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16" windowWidth="10560" windowHeight="8730" tabRatio="279" activeTab="0"/>
  </bookViews>
  <sheets>
    <sheet name="第16表" sheetId="1" r:id="rId1"/>
  </sheets>
  <definedNames>
    <definedName name="_Regression_Int" localSheetId="0" hidden="1">1</definedName>
    <definedName name="_xlnm.Print_Area" localSheetId="0">'第16表'!$A$1:$AX$85</definedName>
  </definedNames>
  <calcPr fullCalcOnLoad="1"/>
</workbook>
</file>

<file path=xl/sharedStrings.xml><?xml version="1.0" encoding="utf-8"?>
<sst xmlns="http://schemas.openxmlformats.org/spreadsheetml/2006/main" count="266" uniqueCount="116">
  <si>
    <t>医     師</t>
  </si>
  <si>
    <t>歯 科 医 師</t>
  </si>
  <si>
    <t>従事者数</t>
  </si>
  <si>
    <t>理学療法士</t>
  </si>
  <si>
    <t>臨床工学技士</t>
  </si>
  <si>
    <t>管理栄養士</t>
  </si>
  <si>
    <t>総数</t>
  </si>
  <si>
    <t>区部　</t>
  </si>
  <si>
    <t>市部　</t>
  </si>
  <si>
    <t>郡部　</t>
  </si>
  <si>
    <t>島部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</si>
  <si>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</si>
  <si>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</si>
  <si>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</si>
  <si>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</si>
  <si>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</si>
  <si>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</si>
  <si>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</si>
  <si>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</si>
  <si>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</si>
  <si>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</si>
  <si>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</si>
  <si>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</si>
  <si>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</si>
  <si>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</si>
  <si>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</si>
  <si>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</si>
  <si>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</si>
  <si>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</si>
  <si>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</si>
  <si>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</si>
  <si>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</si>
  <si>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江戸川区</t>
  </si>
  <si>
    <t>八王子市</t>
  </si>
  <si>
    <t>立川市　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</si>
  <si>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</si>
  <si>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</si>
  <si>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</si>
  <si>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</si>
  <si>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</si>
  <si>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</si>
  <si>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</si>
  <si>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</si>
  <si>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</si>
  <si>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</si>
  <si>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</si>
  <si>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</si>
  <si>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</si>
  <si>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</si>
  <si>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</si>
  <si>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</si>
  <si>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</si>
  <si>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</si>
  <si>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</si>
  <si>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</si>
  <si>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</si>
  <si>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</si>
  <si>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</si>
  <si>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</si>
  <si>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</si>
  <si>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檜原村</t>
  </si>
  <si>
    <t>奥多摩町</t>
  </si>
  <si>
    <t>大島町 　　</t>
  </si>
  <si>
    <t>利島村</t>
  </si>
  <si>
    <t>新島村</t>
  </si>
  <si>
    <t>神津島村</t>
  </si>
  <si>
    <t>三宅村</t>
  </si>
  <si>
    <t>御蔵島村</t>
  </si>
  <si>
    <t>八丈町</t>
  </si>
  <si>
    <t>青ケ島村</t>
  </si>
  <si>
    <t>小笠原村</t>
  </si>
  <si>
    <t>事務職員</t>
  </si>
  <si>
    <t>その他の職員</t>
  </si>
  <si>
    <t>薬 剤 師</t>
  </si>
  <si>
    <t>看護業務補助者</t>
  </si>
  <si>
    <t>作業療法士</t>
  </si>
  <si>
    <t>視能訓練士</t>
  </si>
  <si>
    <t>言語聴覚士</t>
  </si>
  <si>
    <t>義肢装具士</t>
  </si>
  <si>
    <t>歯科衛生士</t>
  </si>
  <si>
    <t>歯科技工士</t>
  </si>
  <si>
    <t>診療放射線技師</t>
  </si>
  <si>
    <t>栄 養 士</t>
  </si>
  <si>
    <t>精神保健福祉士</t>
  </si>
  <si>
    <t>その他技術員</t>
  </si>
  <si>
    <t xml:space="preserve">従  事  者
医療社会事業 </t>
  </si>
  <si>
    <t>総　　　 数</t>
  </si>
  <si>
    <t>常    勤</t>
  </si>
  <si>
    <t>非 常 勤</t>
  </si>
  <si>
    <t xml:space="preserve">臨床検査技師 </t>
  </si>
  <si>
    <t>衛生検査技師</t>
  </si>
  <si>
    <t>指　  圧　  師
あん摩マッサージ</t>
  </si>
  <si>
    <t>区市町村</t>
  </si>
  <si>
    <t>西東京市</t>
  </si>
  <si>
    <t>臨床検査</t>
  </si>
  <si>
    <t>柔道整復師</t>
  </si>
  <si>
    <t>社会福祉士</t>
  </si>
  <si>
    <t>介護福祉士</t>
  </si>
  <si>
    <t>第１６表　病院従事者数、職種・区市町村別</t>
  </si>
  <si>
    <t>（第１６表の２）</t>
  </si>
  <si>
    <t>　　（第１６表の３）</t>
  </si>
  <si>
    <t>常勤換算</t>
  </si>
  <si>
    <t>保健師</t>
  </si>
  <si>
    <t>助産師</t>
  </si>
  <si>
    <t>看護師</t>
  </si>
  <si>
    <t>葛飾区</t>
  </si>
  <si>
    <t>診療エックス線技師</t>
  </si>
  <si>
    <t>注１　非常勤の「医師」及び「歯科医師」については、常勤換算したものである。</t>
  </si>
  <si>
    <t>　２　「薬剤師」「保健師」「助産師」「看護師」「准看護師」の「常勤換算」は、「実人員」を常勤換算したものである。</t>
  </si>
  <si>
    <t xml:space="preserve">    （第１６表の１）</t>
  </si>
  <si>
    <t>准看護師</t>
  </si>
  <si>
    <t>(実人員)</t>
  </si>
  <si>
    <t>　３　注１、２以外の職種については全て常勤換算した数値である。</t>
  </si>
  <si>
    <t>　４　「従事者数」は、「医師」「歯科医師」及びその他の職種の「常勤換算」の数値を合計したものである。</t>
  </si>
  <si>
    <r>
      <t>平成</t>
    </r>
    <r>
      <rPr>
        <sz val="14"/>
        <rFont val="ＭＳ 明朝"/>
        <family val="1"/>
      </rPr>
      <t>26年(2014)10月1日現在</t>
    </r>
  </si>
  <si>
    <r>
      <t>平成26</t>
    </r>
    <r>
      <rPr>
        <sz val="14"/>
        <rFont val="ＭＳ 明朝"/>
        <family val="1"/>
      </rPr>
      <t>年(2014)10月1日現在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</si>
</sst>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[&lt;=999]000;000\-00"/>
    <numFmt numFmtId="179" formatCode="#,##0_);[Red]\(#,##0\)"/>
    <numFmt numFmtId="180" formatCode="#,##0_ "/>
    <numFmt numFmtId="181" formatCode="\-"/>
    <numFmt numFmtId="182" formatCode="&quot;¥&quot;#,##0.0;&quot;¥&quot;\-#,##0.0"/>
    <numFmt numFmtId="183" formatCode="#,##0.0"/>
    <numFmt numFmtId="184" formatCode="#,##0.0_ "/>
    <numFmt numFmtId="185" formatCode="_ * #,##0.0_ ;_ * \-#,##0.0_ ;_ * &quot;-&quot;?_ ;_ @_ "/>
    <numFmt numFmtId="186" formatCode="_ &quot;¥&quot;* #,##0.0_ ;_ &quot;¥&quot;* \-#,##0.0_ ;_ &quot;¥&quot;* &quot;-&quot;?_ ;_ @_ "/>
    <numFmt numFmtId="187" formatCode="#,##0.0_);[Red]\(#,##0.0\)"/>
    <numFmt numFmtId="188" formatCode="0_);[Red]\(0\)"/>
    <numFmt numFmtId="189" formatCode="0.0_ "/>
    <numFmt numFmtId="190" formatCode="_ * #,##0.0_ ;_ * \-#,##0.0_ ;_ * &quot;-&quot;_ ;_ @_ "/>
    <numFmt numFmtId="191" formatCode="_ * #,##0_ ;_ * \-#,##0_ ;_ * &quot;-&quot;?_ ;_ @_ "/>
    <numFmt numFmtId="192" formatCode="0_ "/>
  </numFmts>
  <fonts count="48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20"/>
      <name val="ＭＳ 明朝"/>
      <family val="1"/>
    </font>
    <font>
      <sz val="7"/>
      <name val="ＭＳ Ｐ明朝"/>
      <family val="1"/>
    </font>
    <font>
      <sz val="12.5"/>
      <name val="ＭＳ 明朝"/>
      <family val="1"/>
    </font>
    <font>
      <sz val="11"/>
      <name val="ＭＳ 明朝"/>
      <family val="1"/>
    </font>
    <font>
      <sz val="11.5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185" fontId="5" fillId="0" borderId="0" xfId="0" applyNumberFormat="1" applyFont="1" applyBorder="1" applyAlignment="1">
      <alignment/>
    </xf>
    <xf numFmtId="185" fontId="5" fillId="0" borderId="0" xfId="0" applyNumberFormat="1" applyFont="1" applyAlignment="1">
      <alignment/>
    </xf>
    <xf numFmtId="185" fontId="5" fillId="0" borderId="0" xfId="0" applyNumberFormat="1" applyFont="1" applyAlignment="1">
      <alignment/>
    </xf>
    <xf numFmtId="185" fontId="5" fillId="0" borderId="0" xfId="0" applyNumberFormat="1" applyFont="1" applyAlignment="1">
      <alignment vertical="center"/>
    </xf>
    <xf numFmtId="185" fontId="9" fillId="0" borderId="0" xfId="0" applyNumberFormat="1" applyFont="1" applyAlignment="1">
      <alignment/>
    </xf>
    <xf numFmtId="185" fontId="5" fillId="0" borderId="0" xfId="0" applyNumberFormat="1" applyFont="1" applyAlignment="1" applyProtection="1">
      <alignment/>
      <protection/>
    </xf>
    <xf numFmtId="185" fontId="5" fillId="0" borderId="0" xfId="0" applyNumberFormat="1" applyFont="1" applyFill="1" applyBorder="1" applyAlignment="1">
      <alignment/>
    </xf>
    <xf numFmtId="185" fontId="5" fillId="0" borderId="0" xfId="0" applyNumberFormat="1" applyFont="1" applyFill="1" applyAlignment="1">
      <alignment/>
    </xf>
    <xf numFmtId="185" fontId="14" fillId="0" borderId="0" xfId="0" applyNumberFormat="1" applyFont="1" applyFill="1" applyAlignment="1">
      <alignment/>
    </xf>
    <xf numFmtId="185" fontId="14" fillId="0" borderId="0" xfId="0" applyNumberFormat="1" applyFont="1" applyFill="1" applyAlignment="1">
      <alignment/>
    </xf>
    <xf numFmtId="185" fontId="7" fillId="0" borderId="0" xfId="0" applyNumberFormat="1" applyFont="1" applyFill="1" applyAlignment="1" applyProtection="1">
      <alignment horizontal="center"/>
      <protection/>
    </xf>
    <xf numFmtId="185" fontId="7" fillId="0" borderId="0" xfId="0" applyNumberFormat="1" applyFont="1" applyFill="1" applyAlignment="1" applyProtection="1">
      <alignment/>
      <protection/>
    </xf>
    <xf numFmtId="185" fontId="12" fillId="0" borderId="0" xfId="0" applyNumberFormat="1" applyFont="1" applyFill="1" applyBorder="1" applyAlignment="1" applyProtection="1">
      <alignment/>
      <protection/>
    </xf>
    <xf numFmtId="185" fontId="13" fillId="0" borderId="0" xfId="0" applyNumberFormat="1" applyFont="1" applyFill="1" applyAlignment="1" applyProtection="1">
      <alignment/>
      <protection/>
    </xf>
    <xf numFmtId="185" fontId="5" fillId="0" borderId="10" xfId="0" applyNumberFormat="1" applyFont="1" applyFill="1" applyBorder="1" applyAlignment="1">
      <alignment/>
    </xf>
    <xf numFmtId="185" fontId="6" fillId="0" borderId="10" xfId="0" applyNumberFormat="1" applyFont="1" applyFill="1" applyBorder="1" applyAlignment="1" applyProtection="1">
      <alignment/>
      <protection locked="0"/>
    </xf>
    <xf numFmtId="185" fontId="5" fillId="0" borderId="11" xfId="0" applyNumberFormat="1" applyFont="1" applyFill="1" applyBorder="1" applyAlignment="1">
      <alignment vertical="center"/>
    </xf>
    <xf numFmtId="185" fontId="5" fillId="0" borderId="12" xfId="0" applyNumberFormat="1" applyFont="1" applyFill="1" applyBorder="1" applyAlignment="1">
      <alignment vertical="center"/>
    </xf>
    <xf numFmtId="188" fontId="5" fillId="0" borderId="13" xfId="0" applyNumberFormat="1" applyFont="1" applyFill="1" applyBorder="1" applyAlignment="1" applyProtection="1">
      <alignment horizontal="centerContinuous" vertical="center"/>
      <protection/>
    </xf>
    <xf numFmtId="188" fontId="5" fillId="0" borderId="14" xfId="0" applyNumberFormat="1" applyFont="1" applyFill="1" applyBorder="1" applyAlignment="1" applyProtection="1">
      <alignment horizontal="centerContinuous" vertical="center"/>
      <protection/>
    </xf>
    <xf numFmtId="188" fontId="5" fillId="0" borderId="14" xfId="0" applyNumberFormat="1" applyFont="1" applyFill="1" applyBorder="1" applyAlignment="1">
      <alignment horizontal="centerContinuous" vertical="center"/>
    </xf>
    <xf numFmtId="188" fontId="5" fillId="0" borderId="0" xfId="0" applyNumberFormat="1" applyFont="1" applyFill="1" applyAlignment="1">
      <alignment vertical="center"/>
    </xf>
    <xf numFmtId="188" fontId="5" fillId="0" borderId="15" xfId="0" applyNumberFormat="1" applyFont="1" applyFill="1" applyBorder="1" applyAlignment="1">
      <alignment vertical="center"/>
    </xf>
    <xf numFmtId="188" fontId="5" fillId="0" borderId="11" xfId="0" applyNumberFormat="1" applyFont="1" applyFill="1" applyBorder="1" applyAlignment="1">
      <alignment vertical="center"/>
    </xf>
    <xf numFmtId="185" fontId="9" fillId="0" borderId="16" xfId="0" applyNumberFormat="1" applyFont="1" applyFill="1" applyBorder="1" applyAlignment="1" applyProtection="1">
      <alignment horizontal="distributed" vertical="center"/>
      <protection/>
    </xf>
    <xf numFmtId="185" fontId="9" fillId="0" borderId="0" xfId="0" applyNumberFormat="1" applyFont="1" applyFill="1" applyBorder="1" applyAlignment="1" applyProtection="1">
      <alignment horizontal="distributed" vertical="center"/>
      <protection/>
    </xf>
    <xf numFmtId="188" fontId="9" fillId="0" borderId="17" xfId="0" applyNumberFormat="1" applyFont="1" applyFill="1" applyBorder="1" applyAlignment="1">
      <alignment vertical="distributed" textRotation="255"/>
    </xf>
    <xf numFmtId="188" fontId="9" fillId="0" borderId="0" xfId="0" applyNumberFormat="1" applyFont="1" applyFill="1" applyAlignment="1">
      <alignment/>
    </xf>
    <xf numFmtId="188" fontId="9" fillId="0" borderId="18" xfId="0" applyNumberFormat="1" applyFont="1" applyFill="1" applyBorder="1" applyAlignment="1" applyProtection="1">
      <alignment horizontal="distributed" vertical="center"/>
      <protection/>
    </xf>
    <xf numFmtId="188" fontId="9" fillId="0" borderId="16" xfId="0" applyNumberFormat="1" applyFont="1" applyFill="1" applyBorder="1" applyAlignment="1" applyProtection="1">
      <alignment horizontal="distributed" vertical="center"/>
      <protection/>
    </xf>
    <xf numFmtId="185" fontId="5" fillId="0" borderId="19" xfId="0" applyNumberFormat="1" applyFont="1" applyFill="1" applyBorder="1" applyAlignment="1">
      <alignment/>
    </xf>
    <xf numFmtId="185" fontId="5" fillId="0" borderId="20" xfId="0" applyNumberFormat="1" applyFont="1" applyFill="1" applyBorder="1" applyAlignment="1">
      <alignment/>
    </xf>
    <xf numFmtId="188" fontId="9" fillId="0" borderId="21" xfId="0" applyNumberFormat="1" applyFont="1" applyFill="1" applyBorder="1" applyAlignment="1" applyProtection="1">
      <alignment horizontal="center" vertical="distributed" textRotation="255"/>
      <protection/>
    </xf>
    <xf numFmtId="188" fontId="5" fillId="0" borderId="22" xfId="0" applyNumberFormat="1" applyFont="1" applyFill="1" applyBorder="1" applyAlignment="1" applyProtection="1">
      <alignment horizontal="center"/>
      <protection/>
    </xf>
    <xf numFmtId="188" fontId="5" fillId="0" borderId="0" xfId="0" applyNumberFormat="1" applyFont="1" applyFill="1" applyAlignment="1">
      <alignment/>
    </xf>
    <xf numFmtId="188" fontId="5" fillId="0" borderId="23" xfId="0" applyNumberFormat="1" applyFont="1" applyFill="1" applyBorder="1" applyAlignment="1">
      <alignment/>
    </xf>
    <xf numFmtId="188" fontId="5" fillId="0" borderId="19" xfId="0" applyNumberFormat="1" applyFont="1" applyFill="1" applyBorder="1" applyAlignment="1">
      <alignment/>
    </xf>
    <xf numFmtId="188" fontId="5" fillId="0" borderId="21" xfId="0" applyNumberFormat="1" applyFont="1" applyFill="1" applyBorder="1" applyAlignment="1" applyProtection="1">
      <alignment horizontal="center" vertical="distributed" textRotation="255"/>
      <protection/>
    </xf>
    <xf numFmtId="185" fontId="5" fillId="0" borderId="16" xfId="0" applyNumberFormat="1" applyFont="1" applyFill="1" applyBorder="1" applyAlignment="1">
      <alignment/>
    </xf>
    <xf numFmtId="185" fontId="5" fillId="0" borderId="17" xfId="0" applyNumberFormat="1" applyFont="1" applyFill="1" applyBorder="1" applyAlignment="1">
      <alignment/>
    </xf>
    <xf numFmtId="185" fontId="5" fillId="0" borderId="0" xfId="0" applyNumberFormat="1" applyFont="1" applyFill="1" applyBorder="1" applyAlignment="1" applyProtection="1">
      <alignment horizontal="center"/>
      <protection/>
    </xf>
    <xf numFmtId="185" fontId="5" fillId="0" borderId="24" xfId="0" applyNumberFormat="1" applyFont="1" applyFill="1" applyBorder="1" applyAlignment="1" applyProtection="1">
      <alignment horizontal="center"/>
      <protection/>
    </xf>
    <xf numFmtId="184" fontId="5" fillId="0" borderId="16" xfId="0" applyNumberFormat="1" applyFont="1" applyFill="1" applyBorder="1" applyAlignment="1">
      <alignment/>
    </xf>
    <xf numFmtId="185" fontId="5" fillId="0" borderId="18" xfId="0" applyNumberFormat="1" applyFont="1" applyFill="1" applyBorder="1" applyAlignment="1">
      <alignment/>
    </xf>
    <xf numFmtId="185" fontId="5" fillId="0" borderId="17" xfId="0" applyNumberFormat="1" applyFont="1" applyFill="1" applyBorder="1" applyAlignment="1" applyProtection="1">
      <alignment horizontal="center"/>
      <protection/>
    </xf>
    <xf numFmtId="185" fontId="5" fillId="0" borderId="16" xfId="0" applyNumberFormat="1" applyFont="1" applyFill="1" applyBorder="1" applyAlignment="1" applyProtection="1">
      <alignment horizontal="distributed"/>
      <protection/>
    </xf>
    <xf numFmtId="184" fontId="5" fillId="0" borderId="0" xfId="0" applyNumberFormat="1" applyFont="1" applyFill="1" applyBorder="1" applyAlignment="1" applyProtection="1">
      <alignment horizontal="distributed"/>
      <protection/>
    </xf>
    <xf numFmtId="185" fontId="5" fillId="0" borderId="0" xfId="0" applyNumberFormat="1" applyFont="1" applyFill="1" applyBorder="1" applyAlignment="1" applyProtection="1">
      <alignment horizontal="distributed"/>
      <protection/>
    </xf>
    <xf numFmtId="184" fontId="5" fillId="0" borderId="16" xfId="0" applyNumberFormat="1" applyFont="1" applyFill="1" applyBorder="1" applyAlignment="1" applyProtection="1">
      <alignment horizontal="distributed"/>
      <protection/>
    </xf>
    <xf numFmtId="185" fontId="5" fillId="0" borderId="18" xfId="0" applyNumberFormat="1" applyFont="1" applyFill="1" applyBorder="1" applyAlignment="1" applyProtection="1">
      <alignment horizontal="distributed"/>
      <protection/>
    </xf>
    <xf numFmtId="184" fontId="5" fillId="0" borderId="0" xfId="0" applyNumberFormat="1" applyFont="1" applyFill="1" applyBorder="1" applyAlignment="1">
      <alignment horizontal="distributed"/>
    </xf>
    <xf numFmtId="185" fontId="5" fillId="0" borderId="25" xfId="0" applyNumberFormat="1" applyFont="1" applyFill="1" applyBorder="1" applyAlignment="1" applyProtection="1">
      <alignment horizontal="distributed"/>
      <protection/>
    </xf>
    <xf numFmtId="185" fontId="5" fillId="0" borderId="10" xfId="0" applyNumberFormat="1" applyFont="1" applyFill="1" applyBorder="1" applyAlignment="1" applyProtection="1">
      <alignment horizontal="distributed"/>
      <protection/>
    </xf>
    <xf numFmtId="41" fontId="11" fillId="0" borderId="26" xfId="0" applyNumberFormat="1" applyFont="1" applyFill="1" applyBorder="1" applyAlignment="1" applyProtection="1">
      <alignment horizontal="right"/>
      <protection/>
    </xf>
    <xf numFmtId="41" fontId="11" fillId="0" borderId="10" xfId="0" applyNumberFormat="1" applyFont="1" applyFill="1" applyBorder="1" applyAlignment="1" applyProtection="1">
      <alignment horizontal="right"/>
      <protection/>
    </xf>
    <xf numFmtId="185" fontId="11" fillId="0" borderId="10" xfId="0" applyNumberFormat="1" applyFont="1" applyFill="1" applyBorder="1" applyAlignment="1" applyProtection="1">
      <alignment horizontal="right"/>
      <protection/>
    </xf>
    <xf numFmtId="184" fontId="5" fillId="0" borderId="25" xfId="0" applyNumberFormat="1" applyFont="1" applyFill="1" applyBorder="1" applyAlignment="1" applyProtection="1">
      <alignment horizontal="distributed"/>
      <protection/>
    </xf>
    <xf numFmtId="185" fontId="5" fillId="0" borderId="27" xfId="0" applyNumberFormat="1" applyFont="1" applyFill="1" applyBorder="1" applyAlignment="1" applyProtection="1">
      <alignment horizontal="distributed"/>
      <protection/>
    </xf>
    <xf numFmtId="184" fontId="5" fillId="0" borderId="10" xfId="0" applyNumberFormat="1" applyFont="1" applyFill="1" applyBorder="1" applyAlignment="1" applyProtection="1">
      <alignment horizontal="distributed"/>
      <protection/>
    </xf>
    <xf numFmtId="185" fontId="10" fillId="0" borderId="17" xfId="0" applyNumberFormat="1" applyFont="1" applyFill="1" applyBorder="1" applyAlignment="1" applyProtection="1">
      <alignment horizontal="right" vertical="center"/>
      <protection/>
    </xf>
    <xf numFmtId="185" fontId="10" fillId="0" borderId="0" xfId="0" applyNumberFormat="1" applyFont="1" applyFill="1" applyBorder="1" applyAlignment="1" applyProtection="1">
      <alignment horizontal="right" vertical="center"/>
      <protection/>
    </xf>
    <xf numFmtId="185" fontId="10" fillId="0" borderId="0" xfId="0" applyNumberFormat="1" applyFont="1" applyFill="1" applyBorder="1" applyAlignment="1">
      <alignment horizontal="right" vertical="center"/>
    </xf>
    <xf numFmtId="185" fontId="10" fillId="0" borderId="24" xfId="0" applyNumberFormat="1" applyFont="1" applyFill="1" applyBorder="1" applyAlignment="1" applyProtection="1">
      <alignment horizontal="right" vertical="center"/>
      <protection/>
    </xf>
    <xf numFmtId="185" fontId="10" fillId="0" borderId="24" xfId="0" applyNumberFormat="1" applyFont="1" applyFill="1" applyBorder="1" applyAlignment="1">
      <alignment horizontal="right" vertical="center"/>
    </xf>
    <xf numFmtId="185" fontId="10" fillId="0" borderId="17" xfId="0" applyNumberFormat="1" applyFont="1" applyFill="1" applyBorder="1" applyAlignment="1">
      <alignment horizontal="right" vertical="center"/>
    </xf>
    <xf numFmtId="185" fontId="11" fillId="0" borderId="0" xfId="0" applyNumberFormat="1" applyFont="1" applyFill="1" applyBorder="1" applyAlignment="1" applyProtection="1">
      <alignment/>
      <protection/>
    </xf>
    <xf numFmtId="185" fontId="0" fillId="0" borderId="0" xfId="0" applyNumberFormat="1" applyFont="1" applyFill="1" applyBorder="1" applyAlignment="1">
      <alignment/>
    </xf>
    <xf numFmtId="185" fontId="0" fillId="0" borderId="10" xfId="0" applyNumberFormat="1" applyFont="1" applyFill="1" applyBorder="1" applyAlignment="1">
      <alignment/>
    </xf>
    <xf numFmtId="41" fontId="10" fillId="0" borderId="0" xfId="0" applyNumberFormat="1" applyFont="1" applyAlignment="1">
      <alignment/>
    </xf>
    <xf numFmtId="185" fontId="10" fillId="0" borderId="0" xfId="0" applyNumberFormat="1" applyFont="1" applyAlignment="1">
      <alignment/>
    </xf>
    <xf numFmtId="185" fontId="10" fillId="0" borderId="0" xfId="0" applyNumberFormat="1" applyFont="1" applyBorder="1" applyAlignment="1">
      <alignment/>
    </xf>
    <xf numFmtId="185" fontId="10" fillId="0" borderId="0" xfId="0" applyNumberFormat="1" applyFont="1" applyBorder="1" applyAlignment="1">
      <alignment horizontal="right" vertical="center"/>
    </xf>
    <xf numFmtId="185" fontId="10" fillId="0" borderId="24" xfId="0" applyNumberFormat="1" applyFont="1" applyBorder="1" applyAlignment="1">
      <alignment/>
    </xf>
    <xf numFmtId="185" fontId="10" fillId="0" borderId="28" xfId="0" applyNumberFormat="1" applyFont="1" applyBorder="1" applyAlignment="1">
      <alignment/>
    </xf>
    <xf numFmtId="185" fontId="10" fillId="0" borderId="24" xfId="0" applyNumberFormat="1" applyFont="1" applyBorder="1" applyAlignment="1">
      <alignment/>
    </xf>
    <xf numFmtId="41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185" fontId="10" fillId="0" borderId="24" xfId="0" applyNumberFormat="1" applyFont="1" applyBorder="1" applyAlignment="1">
      <alignment horizontal="right"/>
    </xf>
    <xf numFmtId="41" fontId="10" fillId="0" borderId="17" xfId="0" applyNumberFormat="1" applyFont="1" applyBorder="1" applyAlignment="1">
      <alignment horizontal="right"/>
    </xf>
    <xf numFmtId="185" fontId="10" fillId="0" borderId="24" xfId="0" applyNumberFormat="1" applyFont="1" applyBorder="1" applyAlignment="1">
      <alignment horizontal="right" vertical="center"/>
    </xf>
    <xf numFmtId="185" fontId="10" fillId="0" borderId="17" xfId="0" applyNumberFormat="1" applyFont="1" applyBorder="1" applyAlignment="1">
      <alignment horizontal="right" vertical="center"/>
    </xf>
    <xf numFmtId="185" fontId="10" fillId="0" borderId="17" xfId="0" applyNumberFormat="1" applyFont="1" applyBorder="1" applyAlignment="1">
      <alignment/>
    </xf>
    <xf numFmtId="185" fontId="10" fillId="0" borderId="0" xfId="0" applyNumberFormat="1" applyFont="1" applyBorder="1" applyAlignment="1">
      <alignment/>
    </xf>
    <xf numFmtId="185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Alignment="1">
      <alignment horizontal="right"/>
    </xf>
    <xf numFmtId="41" fontId="10" fillId="0" borderId="17" xfId="0" applyNumberFormat="1" applyFont="1" applyFill="1" applyBorder="1" applyAlignment="1">
      <alignment horizontal="right"/>
    </xf>
    <xf numFmtId="41" fontId="11" fillId="0" borderId="29" xfId="0" applyNumberFormat="1" applyFont="1" applyFill="1" applyBorder="1" applyAlignment="1" applyProtection="1">
      <alignment horizontal="right"/>
      <protection/>
    </xf>
    <xf numFmtId="185" fontId="11" fillId="0" borderId="10" xfId="0" applyNumberFormat="1" applyFont="1" applyFill="1" applyBorder="1" applyAlignment="1" applyProtection="1">
      <alignment/>
      <protection/>
    </xf>
    <xf numFmtId="41" fontId="11" fillId="0" borderId="10" xfId="0" applyNumberFormat="1" applyFont="1" applyFill="1" applyBorder="1" applyAlignment="1" applyProtection="1">
      <alignment/>
      <protection/>
    </xf>
    <xf numFmtId="185" fontId="11" fillId="0" borderId="29" xfId="0" applyNumberFormat="1" applyFont="1" applyFill="1" applyBorder="1" applyAlignment="1" applyProtection="1">
      <alignment/>
      <protection/>
    </xf>
    <xf numFmtId="185" fontId="11" fillId="0" borderId="26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185" fontId="10" fillId="0" borderId="0" xfId="0" applyNumberFormat="1" applyFont="1" applyFill="1" applyBorder="1" applyAlignment="1" applyProtection="1">
      <alignment horizontal="right"/>
      <protection/>
    </xf>
    <xf numFmtId="185" fontId="10" fillId="0" borderId="17" xfId="0" applyNumberFormat="1" applyFont="1" applyFill="1" applyBorder="1" applyAlignment="1" applyProtection="1">
      <alignment horizontal="right"/>
      <protection/>
    </xf>
    <xf numFmtId="41" fontId="10" fillId="0" borderId="0" xfId="0" applyNumberFormat="1" applyFont="1" applyFill="1" applyBorder="1" applyAlignment="1" applyProtection="1">
      <alignment horizontal="right"/>
      <protection/>
    </xf>
    <xf numFmtId="185" fontId="10" fillId="0" borderId="24" xfId="0" applyNumberFormat="1" applyFont="1" applyFill="1" applyBorder="1" applyAlignment="1" applyProtection="1">
      <alignment horizontal="right"/>
      <protection/>
    </xf>
    <xf numFmtId="185" fontId="5" fillId="0" borderId="0" xfId="0" applyNumberFormat="1" applyFont="1" applyFill="1" applyBorder="1" applyAlignment="1">
      <alignment/>
    </xf>
    <xf numFmtId="185" fontId="10" fillId="0" borderId="24" xfId="0" applyNumberFormat="1" applyFont="1" applyFill="1" applyBorder="1" applyAlignment="1">
      <alignment horizontal="right"/>
    </xf>
    <xf numFmtId="41" fontId="10" fillId="0" borderId="17" xfId="0" applyNumberFormat="1" applyFont="1" applyFill="1" applyBorder="1" applyAlignment="1" applyProtection="1">
      <alignment horizontal="right"/>
      <protection/>
    </xf>
    <xf numFmtId="185" fontId="10" fillId="0" borderId="30" xfId="0" applyNumberFormat="1" applyFont="1" applyBorder="1" applyAlignment="1">
      <alignment/>
    </xf>
    <xf numFmtId="188" fontId="9" fillId="0" borderId="31" xfId="0" applyNumberFormat="1" applyFont="1" applyFill="1" applyBorder="1" applyAlignment="1" applyProtection="1">
      <alignment horizontal="center" vertical="distributed" textRotation="255"/>
      <protection/>
    </xf>
    <xf numFmtId="188" fontId="9" fillId="0" borderId="32" xfId="0" applyNumberFormat="1" applyFont="1" applyFill="1" applyBorder="1" applyAlignment="1" applyProtection="1">
      <alignment horizontal="center" vertical="distributed" textRotation="255"/>
      <protection/>
    </xf>
    <xf numFmtId="188" fontId="10" fillId="0" borderId="31" xfId="0" applyNumberFormat="1" applyFont="1" applyFill="1" applyBorder="1" applyAlignment="1" applyProtection="1">
      <alignment horizontal="center" vertical="distributed" textRotation="255" wrapText="1"/>
      <protection/>
    </xf>
    <xf numFmtId="188" fontId="5" fillId="0" borderId="32" xfId="0" applyNumberFormat="1" applyFont="1" applyFill="1" applyBorder="1" applyAlignment="1" applyProtection="1">
      <alignment horizontal="center" vertical="distributed" textRotation="255"/>
      <protection/>
    </xf>
    <xf numFmtId="188" fontId="5" fillId="0" borderId="21" xfId="0" applyNumberFormat="1" applyFont="1" applyFill="1" applyBorder="1" applyAlignment="1" applyProtection="1">
      <alignment horizontal="center" vertical="distributed" textRotation="255"/>
      <protection/>
    </xf>
    <xf numFmtId="188" fontId="9" fillId="0" borderId="21" xfId="0" applyNumberFormat="1" applyFont="1" applyFill="1" applyBorder="1" applyAlignment="1" applyProtection="1">
      <alignment horizontal="center" vertical="distributed" textRotation="255"/>
      <protection/>
    </xf>
    <xf numFmtId="188" fontId="5" fillId="0" borderId="31" xfId="0" applyNumberFormat="1" applyFont="1" applyFill="1" applyBorder="1" applyAlignment="1" applyProtection="1">
      <alignment horizontal="center" vertical="distributed" textRotation="255"/>
      <protection/>
    </xf>
    <xf numFmtId="188" fontId="5" fillId="0" borderId="33" xfId="0" applyNumberFormat="1" applyFont="1" applyFill="1" applyBorder="1" applyAlignment="1">
      <alignment horizontal="distributed" vertical="center"/>
    </xf>
    <xf numFmtId="188" fontId="5" fillId="0" borderId="34" xfId="0" applyNumberFormat="1" applyFont="1" applyFill="1" applyBorder="1" applyAlignment="1">
      <alignment horizontal="distributed" vertical="center"/>
    </xf>
    <xf numFmtId="188" fontId="9" fillId="0" borderId="35" xfId="0" applyNumberFormat="1" applyFont="1" applyFill="1" applyBorder="1" applyAlignment="1" applyProtection="1">
      <alignment horizontal="center" vertical="distributed" textRotation="255"/>
      <protection/>
    </xf>
    <xf numFmtId="188" fontId="9" fillId="0" borderId="36" xfId="0" applyNumberFormat="1" applyFont="1" applyFill="1" applyBorder="1" applyAlignment="1" applyProtection="1">
      <alignment horizontal="center" vertical="distributed" textRotation="255"/>
      <protection/>
    </xf>
    <xf numFmtId="188" fontId="9" fillId="0" borderId="37" xfId="0" applyNumberFormat="1" applyFont="1" applyFill="1" applyBorder="1" applyAlignment="1" applyProtection="1">
      <alignment horizontal="center" vertical="distributed" textRotation="255" wrapText="1"/>
      <protection/>
    </xf>
    <xf numFmtId="188" fontId="9" fillId="0" borderId="21" xfId="0" applyNumberFormat="1" applyFont="1" applyFill="1" applyBorder="1" applyAlignment="1" applyProtection="1">
      <alignment horizontal="center" vertical="distributed" textRotation="255" wrapText="1"/>
      <protection/>
    </xf>
    <xf numFmtId="188" fontId="9" fillId="0" borderId="33" xfId="0" applyNumberFormat="1" applyFont="1" applyFill="1" applyBorder="1" applyAlignment="1" applyProtection="1">
      <alignment horizontal="center" vertical="distributed"/>
      <protection/>
    </xf>
    <xf numFmtId="188" fontId="9" fillId="0" borderId="34" xfId="0" applyNumberFormat="1" applyFont="1" applyFill="1" applyBorder="1" applyAlignment="1" applyProtection="1">
      <alignment horizontal="center" vertical="distributed"/>
      <protection/>
    </xf>
    <xf numFmtId="188" fontId="9" fillId="0" borderId="38" xfId="0" applyNumberFormat="1" applyFont="1" applyFill="1" applyBorder="1" applyAlignment="1" applyProtection="1">
      <alignment horizontal="center" vertical="distributed"/>
      <protection/>
    </xf>
    <xf numFmtId="188" fontId="9" fillId="0" borderId="32" xfId="0" applyNumberFormat="1" applyFont="1" applyFill="1" applyBorder="1" applyAlignment="1">
      <alignment horizontal="center" vertical="distributed" textRotation="255"/>
    </xf>
    <xf numFmtId="188" fontId="9" fillId="0" borderId="21" xfId="0" applyNumberFormat="1" applyFont="1" applyFill="1" applyBorder="1" applyAlignment="1">
      <alignment horizontal="center" vertical="distributed" textRotation="255"/>
    </xf>
    <xf numFmtId="188" fontId="9" fillId="0" borderId="37" xfId="0" applyNumberFormat="1" applyFont="1" applyFill="1" applyBorder="1" applyAlignment="1" applyProtection="1">
      <alignment horizontal="center" vertical="distributed" textRotation="255"/>
      <protection/>
    </xf>
    <xf numFmtId="188" fontId="9" fillId="0" borderId="39" xfId="0" applyNumberFormat="1" applyFont="1" applyFill="1" applyBorder="1" applyAlignment="1" applyProtection="1">
      <alignment horizontal="center" vertical="distributed" textRotation="255"/>
      <protection/>
    </xf>
    <xf numFmtId="185" fontId="9" fillId="0" borderId="12" xfId="0" applyNumberFormat="1" applyFont="1" applyFill="1" applyBorder="1" applyAlignment="1" applyProtection="1">
      <alignment horizontal="center" vertical="center"/>
      <protection/>
    </xf>
    <xf numFmtId="185" fontId="9" fillId="0" borderId="0" xfId="0" applyNumberFormat="1" applyFont="1" applyFill="1" applyBorder="1" applyAlignment="1" applyProtection="1">
      <alignment horizontal="center" vertical="center"/>
      <protection/>
    </xf>
    <xf numFmtId="185" fontId="9" fillId="0" borderId="20" xfId="0" applyNumberFormat="1" applyFont="1" applyFill="1" applyBorder="1" applyAlignment="1" applyProtection="1">
      <alignment horizontal="center" vertical="center"/>
      <protection/>
    </xf>
    <xf numFmtId="188" fontId="5" fillId="0" borderId="15" xfId="0" applyNumberFormat="1" applyFont="1" applyFill="1" applyBorder="1" applyAlignment="1" applyProtection="1">
      <alignment horizontal="center" vertical="distributed" textRotation="255"/>
      <protection/>
    </xf>
    <xf numFmtId="188" fontId="5" fillId="0" borderId="18" xfId="0" applyNumberFormat="1" applyFont="1" applyFill="1" applyBorder="1" applyAlignment="1" applyProtection="1">
      <alignment horizontal="center" vertical="distributed" textRotation="255"/>
      <protection/>
    </xf>
    <xf numFmtId="188" fontId="5" fillId="0" borderId="23" xfId="0" applyNumberFormat="1" applyFont="1" applyFill="1" applyBorder="1" applyAlignment="1" applyProtection="1">
      <alignment horizontal="center" vertical="distributed" textRotation="255"/>
      <protection/>
    </xf>
    <xf numFmtId="188" fontId="9" fillId="0" borderId="14" xfId="0" applyNumberFormat="1" applyFont="1" applyFill="1" applyBorder="1" applyAlignment="1" applyProtection="1">
      <alignment horizontal="center" vertical="distributed"/>
      <protection/>
    </xf>
    <xf numFmtId="188" fontId="9" fillId="0" borderId="17" xfId="0" applyNumberFormat="1" applyFont="1" applyFill="1" applyBorder="1" applyAlignment="1" applyProtection="1">
      <alignment horizontal="center" vertical="distributed" textRotation="255"/>
      <protection/>
    </xf>
    <xf numFmtId="188" fontId="9" fillId="0" borderId="22" xfId="0" applyNumberFormat="1" applyFont="1" applyFill="1" applyBorder="1" applyAlignment="1" applyProtection="1">
      <alignment horizontal="center" vertical="distributed" textRotation="255"/>
      <protection/>
    </xf>
    <xf numFmtId="185" fontId="7" fillId="0" borderId="0" xfId="0" applyNumberFormat="1" applyFont="1" applyFill="1" applyAlignment="1" applyProtection="1">
      <alignment horizontal="center"/>
      <protection/>
    </xf>
    <xf numFmtId="188" fontId="9" fillId="0" borderId="11" xfId="0" applyNumberFormat="1" applyFont="1" applyFill="1" applyBorder="1" applyAlignment="1" applyProtection="1">
      <alignment horizontal="center" vertical="center"/>
      <protection/>
    </xf>
    <xf numFmtId="188" fontId="9" fillId="0" borderId="16" xfId="0" applyNumberFormat="1" applyFont="1" applyFill="1" applyBorder="1" applyAlignment="1" applyProtection="1">
      <alignment horizontal="center" vertical="center"/>
      <protection/>
    </xf>
    <xf numFmtId="188" fontId="9" fillId="0" borderId="19" xfId="0" applyNumberFormat="1" applyFont="1" applyFill="1" applyBorder="1" applyAlignment="1" applyProtection="1">
      <alignment horizontal="center" vertical="center"/>
      <protection/>
    </xf>
    <xf numFmtId="188" fontId="9" fillId="0" borderId="15" xfId="0" applyNumberFormat="1" applyFont="1" applyFill="1" applyBorder="1" applyAlignment="1" applyProtection="1">
      <alignment horizontal="center" vertical="distributed" textRotation="255"/>
      <protection/>
    </xf>
    <xf numFmtId="188" fontId="9" fillId="0" borderId="18" xfId="0" applyNumberFormat="1" applyFont="1" applyFill="1" applyBorder="1" applyAlignment="1" applyProtection="1">
      <alignment horizontal="center" vertical="distributed" textRotation="255"/>
      <protection/>
    </xf>
    <xf numFmtId="188" fontId="9" fillId="0" borderId="23" xfId="0" applyNumberFormat="1" applyFont="1" applyFill="1" applyBorder="1" applyAlignment="1" applyProtection="1">
      <alignment horizontal="center" vertical="distributed" textRotation="255"/>
      <protection/>
    </xf>
    <xf numFmtId="188" fontId="5" fillId="0" borderId="39" xfId="0" applyNumberFormat="1" applyFont="1" applyFill="1" applyBorder="1" applyAlignment="1" applyProtection="1">
      <alignment horizontal="center" vertical="distributed" textRotation="255"/>
      <protection/>
    </xf>
    <xf numFmtId="188" fontId="5" fillId="0" borderId="35" xfId="0" applyNumberFormat="1" applyFont="1" applyFill="1" applyBorder="1" applyAlignment="1" applyProtection="1">
      <alignment horizontal="center" vertical="distributed" textRotation="255"/>
      <protection/>
    </xf>
    <xf numFmtId="188" fontId="5" fillId="0" borderId="36" xfId="0" applyNumberFormat="1" applyFont="1" applyFill="1" applyBorder="1" applyAlignment="1" applyProtection="1">
      <alignment horizontal="center" vertical="distributed" textRotation="255"/>
      <protection/>
    </xf>
    <xf numFmtId="188" fontId="9" fillId="0" borderId="12" xfId="0" applyNumberFormat="1" applyFont="1" applyFill="1" applyBorder="1" applyAlignment="1" applyProtection="1">
      <alignment horizontal="center" vertical="center"/>
      <protection/>
    </xf>
    <xf numFmtId="188" fontId="9" fillId="0" borderId="0" xfId="0" applyNumberFormat="1" applyFont="1" applyFill="1" applyBorder="1" applyAlignment="1" applyProtection="1">
      <alignment horizontal="center" vertical="center"/>
      <protection/>
    </xf>
    <xf numFmtId="188" fontId="9" fillId="0" borderId="20" xfId="0" applyNumberFormat="1" applyFont="1" applyFill="1" applyBorder="1" applyAlignment="1" applyProtection="1">
      <alignment horizontal="center" vertical="center"/>
      <protection/>
    </xf>
    <xf numFmtId="188" fontId="9" fillId="0" borderId="31" xfId="0" applyNumberFormat="1" applyFont="1" applyFill="1" applyBorder="1" applyAlignment="1" applyProtection="1">
      <alignment horizontal="center" vertical="distributed" textRotation="255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X111"/>
  <sheetViews>
    <sheetView showGridLines="0" tabSelected="1"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4" sqref="B4"/>
    </sheetView>
  </sheetViews>
  <sheetFormatPr defaultColWidth="8.58203125" defaultRowHeight="18"/>
  <cols>
    <col min="1" max="1" width="0.8359375" style="1" customWidth="1"/>
    <col min="2" max="2" width="11" style="2" bestFit="1" customWidth="1"/>
    <col min="3" max="3" width="0.50390625" style="2" customWidth="1"/>
    <col min="4" max="4" width="11.33203125" style="2" bestFit="1" customWidth="1"/>
    <col min="5" max="5" width="10.66015625" style="2" customWidth="1"/>
    <col min="6" max="6" width="8.58203125" style="8" customWidth="1"/>
    <col min="7" max="7" width="8.58203125" style="2" customWidth="1"/>
    <col min="8" max="8" width="8.5" style="2" customWidth="1"/>
    <col min="9" max="10" width="7.83203125" style="2" customWidth="1"/>
    <col min="11" max="11" width="7.91015625" style="2" customWidth="1"/>
    <col min="12" max="12" width="8.16015625" style="2" customWidth="1"/>
    <col min="13" max="15" width="7.91015625" style="2" customWidth="1"/>
    <col min="16" max="16" width="8.58203125" style="2" customWidth="1"/>
    <col min="17" max="17" width="6" style="2" customWidth="1"/>
    <col min="18" max="18" width="11" style="2" bestFit="1" customWidth="1"/>
    <col min="19" max="19" width="0.50390625" style="2" customWidth="1"/>
    <col min="20" max="20" width="8.66015625" style="2" customWidth="1"/>
    <col min="21" max="21" width="9.08203125" style="2" customWidth="1"/>
    <col min="22" max="23" width="8.66015625" style="2" customWidth="1"/>
    <col min="24" max="26" width="8.91015625" style="2" customWidth="1"/>
    <col min="27" max="30" width="6.66015625" style="2" customWidth="1"/>
    <col min="31" max="31" width="6.58203125" style="2" customWidth="1"/>
    <col min="32" max="32" width="8.33203125" style="2" customWidth="1"/>
    <col min="33" max="33" width="7.41015625" style="2" customWidth="1"/>
    <col min="34" max="34" width="0.99609375" style="1" customWidth="1"/>
    <col min="35" max="35" width="11" style="2" customWidth="1"/>
    <col min="36" max="36" width="0.8359375" style="2" customWidth="1"/>
    <col min="37" max="37" width="8.66015625" style="2" customWidth="1"/>
    <col min="38" max="38" width="7.91015625" style="2" customWidth="1"/>
    <col min="39" max="39" width="8.33203125" style="2" customWidth="1"/>
    <col min="40" max="40" width="7.5" style="2" customWidth="1"/>
    <col min="41" max="41" width="6.41015625" style="2" customWidth="1"/>
    <col min="42" max="42" width="8" style="2" customWidth="1"/>
    <col min="43" max="45" width="6.58203125" style="2" customWidth="1"/>
    <col min="46" max="46" width="8.41015625" style="2" customWidth="1"/>
    <col min="47" max="47" width="8.16015625" style="2" customWidth="1"/>
    <col min="48" max="48" width="7.5" style="2" customWidth="1"/>
    <col min="49" max="49" width="9.16015625" style="2" customWidth="1"/>
    <col min="50" max="50" width="8" style="2" customWidth="1"/>
    <col min="51" max="16384" width="8.58203125" style="2" customWidth="1"/>
  </cols>
  <sheetData>
    <row r="1" spans="1:50" ht="18.75">
      <c r="A1" s="7"/>
      <c r="B1" s="8"/>
      <c r="C1" s="8"/>
      <c r="D1" s="8"/>
      <c r="E1" s="8"/>
      <c r="G1" s="8"/>
      <c r="H1" s="8"/>
      <c r="I1" s="66"/>
      <c r="J1" s="8"/>
      <c r="K1" s="8"/>
      <c r="L1" s="8"/>
      <c r="M1" s="9"/>
      <c r="N1" s="9" t="s">
        <v>109</v>
      </c>
      <c r="O1" s="9"/>
      <c r="P1" s="8"/>
      <c r="Q1" s="9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10" t="s">
        <v>99</v>
      </c>
      <c r="AF1" s="8"/>
      <c r="AG1" s="8"/>
      <c r="AH1" s="7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9" t="s">
        <v>100</v>
      </c>
      <c r="AW1" s="9"/>
      <c r="AX1" s="8"/>
    </row>
    <row r="2" spans="1:50" s="3" customFormat="1" ht="24.75" customHeight="1">
      <c r="A2" s="135" t="s">
        <v>98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1"/>
      <c r="Q2" s="11"/>
      <c r="R2" s="135" t="s">
        <v>98</v>
      </c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1"/>
      <c r="AG2" s="11"/>
      <c r="AH2" s="11"/>
      <c r="AI2" s="135" t="s">
        <v>98</v>
      </c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2"/>
      <c r="AX2" s="11"/>
    </row>
    <row r="3" spans="1:50" s="3" customFormat="1" ht="17.25" customHeigh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</row>
    <row r="4" spans="1:50" ht="18" thickBot="1">
      <c r="A4" s="7"/>
      <c r="B4" s="7"/>
      <c r="C4" s="7"/>
      <c r="D4" s="7"/>
      <c r="E4" s="7"/>
      <c r="F4" s="7"/>
      <c r="G4" s="7"/>
      <c r="H4" s="7"/>
      <c r="I4" s="7"/>
      <c r="J4" s="67"/>
      <c r="K4" s="7"/>
      <c r="L4" s="7"/>
      <c r="M4" s="67" t="s">
        <v>114</v>
      </c>
      <c r="N4" s="8"/>
      <c r="O4" s="67"/>
      <c r="P4" s="67"/>
      <c r="Q4" s="67"/>
      <c r="R4" s="7"/>
      <c r="S4" s="7"/>
      <c r="T4" s="7"/>
      <c r="U4" s="7"/>
      <c r="V4" s="7"/>
      <c r="W4" s="7"/>
      <c r="X4" s="7"/>
      <c r="Y4" s="7"/>
      <c r="Z4" s="7"/>
      <c r="AA4" s="67"/>
      <c r="AB4" s="7"/>
      <c r="AC4" s="67"/>
      <c r="AD4" s="67" t="s">
        <v>115</v>
      </c>
      <c r="AE4" s="67"/>
      <c r="AF4" s="8"/>
      <c r="AG4" s="67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68"/>
      <c r="AS4" s="68"/>
      <c r="AT4" s="68"/>
      <c r="AU4" s="67" t="s">
        <v>115</v>
      </c>
      <c r="AV4" s="16"/>
      <c r="AW4" s="16"/>
      <c r="AX4" s="15"/>
    </row>
    <row r="5" spans="1:50" s="4" customFormat="1" ht="19.5" customHeight="1">
      <c r="A5" s="17"/>
      <c r="B5" s="126" t="s">
        <v>92</v>
      </c>
      <c r="C5" s="18"/>
      <c r="D5" s="106" t="s">
        <v>2</v>
      </c>
      <c r="E5" s="19" t="s">
        <v>0</v>
      </c>
      <c r="F5" s="20"/>
      <c r="G5" s="21"/>
      <c r="H5" s="19" t="s">
        <v>1</v>
      </c>
      <c r="I5" s="20"/>
      <c r="J5" s="21"/>
      <c r="K5" s="119" t="s">
        <v>73</v>
      </c>
      <c r="L5" s="120"/>
      <c r="M5" s="119" t="s">
        <v>102</v>
      </c>
      <c r="N5" s="120"/>
      <c r="O5" s="119" t="s">
        <v>103</v>
      </c>
      <c r="P5" s="121"/>
      <c r="Q5" s="22"/>
      <c r="R5" s="136" t="s">
        <v>92</v>
      </c>
      <c r="S5" s="23"/>
      <c r="T5" s="119" t="s">
        <v>104</v>
      </c>
      <c r="U5" s="120"/>
      <c r="V5" s="119" t="s">
        <v>110</v>
      </c>
      <c r="W5" s="132"/>
      <c r="X5" s="106" t="s">
        <v>74</v>
      </c>
      <c r="Y5" s="106" t="s">
        <v>3</v>
      </c>
      <c r="Z5" s="106" t="s">
        <v>75</v>
      </c>
      <c r="AA5" s="106" t="s">
        <v>76</v>
      </c>
      <c r="AB5" s="106" t="s">
        <v>77</v>
      </c>
      <c r="AC5" s="106" t="s">
        <v>78</v>
      </c>
      <c r="AD5" s="106" t="s">
        <v>79</v>
      </c>
      <c r="AE5" s="106" t="s">
        <v>80</v>
      </c>
      <c r="AF5" s="129" t="s">
        <v>81</v>
      </c>
      <c r="AG5" s="142" t="s">
        <v>106</v>
      </c>
      <c r="AH5" s="24"/>
      <c r="AI5" s="145" t="s">
        <v>92</v>
      </c>
      <c r="AJ5" s="23"/>
      <c r="AK5" s="113" t="s">
        <v>94</v>
      </c>
      <c r="AL5" s="114"/>
      <c r="AM5" s="139" t="s">
        <v>4</v>
      </c>
      <c r="AN5" s="108" t="s">
        <v>91</v>
      </c>
      <c r="AO5" s="112" t="s">
        <v>95</v>
      </c>
      <c r="AP5" s="106" t="s">
        <v>5</v>
      </c>
      <c r="AQ5" s="106" t="s">
        <v>82</v>
      </c>
      <c r="AR5" s="106" t="s">
        <v>83</v>
      </c>
      <c r="AS5" s="106" t="s">
        <v>96</v>
      </c>
      <c r="AT5" s="106" t="s">
        <v>97</v>
      </c>
      <c r="AU5" s="106" t="s">
        <v>84</v>
      </c>
      <c r="AV5" s="148" t="s">
        <v>85</v>
      </c>
      <c r="AW5" s="106" t="s">
        <v>71</v>
      </c>
      <c r="AX5" s="125" t="s">
        <v>72</v>
      </c>
    </row>
    <row r="6" spans="1:50" s="5" customFormat="1" ht="148.5" customHeight="1">
      <c r="A6" s="25"/>
      <c r="B6" s="127"/>
      <c r="C6" s="26"/>
      <c r="D6" s="107"/>
      <c r="E6" s="122" t="s">
        <v>86</v>
      </c>
      <c r="F6" s="124" t="s">
        <v>87</v>
      </c>
      <c r="G6" s="117" t="s">
        <v>88</v>
      </c>
      <c r="H6" s="27" t="s">
        <v>86</v>
      </c>
      <c r="I6" s="124" t="s">
        <v>87</v>
      </c>
      <c r="J6" s="117" t="s">
        <v>88</v>
      </c>
      <c r="K6" s="107" t="s">
        <v>111</v>
      </c>
      <c r="L6" s="107" t="s">
        <v>101</v>
      </c>
      <c r="M6" s="107" t="s">
        <v>111</v>
      </c>
      <c r="N6" s="107" t="s">
        <v>101</v>
      </c>
      <c r="O6" s="107" t="s">
        <v>111</v>
      </c>
      <c r="P6" s="115" t="s">
        <v>101</v>
      </c>
      <c r="Q6" s="28"/>
      <c r="R6" s="137"/>
      <c r="S6" s="29"/>
      <c r="T6" s="107" t="s">
        <v>111</v>
      </c>
      <c r="U6" s="107" t="s">
        <v>101</v>
      </c>
      <c r="V6" s="107" t="s">
        <v>111</v>
      </c>
      <c r="W6" s="133" t="s">
        <v>101</v>
      </c>
      <c r="X6" s="107"/>
      <c r="Y6" s="107"/>
      <c r="Z6" s="107"/>
      <c r="AA6" s="107"/>
      <c r="AB6" s="107"/>
      <c r="AC6" s="107"/>
      <c r="AD6" s="107"/>
      <c r="AE6" s="107"/>
      <c r="AF6" s="130"/>
      <c r="AG6" s="143"/>
      <c r="AH6" s="30"/>
      <c r="AI6" s="146"/>
      <c r="AJ6" s="29"/>
      <c r="AK6" s="124" t="s">
        <v>89</v>
      </c>
      <c r="AL6" s="124" t="s">
        <v>90</v>
      </c>
      <c r="AM6" s="140"/>
      <c r="AN6" s="109"/>
      <c r="AO6" s="109"/>
      <c r="AP6" s="107"/>
      <c r="AQ6" s="107"/>
      <c r="AR6" s="107"/>
      <c r="AS6" s="107"/>
      <c r="AT6" s="107"/>
      <c r="AU6" s="107"/>
      <c r="AV6" s="107"/>
      <c r="AW6" s="107"/>
      <c r="AX6" s="115"/>
    </row>
    <row r="7" spans="1:50" ht="4.5" customHeight="1">
      <c r="A7" s="31"/>
      <c r="B7" s="128"/>
      <c r="C7" s="32"/>
      <c r="D7" s="111"/>
      <c r="E7" s="123"/>
      <c r="F7" s="111"/>
      <c r="G7" s="118"/>
      <c r="H7" s="34"/>
      <c r="I7" s="111"/>
      <c r="J7" s="118"/>
      <c r="K7" s="111"/>
      <c r="L7" s="111"/>
      <c r="M7" s="111"/>
      <c r="N7" s="111"/>
      <c r="O7" s="111"/>
      <c r="P7" s="116"/>
      <c r="Q7" s="35"/>
      <c r="R7" s="138"/>
      <c r="S7" s="36"/>
      <c r="T7" s="111"/>
      <c r="U7" s="111"/>
      <c r="V7" s="111"/>
      <c r="W7" s="134"/>
      <c r="X7" s="111"/>
      <c r="Y7" s="111"/>
      <c r="Z7" s="111"/>
      <c r="AA7" s="111"/>
      <c r="AB7" s="111"/>
      <c r="AC7" s="111"/>
      <c r="AD7" s="111"/>
      <c r="AE7" s="111"/>
      <c r="AF7" s="131"/>
      <c r="AG7" s="144"/>
      <c r="AH7" s="37"/>
      <c r="AI7" s="147"/>
      <c r="AJ7" s="36"/>
      <c r="AK7" s="111"/>
      <c r="AL7" s="111"/>
      <c r="AM7" s="141"/>
      <c r="AN7" s="110"/>
      <c r="AO7" s="38"/>
      <c r="AP7" s="111"/>
      <c r="AQ7" s="111"/>
      <c r="AR7" s="111"/>
      <c r="AS7" s="33"/>
      <c r="AT7" s="33"/>
      <c r="AU7" s="111"/>
      <c r="AV7" s="111"/>
      <c r="AW7" s="111"/>
      <c r="AX7" s="116"/>
    </row>
    <row r="8" spans="1:50" ht="4.5" customHeight="1">
      <c r="A8" s="39"/>
      <c r="B8" s="7"/>
      <c r="C8" s="7"/>
      <c r="D8" s="40"/>
      <c r="E8" s="41"/>
      <c r="F8" s="7"/>
      <c r="G8" s="41"/>
      <c r="H8" s="41"/>
      <c r="I8" s="7"/>
      <c r="J8" s="41"/>
      <c r="K8" s="41"/>
      <c r="L8" s="41"/>
      <c r="M8" s="41"/>
      <c r="N8" s="41"/>
      <c r="O8" s="41"/>
      <c r="P8" s="42"/>
      <c r="Q8" s="8"/>
      <c r="R8" s="43"/>
      <c r="S8" s="44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2"/>
      <c r="AH8" s="39"/>
      <c r="AI8" s="7"/>
      <c r="AJ8" s="44"/>
      <c r="AK8" s="45"/>
      <c r="AL8" s="41"/>
      <c r="AM8" s="41"/>
      <c r="AN8" s="7"/>
      <c r="AO8" s="7"/>
      <c r="AP8" s="41"/>
      <c r="AQ8" s="41"/>
      <c r="AR8" s="41"/>
      <c r="AS8" s="41"/>
      <c r="AT8" s="41"/>
      <c r="AU8" s="41"/>
      <c r="AV8" s="41"/>
      <c r="AW8" s="7"/>
      <c r="AX8" s="42"/>
    </row>
    <row r="9" spans="1:50" s="8" customFormat="1" ht="17.25" customHeight="1">
      <c r="A9" s="46"/>
      <c r="B9" s="47" t="s">
        <v>6</v>
      </c>
      <c r="C9" s="48"/>
      <c r="D9" s="99">
        <f>SUM(D10:D13)</f>
        <v>187863.2</v>
      </c>
      <c r="E9" s="98">
        <f>F9+G9</f>
        <v>27556.1</v>
      </c>
      <c r="F9" s="76">
        <f>SUM(F10:F13)</f>
        <v>21547</v>
      </c>
      <c r="G9" s="98">
        <f>SUM(G10:G13)</f>
        <v>6009.099999999999</v>
      </c>
      <c r="H9" s="98">
        <f>I9+J9</f>
        <v>1715.9</v>
      </c>
      <c r="I9" s="100">
        <f aca="true" t="shared" si="0" ref="I9:P9">SUM(I10:I13)</f>
        <v>1302</v>
      </c>
      <c r="J9" s="98">
        <f t="shared" si="0"/>
        <v>413.9000000000001</v>
      </c>
      <c r="K9" s="100">
        <f t="shared" si="0"/>
        <v>5232</v>
      </c>
      <c r="L9" s="98">
        <f t="shared" si="0"/>
        <v>4855.500000000001</v>
      </c>
      <c r="M9" s="100">
        <f t="shared" si="0"/>
        <v>933</v>
      </c>
      <c r="N9" s="98">
        <f t="shared" si="0"/>
        <v>924.4</v>
      </c>
      <c r="O9" s="100">
        <f t="shared" si="0"/>
        <v>3003</v>
      </c>
      <c r="P9" s="101">
        <f t="shared" si="0"/>
        <v>2851.6</v>
      </c>
      <c r="R9" s="49" t="s">
        <v>6</v>
      </c>
      <c r="S9" s="50"/>
      <c r="T9" s="104">
        <f>SUM(T10:T13)</f>
        <v>74968</v>
      </c>
      <c r="U9" s="98">
        <f>SUM(U10:U13)</f>
        <v>71170.2</v>
      </c>
      <c r="V9" s="100">
        <f>SUM(V10:V13)</f>
        <v>9079</v>
      </c>
      <c r="W9" s="98">
        <f>SUM(W10:W13)</f>
        <v>7843.099999999999</v>
      </c>
      <c r="X9" s="98">
        <f aca="true" t="shared" si="1" ref="X9:AE9">SUM(X10:X13)</f>
        <v>15387.000000000002</v>
      </c>
      <c r="Y9" s="98">
        <f>SUM(Y10:Y13)</f>
        <v>5051.099999999999</v>
      </c>
      <c r="Z9" s="98">
        <f t="shared" si="1"/>
        <v>2688.9</v>
      </c>
      <c r="AA9" s="98">
        <f t="shared" si="1"/>
        <v>529.3000000000001</v>
      </c>
      <c r="AB9" s="98">
        <f t="shared" si="1"/>
        <v>985.5999999999999</v>
      </c>
      <c r="AC9" s="98">
        <f t="shared" si="1"/>
        <v>2</v>
      </c>
      <c r="AD9" s="98">
        <f t="shared" si="1"/>
        <v>496.5000000000001</v>
      </c>
      <c r="AE9" s="98">
        <f t="shared" si="1"/>
        <v>117.1</v>
      </c>
      <c r="AF9" s="98">
        <f>SUM(AF10:AF13)</f>
        <v>4480.4</v>
      </c>
      <c r="AG9" s="101">
        <f>SUM(AG10:AG13)</f>
        <v>15</v>
      </c>
      <c r="AH9" s="46"/>
      <c r="AI9" s="47" t="s">
        <v>6</v>
      </c>
      <c r="AJ9" s="50"/>
      <c r="AK9" s="60">
        <f aca="true" t="shared" si="2" ref="AK9:AX9">SUM(AK10:AK13)</f>
        <v>6110.1</v>
      </c>
      <c r="AL9" s="61">
        <f t="shared" si="2"/>
        <v>15.299999999999999</v>
      </c>
      <c r="AM9" s="61">
        <f t="shared" si="2"/>
        <v>1660</v>
      </c>
      <c r="AN9" s="61">
        <f t="shared" si="2"/>
        <v>152.6</v>
      </c>
      <c r="AO9" s="61">
        <f t="shared" si="2"/>
        <v>21.5</v>
      </c>
      <c r="AP9" s="61">
        <f t="shared" si="2"/>
        <v>1748.0999999999997</v>
      </c>
      <c r="AQ9" s="61">
        <f t="shared" si="2"/>
        <v>595.3000000000001</v>
      </c>
      <c r="AR9" s="61">
        <f>SUM(AR10:AR13)</f>
        <v>605.3</v>
      </c>
      <c r="AS9" s="61">
        <f t="shared" si="2"/>
        <v>714</v>
      </c>
      <c r="AT9" s="61">
        <f t="shared" si="2"/>
        <v>2418.1</v>
      </c>
      <c r="AU9" s="61">
        <f t="shared" si="2"/>
        <v>1355.3000000000004</v>
      </c>
      <c r="AV9" s="61">
        <f t="shared" si="2"/>
        <v>712.2</v>
      </c>
      <c r="AW9" s="61">
        <f t="shared" si="2"/>
        <v>19398.7</v>
      </c>
      <c r="AX9" s="63">
        <f t="shared" si="2"/>
        <v>5687</v>
      </c>
    </row>
    <row r="10" spans="1:50" ht="17.25" customHeight="1">
      <c r="A10" s="46"/>
      <c r="B10" s="47" t="s">
        <v>7</v>
      </c>
      <c r="C10" s="48"/>
      <c r="D10" s="99">
        <f>SUM(D15:D37)</f>
        <v>130548.60000000002</v>
      </c>
      <c r="E10" s="98">
        <f>F10+G10</f>
        <v>21640.5</v>
      </c>
      <c r="F10" s="76">
        <f>SUM(F15:F37)</f>
        <v>17223</v>
      </c>
      <c r="G10" s="98">
        <f aca="true" t="shared" si="3" ref="G10:P10">SUM(G15:G37)</f>
        <v>4417.499999999999</v>
      </c>
      <c r="H10" s="98">
        <f>I10+J10</f>
        <v>1597.4</v>
      </c>
      <c r="I10" s="100">
        <f t="shared" si="3"/>
        <v>1224</v>
      </c>
      <c r="J10" s="98">
        <f t="shared" si="3"/>
        <v>373.4000000000001</v>
      </c>
      <c r="K10" s="100">
        <f t="shared" si="3"/>
        <v>3800</v>
      </c>
      <c r="L10" s="98">
        <f>SUM(L15:L37)</f>
        <v>3538.7000000000007</v>
      </c>
      <c r="M10" s="100">
        <f t="shared" si="3"/>
        <v>698</v>
      </c>
      <c r="N10" s="98">
        <f>SUM(N15:N37)</f>
        <v>692.9</v>
      </c>
      <c r="O10" s="100">
        <f t="shared" si="3"/>
        <v>2340</v>
      </c>
      <c r="P10" s="101">
        <f t="shared" si="3"/>
        <v>2251.5</v>
      </c>
      <c r="Q10" s="8"/>
      <c r="R10" s="49" t="s">
        <v>7</v>
      </c>
      <c r="S10" s="50"/>
      <c r="T10" s="104">
        <f>SUM(T15:T37)</f>
        <v>52204</v>
      </c>
      <c r="U10" s="98">
        <f>SUM(U15:U37)</f>
        <v>50032.600000000006</v>
      </c>
      <c r="V10" s="100">
        <f>SUM(V15:V37)</f>
        <v>4862</v>
      </c>
      <c r="W10" s="98">
        <f>SUM(W15:W37)</f>
        <v>4261</v>
      </c>
      <c r="X10" s="98">
        <f aca="true" t="shared" si="4" ref="X10:AE10">SUM(X15:X37)</f>
        <v>8590.600000000002</v>
      </c>
      <c r="Y10" s="98">
        <f>SUM(Y15:Y37)</f>
        <v>3416.9999999999995</v>
      </c>
      <c r="Z10" s="98">
        <f t="shared" si="4"/>
        <v>1534.7</v>
      </c>
      <c r="AA10" s="98">
        <f t="shared" si="4"/>
        <v>436.70000000000005</v>
      </c>
      <c r="AB10" s="98">
        <f t="shared" si="4"/>
        <v>617.5</v>
      </c>
      <c r="AC10" s="98">
        <f t="shared" si="4"/>
        <v>0</v>
      </c>
      <c r="AD10" s="98">
        <f t="shared" si="4"/>
        <v>399.2000000000001</v>
      </c>
      <c r="AE10" s="98">
        <f t="shared" si="4"/>
        <v>112.5</v>
      </c>
      <c r="AF10" s="98">
        <f>SUM(AF15:AF37)</f>
        <v>3403.5999999999995</v>
      </c>
      <c r="AG10" s="101">
        <f>SUM(AG15:AG37)</f>
        <v>7.9</v>
      </c>
      <c r="AH10" s="46"/>
      <c r="AI10" s="47" t="s">
        <v>7</v>
      </c>
      <c r="AJ10" s="50"/>
      <c r="AK10" s="60">
        <f aca="true" t="shared" si="5" ref="AK10:AX10">SUM(AK15:AK37)</f>
        <v>4728.5</v>
      </c>
      <c r="AL10" s="61">
        <f t="shared" si="5"/>
        <v>12.2</v>
      </c>
      <c r="AM10" s="61">
        <f t="shared" si="5"/>
        <v>1248.1000000000001</v>
      </c>
      <c r="AN10" s="61">
        <f t="shared" si="5"/>
        <v>119.7</v>
      </c>
      <c r="AO10" s="61">
        <f t="shared" si="5"/>
        <v>12.3</v>
      </c>
      <c r="AP10" s="61">
        <f t="shared" si="5"/>
        <v>1202.2999999999997</v>
      </c>
      <c r="AQ10" s="61">
        <f t="shared" si="5"/>
        <v>404.30000000000007</v>
      </c>
      <c r="AR10" s="61">
        <f t="shared" si="5"/>
        <v>246</v>
      </c>
      <c r="AS10" s="61">
        <f t="shared" si="5"/>
        <v>493.8</v>
      </c>
      <c r="AT10" s="61">
        <f t="shared" si="5"/>
        <v>1034.6</v>
      </c>
      <c r="AU10" s="61">
        <f t="shared" si="5"/>
        <v>874.5000000000002</v>
      </c>
      <c r="AV10" s="61">
        <f t="shared" si="5"/>
        <v>435.4</v>
      </c>
      <c r="AW10" s="61">
        <f t="shared" si="5"/>
        <v>13773.3</v>
      </c>
      <c r="AX10" s="63">
        <f t="shared" si="5"/>
        <v>3429.2999999999997</v>
      </c>
    </row>
    <row r="11" spans="1:50" ht="17.25" customHeight="1">
      <c r="A11" s="46"/>
      <c r="B11" s="47" t="s">
        <v>8</v>
      </c>
      <c r="C11" s="48"/>
      <c r="D11" s="99">
        <f>SUM(D39:D64)</f>
        <v>56737.80000000001</v>
      </c>
      <c r="E11" s="98">
        <f>F11+G11</f>
        <v>5882.300000000001</v>
      </c>
      <c r="F11" s="76">
        <f>SUM(F39:F64)</f>
        <v>4302</v>
      </c>
      <c r="G11" s="98">
        <f aca="true" t="shared" si="6" ref="G11:P11">SUM(G39:G64)</f>
        <v>1580.3000000000006</v>
      </c>
      <c r="H11" s="98">
        <f>I11+J11</f>
        <v>118.5</v>
      </c>
      <c r="I11" s="100">
        <f t="shared" si="6"/>
        <v>78</v>
      </c>
      <c r="J11" s="98">
        <f t="shared" si="6"/>
        <v>40.5</v>
      </c>
      <c r="K11" s="100">
        <f t="shared" si="6"/>
        <v>1418</v>
      </c>
      <c r="L11" s="98">
        <f t="shared" si="6"/>
        <v>1303.6000000000001</v>
      </c>
      <c r="M11" s="100">
        <f t="shared" si="6"/>
        <v>234</v>
      </c>
      <c r="N11" s="98">
        <f t="shared" si="6"/>
        <v>230.5</v>
      </c>
      <c r="O11" s="100">
        <f t="shared" si="6"/>
        <v>661</v>
      </c>
      <c r="P11" s="101">
        <f t="shared" si="6"/>
        <v>598.1</v>
      </c>
      <c r="Q11" s="8"/>
      <c r="R11" s="49" t="s">
        <v>8</v>
      </c>
      <c r="S11" s="50"/>
      <c r="T11" s="104">
        <f>SUM(T39:T64)</f>
        <v>22607</v>
      </c>
      <c r="U11" s="98">
        <f>SUM(U39:U64)</f>
        <v>20988.9</v>
      </c>
      <c r="V11" s="100">
        <f aca="true" t="shared" si="7" ref="V11:AE11">SUM(V39:V64)</f>
        <v>4156</v>
      </c>
      <c r="W11" s="98">
        <f t="shared" si="7"/>
        <v>3529.0999999999995</v>
      </c>
      <c r="X11" s="98">
        <f t="shared" si="7"/>
        <v>6668.8</v>
      </c>
      <c r="Y11" s="98">
        <f t="shared" si="7"/>
        <v>1606.1</v>
      </c>
      <c r="Z11" s="98">
        <f t="shared" si="7"/>
        <v>1135.8999999999999</v>
      </c>
      <c r="AA11" s="98">
        <f t="shared" si="7"/>
        <v>92.59999999999998</v>
      </c>
      <c r="AB11" s="98">
        <f t="shared" si="7"/>
        <v>359.09999999999997</v>
      </c>
      <c r="AC11" s="98">
        <f t="shared" si="7"/>
        <v>2</v>
      </c>
      <c r="AD11" s="98">
        <f t="shared" si="7"/>
        <v>97.30000000000001</v>
      </c>
      <c r="AE11" s="98">
        <f t="shared" si="7"/>
        <v>4.6</v>
      </c>
      <c r="AF11" s="98">
        <f>SUM(AF39:AF64)</f>
        <v>1068.8</v>
      </c>
      <c r="AG11" s="101">
        <f>SUM(AG39:AG64)</f>
        <v>7.1000000000000005</v>
      </c>
      <c r="AH11" s="46"/>
      <c r="AI11" s="47" t="s">
        <v>8</v>
      </c>
      <c r="AJ11" s="50"/>
      <c r="AK11" s="60">
        <f>SUM(AK39:AK64)</f>
        <v>1375.8</v>
      </c>
      <c r="AL11" s="61">
        <f>SUM(AL39:AL64)</f>
        <v>2.1</v>
      </c>
      <c r="AM11" s="61">
        <f aca="true" t="shared" si="8" ref="AM11:AX11">SUM(AM39:AM64)</f>
        <v>410.80000000000007</v>
      </c>
      <c r="AN11" s="61">
        <f t="shared" si="8"/>
        <v>31.9</v>
      </c>
      <c r="AO11" s="61">
        <f t="shared" si="8"/>
        <v>9.2</v>
      </c>
      <c r="AP11" s="61">
        <f t="shared" si="8"/>
        <v>537.8</v>
      </c>
      <c r="AQ11" s="61">
        <f t="shared" si="8"/>
        <v>188</v>
      </c>
      <c r="AR11" s="61">
        <f>SUM(AR39:AR64)</f>
        <v>356.3</v>
      </c>
      <c r="AS11" s="61">
        <f t="shared" si="8"/>
        <v>213.20000000000002</v>
      </c>
      <c r="AT11" s="61">
        <f t="shared" si="8"/>
        <v>1363.5</v>
      </c>
      <c r="AU11" s="61">
        <f t="shared" si="8"/>
        <v>479.90000000000003</v>
      </c>
      <c r="AV11" s="61">
        <f t="shared" si="8"/>
        <v>270.8</v>
      </c>
      <c r="AW11" s="61">
        <f>SUM(AW39:AW64)</f>
        <v>5565.5</v>
      </c>
      <c r="AX11" s="63">
        <f t="shared" si="8"/>
        <v>2239.7000000000003</v>
      </c>
    </row>
    <row r="12" spans="1:50" ht="17.25" customHeight="1">
      <c r="A12" s="46"/>
      <c r="B12" s="47" t="s">
        <v>9</v>
      </c>
      <c r="C12" s="48"/>
      <c r="D12" s="99">
        <f>SUM(D66:D69)</f>
        <v>520.8000000000001</v>
      </c>
      <c r="E12" s="98">
        <f>F12+G12</f>
        <v>27.3</v>
      </c>
      <c r="F12" s="76">
        <f>SUM(F66:F69)</f>
        <v>16</v>
      </c>
      <c r="G12" s="98">
        <f>SUM(G66:G69)</f>
        <v>11.3</v>
      </c>
      <c r="H12" s="98">
        <f>I12+J12</f>
        <v>0</v>
      </c>
      <c r="I12" s="100">
        <f aca="true" t="shared" si="9" ref="I12:P12">SUM(I66:I69)</f>
        <v>0</v>
      </c>
      <c r="J12" s="98">
        <f t="shared" si="9"/>
        <v>0</v>
      </c>
      <c r="K12" s="100">
        <f t="shared" si="9"/>
        <v>12</v>
      </c>
      <c r="L12" s="98">
        <f t="shared" si="9"/>
        <v>11.2</v>
      </c>
      <c r="M12" s="100">
        <f t="shared" si="9"/>
        <v>1</v>
      </c>
      <c r="N12" s="98">
        <f t="shared" si="9"/>
        <v>1</v>
      </c>
      <c r="O12" s="100">
        <f t="shared" si="9"/>
        <v>0</v>
      </c>
      <c r="P12" s="101">
        <f t="shared" si="9"/>
        <v>0</v>
      </c>
      <c r="Q12" s="8"/>
      <c r="R12" s="49" t="s">
        <v>9</v>
      </c>
      <c r="S12" s="50"/>
      <c r="T12" s="104">
        <f aca="true" t="shared" si="10" ref="T12:AG12">SUM(T66:T69)</f>
        <v>125</v>
      </c>
      <c r="U12" s="98">
        <f t="shared" si="10"/>
        <v>120</v>
      </c>
      <c r="V12" s="100">
        <f t="shared" si="10"/>
        <v>58</v>
      </c>
      <c r="W12" s="98">
        <f t="shared" si="10"/>
        <v>51.8</v>
      </c>
      <c r="X12" s="98">
        <f t="shared" si="10"/>
        <v>123.5</v>
      </c>
      <c r="Y12" s="98">
        <f t="shared" si="10"/>
        <v>26</v>
      </c>
      <c r="Z12" s="98">
        <f t="shared" si="10"/>
        <v>18.3</v>
      </c>
      <c r="AA12" s="98">
        <f t="shared" si="10"/>
        <v>0</v>
      </c>
      <c r="AB12" s="98">
        <f t="shared" si="10"/>
        <v>9</v>
      </c>
      <c r="AC12" s="98">
        <f t="shared" si="10"/>
        <v>0</v>
      </c>
      <c r="AD12" s="98">
        <f t="shared" si="10"/>
        <v>0</v>
      </c>
      <c r="AE12" s="98">
        <f t="shared" si="10"/>
        <v>0</v>
      </c>
      <c r="AF12" s="98">
        <f t="shared" si="10"/>
        <v>6</v>
      </c>
      <c r="AG12" s="101">
        <f t="shared" si="10"/>
        <v>0</v>
      </c>
      <c r="AH12" s="46"/>
      <c r="AI12" s="47" t="s">
        <v>9</v>
      </c>
      <c r="AJ12" s="50"/>
      <c r="AK12" s="60">
        <f aca="true" t="shared" si="11" ref="AK12:AX12">SUM(AK66:AK69)</f>
        <v>4.8</v>
      </c>
      <c r="AL12" s="61">
        <f t="shared" si="11"/>
        <v>0</v>
      </c>
      <c r="AM12" s="61">
        <f t="shared" si="11"/>
        <v>0.1</v>
      </c>
      <c r="AN12" s="61">
        <f t="shared" si="11"/>
        <v>1</v>
      </c>
      <c r="AO12" s="61">
        <f t="shared" si="11"/>
        <v>0</v>
      </c>
      <c r="AP12" s="61">
        <f t="shared" si="11"/>
        <v>8</v>
      </c>
      <c r="AQ12" s="61">
        <f t="shared" si="11"/>
        <v>2</v>
      </c>
      <c r="AR12" s="61">
        <f t="shared" si="11"/>
        <v>3</v>
      </c>
      <c r="AS12" s="61">
        <f t="shared" si="11"/>
        <v>7</v>
      </c>
      <c r="AT12" s="61">
        <f t="shared" si="11"/>
        <v>20</v>
      </c>
      <c r="AU12" s="61">
        <f t="shared" si="11"/>
        <v>0.9</v>
      </c>
      <c r="AV12" s="61">
        <f t="shared" si="11"/>
        <v>6</v>
      </c>
      <c r="AW12" s="61">
        <f t="shared" si="11"/>
        <v>55.900000000000006</v>
      </c>
      <c r="AX12" s="63">
        <f t="shared" si="11"/>
        <v>18</v>
      </c>
    </row>
    <row r="13" spans="1:50" ht="17.25" customHeight="1">
      <c r="A13" s="46"/>
      <c r="B13" s="47" t="s">
        <v>10</v>
      </c>
      <c r="C13" s="48"/>
      <c r="D13" s="99">
        <f>SUM(D77:D79)</f>
        <v>56.00000000000001</v>
      </c>
      <c r="E13" s="98">
        <f>F13+G13</f>
        <v>6</v>
      </c>
      <c r="F13" s="76">
        <f>SUM(F77:F79)</f>
        <v>6</v>
      </c>
      <c r="G13" s="98">
        <f>SUM(G77:G79)</f>
        <v>0</v>
      </c>
      <c r="H13" s="98">
        <f>I13+J13</f>
        <v>0</v>
      </c>
      <c r="I13" s="100">
        <f aca="true" t="shared" si="12" ref="I13:P13">SUM(I77:I79)</f>
        <v>0</v>
      </c>
      <c r="J13" s="98">
        <f t="shared" si="12"/>
        <v>0</v>
      </c>
      <c r="K13" s="100">
        <f t="shared" si="12"/>
        <v>2</v>
      </c>
      <c r="L13" s="98">
        <f t="shared" si="12"/>
        <v>2</v>
      </c>
      <c r="M13" s="100">
        <f t="shared" si="12"/>
        <v>0</v>
      </c>
      <c r="N13" s="98">
        <f t="shared" si="12"/>
        <v>0</v>
      </c>
      <c r="O13" s="100">
        <f t="shared" si="12"/>
        <v>2</v>
      </c>
      <c r="P13" s="101">
        <f t="shared" si="12"/>
        <v>2</v>
      </c>
      <c r="Q13" s="8"/>
      <c r="R13" s="49" t="s">
        <v>10</v>
      </c>
      <c r="S13" s="50"/>
      <c r="T13" s="104">
        <f aca="true" t="shared" si="13" ref="T13:AG13">SUM(T77:T79)</f>
        <v>32</v>
      </c>
      <c r="U13" s="98">
        <f t="shared" si="13"/>
        <v>28.7</v>
      </c>
      <c r="V13" s="100">
        <f t="shared" si="13"/>
        <v>3</v>
      </c>
      <c r="W13" s="98">
        <f t="shared" si="13"/>
        <v>1.2</v>
      </c>
      <c r="X13" s="98">
        <f t="shared" si="13"/>
        <v>4.1</v>
      </c>
      <c r="Y13" s="98">
        <f t="shared" si="13"/>
        <v>2</v>
      </c>
      <c r="Z13" s="98">
        <f t="shared" si="13"/>
        <v>0</v>
      </c>
      <c r="AA13" s="98">
        <f t="shared" si="13"/>
        <v>0</v>
      </c>
      <c r="AB13" s="98">
        <f t="shared" si="13"/>
        <v>0</v>
      </c>
      <c r="AC13" s="98">
        <f t="shared" si="13"/>
        <v>0</v>
      </c>
      <c r="AD13" s="98">
        <f t="shared" si="13"/>
        <v>0</v>
      </c>
      <c r="AE13" s="98">
        <f t="shared" si="13"/>
        <v>0</v>
      </c>
      <c r="AF13" s="98">
        <f t="shared" si="13"/>
        <v>2</v>
      </c>
      <c r="AG13" s="101">
        <f t="shared" si="13"/>
        <v>0</v>
      </c>
      <c r="AH13" s="46"/>
      <c r="AI13" s="47" t="s">
        <v>10</v>
      </c>
      <c r="AJ13" s="50"/>
      <c r="AK13" s="60">
        <f aca="true" t="shared" si="14" ref="AK13:AX13">SUM(AK77:AK79)</f>
        <v>1</v>
      </c>
      <c r="AL13" s="61">
        <f t="shared" si="14"/>
        <v>1</v>
      </c>
      <c r="AM13" s="61">
        <f t="shared" si="14"/>
        <v>1</v>
      </c>
      <c r="AN13" s="61">
        <f t="shared" si="14"/>
        <v>0</v>
      </c>
      <c r="AO13" s="61">
        <f t="shared" si="14"/>
        <v>0</v>
      </c>
      <c r="AP13" s="61">
        <f t="shared" si="14"/>
        <v>0</v>
      </c>
      <c r="AQ13" s="61">
        <f t="shared" si="14"/>
        <v>1</v>
      </c>
      <c r="AR13" s="61">
        <f t="shared" si="14"/>
        <v>0</v>
      </c>
      <c r="AS13" s="61">
        <f t="shared" si="14"/>
        <v>0</v>
      </c>
      <c r="AT13" s="61">
        <f t="shared" si="14"/>
        <v>0</v>
      </c>
      <c r="AU13" s="61">
        <f t="shared" si="14"/>
        <v>0</v>
      </c>
      <c r="AV13" s="61">
        <f t="shared" si="14"/>
        <v>0</v>
      </c>
      <c r="AW13" s="61">
        <f t="shared" si="14"/>
        <v>4</v>
      </c>
      <c r="AX13" s="63">
        <f t="shared" si="14"/>
        <v>0</v>
      </c>
    </row>
    <row r="14" spans="1:50" ht="9" customHeight="1">
      <c r="A14" s="39"/>
      <c r="B14" s="51"/>
      <c r="C14" s="102"/>
      <c r="D14" s="99"/>
      <c r="E14" s="98"/>
      <c r="F14" s="76"/>
      <c r="G14" s="98"/>
      <c r="H14" s="98"/>
      <c r="I14" s="76"/>
      <c r="J14" s="98"/>
      <c r="K14" s="76"/>
      <c r="L14" s="85"/>
      <c r="M14" s="76"/>
      <c r="N14" s="85"/>
      <c r="O14" s="76"/>
      <c r="P14" s="103"/>
      <c r="Q14" s="8"/>
      <c r="R14" s="43"/>
      <c r="S14" s="44"/>
      <c r="T14" s="87"/>
      <c r="U14" s="85"/>
      <c r="V14" s="76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103"/>
      <c r="AH14" s="39"/>
      <c r="AI14" s="51"/>
      <c r="AJ14" s="44"/>
      <c r="AK14" s="65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4"/>
    </row>
    <row r="15" spans="1:50" ht="17.25" customHeight="1">
      <c r="A15" s="46"/>
      <c r="B15" s="47" t="s">
        <v>11</v>
      </c>
      <c r="C15" s="48"/>
      <c r="D15" s="99">
        <f>SUM(E15,H15,L15,N15,P15,U15,W15,X15:AG15,AK15:AX15)</f>
        <v>4953.700000000002</v>
      </c>
      <c r="E15" s="98">
        <f>F15+G15</f>
        <v>734.9</v>
      </c>
      <c r="F15" s="69">
        <v>660</v>
      </c>
      <c r="G15" s="70">
        <v>74.9</v>
      </c>
      <c r="H15" s="98">
        <f>I15+J15</f>
        <v>657.6</v>
      </c>
      <c r="I15" s="69">
        <v>499</v>
      </c>
      <c r="J15" s="70">
        <v>158.6</v>
      </c>
      <c r="K15" s="69">
        <v>132</v>
      </c>
      <c r="L15" s="70">
        <v>102.1</v>
      </c>
      <c r="M15" s="69">
        <v>1</v>
      </c>
      <c r="N15" s="70">
        <v>0.5</v>
      </c>
      <c r="O15" s="69">
        <v>56</v>
      </c>
      <c r="P15" s="70">
        <v>43.7</v>
      </c>
      <c r="Q15" s="39"/>
      <c r="R15" s="49" t="s">
        <v>11</v>
      </c>
      <c r="S15" s="50"/>
      <c r="T15" s="69">
        <v>1947</v>
      </c>
      <c r="U15" s="70">
        <v>1902.1000000000001</v>
      </c>
      <c r="V15" s="69">
        <v>33</v>
      </c>
      <c r="W15" s="70">
        <v>26.8</v>
      </c>
      <c r="X15" s="70">
        <v>153.8</v>
      </c>
      <c r="Y15" s="70">
        <v>44.9</v>
      </c>
      <c r="Z15" s="70">
        <v>4</v>
      </c>
      <c r="AA15" s="70">
        <v>31</v>
      </c>
      <c r="AB15" s="84">
        <v>8.8</v>
      </c>
      <c r="AC15" s="77">
        <v>0</v>
      </c>
      <c r="AD15" s="84">
        <v>120.3</v>
      </c>
      <c r="AE15" s="84">
        <v>34.4</v>
      </c>
      <c r="AF15" s="84">
        <v>151.4</v>
      </c>
      <c r="AG15" s="75">
        <v>0</v>
      </c>
      <c r="AH15" s="46"/>
      <c r="AI15" s="47" t="s">
        <v>11</v>
      </c>
      <c r="AJ15" s="50"/>
      <c r="AK15" s="74">
        <v>236.7</v>
      </c>
      <c r="AL15" s="71">
        <v>0</v>
      </c>
      <c r="AM15" s="71">
        <v>31</v>
      </c>
      <c r="AN15" s="71">
        <v>0</v>
      </c>
      <c r="AO15" s="71">
        <v>0</v>
      </c>
      <c r="AP15" s="71">
        <v>48.8</v>
      </c>
      <c r="AQ15" s="71">
        <v>19</v>
      </c>
      <c r="AR15" s="71">
        <v>1</v>
      </c>
      <c r="AS15" s="71">
        <v>10</v>
      </c>
      <c r="AT15" s="71">
        <v>0</v>
      </c>
      <c r="AU15" s="71">
        <v>13.6</v>
      </c>
      <c r="AV15" s="71">
        <v>4</v>
      </c>
      <c r="AW15" s="71">
        <v>545.5</v>
      </c>
      <c r="AX15" s="73">
        <v>27.8</v>
      </c>
    </row>
    <row r="16" spans="1:50" ht="17.25" customHeight="1">
      <c r="A16" s="46"/>
      <c r="B16" s="47" t="s">
        <v>12</v>
      </c>
      <c r="C16" s="48"/>
      <c r="D16" s="99">
        <f aca="true" t="shared" si="15" ref="D16:D79">SUM(E16,H16,L16,N16,P16,U16,W16,X16:AG16,AK16:AX16)</f>
        <v>3108.7000000000003</v>
      </c>
      <c r="E16" s="98">
        <f aca="true" t="shared" si="16" ref="E16:E36">F16+G16</f>
        <v>655.6</v>
      </c>
      <c r="F16" s="69">
        <v>511</v>
      </c>
      <c r="G16" s="70">
        <v>144.6</v>
      </c>
      <c r="H16" s="98">
        <f aca="true" t="shared" si="17" ref="H16:H79">I16+J16</f>
        <v>7.4</v>
      </c>
      <c r="I16" s="69">
        <v>5</v>
      </c>
      <c r="J16" s="70">
        <v>2.4</v>
      </c>
      <c r="K16" s="69">
        <v>93</v>
      </c>
      <c r="L16" s="70">
        <v>67.3</v>
      </c>
      <c r="M16" s="69">
        <v>0</v>
      </c>
      <c r="N16" s="70">
        <v>0</v>
      </c>
      <c r="O16" s="69">
        <v>53</v>
      </c>
      <c r="P16" s="75">
        <v>51</v>
      </c>
      <c r="Q16" s="8"/>
      <c r="R16" s="49" t="s">
        <v>12</v>
      </c>
      <c r="S16" s="50"/>
      <c r="T16" s="69">
        <v>1363</v>
      </c>
      <c r="U16" s="70">
        <v>1332.7</v>
      </c>
      <c r="V16" s="69">
        <v>10</v>
      </c>
      <c r="W16" s="70">
        <v>9.9</v>
      </c>
      <c r="X16" s="70">
        <v>97.1</v>
      </c>
      <c r="Y16" s="70">
        <v>25.8</v>
      </c>
      <c r="Z16" s="70">
        <v>7</v>
      </c>
      <c r="AA16" s="70">
        <v>11.8</v>
      </c>
      <c r="AB16" s="84">
        <v>5.2</v>
      </c>
      <c r="AC16" s="77">
        <v>0</v>
      </c>
      <c r="AD16" s="84">
        <v>7</v>
      </c>
      <c r="AE16" s="84">
        <v>1</v>
      </c>
      <c r="AF16" s="84">
        <v>110.2</v>
      </c>
      <c r="AG16" s="105">
        <v>0</v>
      </c>
      <c r="AH16" s="46"/>
      <c r="AI16" s="47" t="s">
        <v>12</v>
      </c>
      <c r="AJ16" s="50"/>
      <c r="AK16" s="74">
        <v>147.3</v>
      </c>
      <c r="AL16" s="71">
        <v>0</v>
      </c>
      <c r="AM16" s="71">
        <v>42</v>
      </c>
      <c r="AN16" s="71">
        <v>0</v>
      </c>
      <c r="AO16" s="71">
        <v>0</v>
      </c>
      <c r="AP16" s="71">
        <v>19.5</v>
      </c>
      <c r="AQ16" s="71">
        <v>0</v>
      </c>
      <c r="AR16" s="71">
        <v>0</v>
      </c>
      <c r="AS16" s="71">
        <v>3</v>
      </c>
      <c r="AT16" s="71">
        <v>9.8</v>
      </c>
      <c r="AU16" s="71">
        <v>33.3</v>
      </c>
      <c r="AV16" s="71">
        <v>16.6</v>
      </c>
      <c r="AW16" s="71">
        <v>358.6</v>
      </c>
      <c r="AX16" s="73">
        <v>89.60000000000001</v>
      </c>
    </row>
    <row r="17" spans="1:50" ht="17.25" customHeight="1">
      <c r="A17" s="46"/>
      <c r="B17" s="47" t="s">
        <v>13</v>
      </c>
      <c r="C17" s="48"/>
      <c r="D17" s="99">
        <f t="shared" si="15"/>
        <v>8725</v>
      </c>
      <c r="E17" s="98">
        <f t="shared" si="16"/>
        <v>1768</v>
      </c>
      <c r="F17" s="69">
        <v>1661</v>
      </c>
      <c r="G17" s="70">
        <v>107</v>
      </c>
      <c r="H17" s="98">
        <f t="shared" si="17"/>
        <v>43.2</v>
      </c>
      <c r="I17" s="69">
        <v>33</v>
      </c>
      <c r="J17" s="70">
        <v>10.200000000000001</v>
      </c>
      <c r="K17" s="69">
        <v>304</v>
      </c>
      <c r="L17" s="70">
        <v>284.20000000000005</v>
      </c>
      <c r="M17" s="69">
        <v>13</v>
      </c>
      <c r="N17" s="70">
        <v>13</v>
      </c>
      <c r="O17" s="69">
        <v>189</v>
      </c>
      <c r="P17" s="75">
        <v>187.5</v>
      </c>
      <c r="Q17" s="8"/>
      <c r="R17" s="49" t="s">
        <v>13</v>
      </c>
      <c r="S17" s="50"/>
      <c r="T17" s="69">
        <v>3569</v>
      </c>
      <c r="U17" s="70">
        <v>3495.1</v>
      </c>
      <c r="V17" s="69">
        <v>14</v>
      </c>
      <c r="W17" s="70">
        <v>14</v>
      </c>
      <c r="X17" s="70">
        <v>310.79999999999995</v>
      </c>
      <c r="Y17" s="70">
        <v>105.19999999999999</v>
      </c>
      <c r="Z17" s="70">
        <v>37.1</v>
      </c>
      <c r="AA17" s="70">
        <v>34.4</v>
      </c>
      <c r="AB17" s="84">
        <v>25</v>
      </c>
      <c r="AC17" s="77">
        <v>0</v>
      </c>
      <c r="AD17" s="84">
        <v>27.1</v>
      </c>
      <c r="AE17" s="84">
        <v>4.9</v>
      </c>
      <c r="AF17" s="84">
        <v>250.10000000000002</v>
      </c>
      <c r="AG17" s="105">
        <v>1</v>
      </c>
      <c r="AH17" s="46"/>
      <c r="AI17" s="47" t="s">
        <v>13</v>
      </c>
      <c r="AJ17" s="50"/>
      <c r="AK17" s="74">
        <v>508.3</v>
      </c>
      <c r="AL17" s="71">
        <v>4</v>
      </c>
      <c r="AM17" s="71">
        <v>80.7</v>
      </c>
      <c r="AN17" s="71">
        <v>2</v>
      </c>
      <c r="AO17" s="71">
        <v>0</v>
      </c>
      <c r="AP17" s="71">
        <v>67.4</v>
      </c>
      <c r="AQ17" s="71">
        <v>49.7</v>
      </c>
      <c r="AR17" s="71">
        <v>6</v>
      </c>
      <c r="AS17" s="71">
        <v>7.5</v>
      </c>
      <c r="AT17" s="71">
        <v>3</v>
      </c>
      <c r="AU17" s="71">
        <v>73.5</v>
      </c>
      <c r="AV17" s="71">
        <v>16.5</v>
      </c>
      <c r="AW17" s="71">
        <v>1194.7</v>
      </c>
      <c r="AX17" s="73">
        <v>111.1</v>
      </c>
    </row>
    <row r="18" spans="1:50" ht="17.25" customHeight="1">
      <c r="A18" s="46"/>
      <c r="B18" s="47" t="s">
        <v>14</v>
      </c>
      <c r="C18" s="48"/>
      <c r="D18" s="99">
        <f t="shared" si="15"/>
        <v>13382.200000000003</v>
      </c>
      <c r="E18" s="98">
        <f t="shared" si="16"/>
        <v>3234.3</v>
      </c>
      <c r="F18" s="69">
        <v>2862</v>
      </c>
      <c r="G18" s="70">
        <v>372.29999999999995</v>
      </c>
      <c r="H18" s="98">
        <f t="shared" si="17"/>
        <v>104.2</v>
      </c>
      <c r="I18" s="69">
        <v>86</v>
      </c>
      <c r="J18" s="70">
        <v>18.2</v>
      </c>
      <c r="K18" s="69">
        <v>372</v>
      </c>
      <c r="L18" s="70">
        <v>366.79999999999995</v>
      </c>
      <c r="M18" s="69">
        <v>11</v>
      </c>
      <c r="N18" s="70">
        <v>10.2</v>
      </c>
      <c r="O18" s="69">
        <v>230</v>
      </c>
      <c r="P18" s="75">
        <v>226.5</v>
      </c>
      <c r="Q18" s="8"/>
      <c r="R18" s="49" t="s">
        <v>14</v>
      </c>
      <c r="S18" s="50"/>
      <c r="T18" s="69">
        <v>5391</v>
      </c>
      <c r="U18" s="70">
        <v>5294.299999999999</v>
      </c>
      <c r="V18" s="69">
        <v>73</v>
      </c>
      <c r="W18" s="70">
        <v>62.400000000000006</v>
      </c>
      <c r="X18" s="70">
        <v>593.2</v>
      </c>
      <c r="Y18" s="70">
        <v>143.6</v>
      </c>
      <c r="Z18" s="70">
        <v>48.6</v>
      </c>
      <c r="AA18" s="70">
        <v>57</v>
      </c>
      <c r="AB18" s="84">
        <v>33</v>
      </c>
      <c r="AC18" s="77">
        <v>0</v>
      </c>
      <c r="AD18" s="84">
        <v>23.200000000000003</v>
      </c>
      <c r="AE18" s="84">
        <v>10.2</v>
      </c>
      <c r="AF18" s="84">
        <v>359.5</v>
      </c>
      <c r="AG18" s="105">
        <v>0</v>
      </c>
      <c r="AH18" s="46"/>
      <c r="AI18" s="47" t="s">
        <v>14</v>
      </c>
      <c r="AJ18" s="50"/>
      <c r="AK18" s="74">
        <v>627.6999999999999</v>
      </c>
      <c r="AL18" s="71">
        <v>2</v>
      </c>
      <c r="AM18" s="71">
        <v>147</v>
      </c>
      <c r="AN18" s="71">
        <v>3.6</v>
      </c>
      <c r="AO18" s="71">
        <v>0</v>
      </c>
      <c r="AP18" s="71">
        <v>81.5</v>
      </c>
      <c r="AQ18" s="71">
        <v>32</v>
      </c>
      <c r="AR18" s="71">
        <v>3</v>
      </c>
      <c r="AS18" s="71">
        <v>19.9</v>
      </c>
      <c r="AT18" s="71">
        <v>6</v>
      </c>
      <c r="AU18" s="71">
        <v>137.6</v>
      </c>
      <c r="AV18" s="71">
        <v>27.7</v>
      </c>
      <c r="AW18" s="71">
        <v>1282.9</v>
      </c>
      <c r="AX18" s="73">
        <v>444.29999999999995</v>
      </c>
    </row>
    <row r="19" spans="1:50" ht="17.25" customHeight="1">
      <c r="A19" s="46"/>
      <c r="B19" s="47" t="s">
        <v>15</v>
      </c>
      <c r="C19" s="48"/>
      <c r="D19" s="99">
        <f t="shared" si="15"/>
        <v>12339.299999999997</v>
      </c>
      <c r="E19" s="98">
        <f t="shared" si="16"/>
        <v>3361.9</v>
      </c>
      <c r="F19" s="69">
        <v>2531</v>
      </c>
      <c r="G19" s="70">
        <v>830.9</v>
      </c>
      <c r="H19" s="98">
        <f t="shared" si="17"/>
        <v>362.1</v>
      </c>
      <c r="I19" s="69">
        <v>233</v>
      </c>
      <c r="J19" s="70">
        <v>129.1</v>
      </c>
      <c r="K19" s="69">
        <v>381</v>
      </c>
      <c r="L19" s="70">
        <v>364.70000000000005</v>
      </c>
      <c r="M19" s="69">
        <v>5</v>
      </c>
      <c r="N19" s="70">
        <v>4.6</v>
      </c>
      <c r="O19" s="69">
        <v>139</v>
      </c>
      <c r="P19" s="75">
        <v>137.2</v>
      </c>
      <c r="Q19" s="8"/>
      <c r="R19" s="49" t="s">
        <v>15</v>
      </c>
      <c r="S19" s="50"/>
      <c r="T19" s="69">
        <v>5074</v>
      </c>
      <c r="U19" s="70">
        <v>5009.299999999999</v>
      </c>
      <c r="V19" s="69">
        <v>40</v>
      </c>
      <c r="W19" s="70">
        <v>31.2</v>
      </c>
      <c r="X19" s="70">
        <v>298.7</v>
      </c>
      <c r="Y19" s="70">
        <v>90</v>
      </c>
      <c r="Z19" s="70">
        <v>34</v>
      </c>
      <c r="AA19" s="70">
        <v>41.8</v>
      </c>
      <c r="AB19" s="84">
        <v>22.599999999999998</v>
      </c>
      <c r="AC19" s="77">
        <v>0</v>
      </c>
      <c r="AD19" s="84">
        <v>48.8</v>
      </c>
      <c r="AE19" s="84">
        <v>36</v>
      </c>
      <c r="AF19" s="84">
        <v>314.6</v>
      </c>
      <c r="AG19" s="105">
        <v>0</v>
      </c>
      <c r="AH19" s="46"/>
      <c r="AI19" s="47" t="s">
        <v>15</v>
      </c>
      <c r="AJ19" s="50"/>
      <c r="AK19" s="74">
        <v>457.9</v>
      </c>
      <c r="AL19" s="71">
        <v>2</v>
      </c>
      <c r="AM19" s="71">
        <v>122.9</v>
      </c>
      <c r="AN19" s="71">
        <v>9.8</v>
      </c>
      <c r="AO19" s="71">
        <v>0</v>
      </c>
      <c r="AP19" s="71">
        <v>65.60000000000001</v>
      </c>
      <c r="AQ19" s="71">
        <v>6</v>
      </c>
      <c r="AR19" s="71">
        <v>5.9</v>
      </c>
      <c r="AS19" s="71">
        <v>25.8</v>
      </c>
      <c r="AT19" s="71">
        <v>19.4</v>
      </c>
      <c r="AU19" s="71">
        <v>165.7</v>
      </c>
      <c r="AV19" s="71">
        <v>12.5</v>
      </c>
      <c r="AW19" s="71">
        <v>1039</v>
      </c>
      <c r="AX19" s="73">
        <v>249.3</v>
      </c>
    </row>
    <row r="20" spans="1:50" ht="17.25" customHeight="1">
      <c r="A20" s="46"/>
      <c r="B20" s="47" t="s">
        <v>16</v>
      </c>
      <c r="C20" s="48"/>
      <c r="D20" s="99">
        <f t="shared" si="15"/>
        <v>1655.3999999999999</v>
      </c>
      <c r="E20" s="98">
        <f t="shared" si="16"/>
        <v>184.6</v>
      </c>
      <c r="F20" s="69">
        <v>126</v>
      </c>
      <c r="G20" s="70">
        <v>58.599999999999994</v>
      </c>
      <c r="H20" s="98">
        <f>I20+J20</f>
        <v>0</v>
      </c>
      <c r="I20" s="69">
        <v>0</v>
      </c>
      <c r="J20" s="70">
        <v>0</v>
      </c>
      <c r="K20" s="69">
        <v>43</v>
      </c>
      <c r="L20" s="70">
        <v>42.5</v>
      </c>
      <c r="M20" s="69">
        <v>30</v>
      </c>
      <c r="N20" s="70">
        <v>30</v>
      </c>
      <c r="O20" s="69">
        <v>23</v>
      </c>
      <c r="P20" s="75">
        <v>22.5</v>
      </c>
      <c r="Q20" s="8"/>
      <c r="R20" s="49" t="s">
        <v>16</v>
      </c>
      <c r="S20" s="50"/>
      <c r="T20" s="69">
        <v>585</v>
      </c>
      <c r="U20" s="70">
        <v>561.2</v>
      </c>
      <c r="V20" s="69">
        <v>119</v>
      </c>
      <c r="W20" s="70">
        <v>108.5</v>
      </c>
      <c r="X20" s="70">
        <v>120.9</v>
      </c>
      <c r="Y20" s="70">
        <v>86.7</v>
      </c>
      <c r="Z20" s="70">
        <v>38.2</v>
      </c>
      <c r="AA20" s="70">
        <v>6.5</v>
      </c>
      <c r="AB20" s="84">
        <v>16</v>
      </c>
      <c r="AC20" s="77">
        <v>0</v>
      </c>
      <c r="AD20" s="77">
        <v>0.1</v>
      </c>
      <c r="AE20" s="84">
        <v>0</v>
      </c>
      <c r="AF20" s="84">
        <v>36.3</v>
      </c>
      <c r="AG20" s="105">
        <v>0</v>
      </c>
      <c r="AH20" s="46"/>
      <c r="AI20" s="47" t="s">
        <v>16</v>
      </c>
      <c r="AJ20" s="50"/>
      <c r="AK20" s="74">
        <v>49.5</v>
      </c>
      <c r="AL20" s="71">
        <v>1</v>
      </c>
      <c r="AM20" s="71">
        <v>8</v>
      </c>
      <c r="AN20" s="71">
        <v>0.6</v>
      </c>
      <c r="AO20" s="71">
        <v>0</v>
      </c>
      <c r="AP20" s="71">
        <v>13</v>
      </c>
      <c r="AQ20" s="71">
        <v>0.3</v>
      </c>
      <c r="AR20" s="71">
        <v>1.8</v>
      </c>
      <c r="AS20" s="71">
        <v>13</v>
      </c>
      <c r="AT20" s="71">
        <v>53.4</v>
      </c>
      <c r="AU20" s="71">
        <v>2.0999999999999996</v>
      </c>
      <c r="AV20" s="71">
        <v>10</v>
      </c>
      <c r="AW20" s="71">
        <v>225</v>
      </c>
      <c r="AX20" s="73">
        <v>23.7</v>
      </c>
    </row>
    <row r="21" spans="1:50" ht="17.25" customHeight="1">
      <c r="A21" s="46"/>
      <c r="B21" s="47" t="s">
        <v>17</v>
      </c>
      <c r="C21" s="48"/>
      <c r="D21" s="99">
        <f t="shared" si="15"/>
        <v>3736.2999999999997</v>
      </c>
      <c r="E21" s="98">
        <f t="shared" si="16"/>
        <v>471.5</v>
      </c>
      <c r="F21" s="69">
        <v>346</v>
      </c>
      <c r="G21" s="70">
        <v>125.5</v>
      </c>
      <c r="H21" s="98">
        <f t="shared" si="17"/>
        <v>9.5</v>
      </c>
      <c r="I21" s="69">
        <v>7</v>
      </c>
      <c r="J21" s="70">
        <v>2.5</v>
      </c>
      <c r="K21" s="69">
        <v>111</v>
      </c>
      <c r="L21" s="70">
        <v>104.8</v>
      </c>
      <c r="M21" s="69">
        <v>4</v>
      </c>
      <c r="N21" s="70">
        <v>4</v>
      </c>
      <c r="O21" s="69">
        <v>132</v>
      </c>
      <c r="P21" s="75">
        <v>130</v>
      </c>
      <c r="Q21" s="8"/>
      <c r="R21" s="49" t="s">
        <v>17</v>
      </c>
      <c r="S21" s="50"/>
      <c r="T21" s="69">
        <v>1595</v>
      </c>
      <c r="U21" s="70">
        <v>1506.4</v>
      </c>
      <c r="V21" s="69">
        <v>158</v>
      </c>
      <c r="W21" s="70">
        <v>133</v>
      </c>
      <c r="X21" s="70">
        <v>286.40000000000003</v>
      </c>
      <c r="Y21" s="70">
        <v>109.5</v>
      </c>
      <c r="Z21" s="70">
        <v>57.5</v>
      </c>
      <c r="AA21" s="70">
        <v>11</v>
      </c>
      <c r="AB21" s="84">
        <v>19</v>
      </c>
      <c r="AC21" s="77">
        <v>0</v>
      </c>
      <c r="AD21" s="84">
        <v>9</v>
      </c>
      <c r="AE21" s="85">
        <v>0</v>
      </c>
      <c r="AF21" s="84">
        <v>101.9</v>
      </c>
      <c r="AG21" s="105">
        <v>0</v>
      </c>
      <c r="AH21" s="46"/>
      <c r="AI21" s="47" t="s">
        <v>17</v>
      </c>
      <c r="AJ21" s="50"/>
      <c r="AK21" s="74">
        <v>155.7</v>
      </c>
      <c r="AL21" s="71">
        <v>0</v>
      </c>
      <c r="AM21" s="71">
        <v>17.8</v>
      </c>
      <c r="AN21" s="71">
        <v>1</v>
      </c>
      <c r="AO21" s="71">
        <v>2</v>
      </c>
      <c r="AP21" s="71">
        <v>45.1</v>
      </c>
      <c r="AQ21" s="71">
        <v>14.4</v>
      </c>
      <c r="AR21" s="71">
        <v>5.6</v>
      </c>
      <c r="AS21" s="71">
        <v>12</v>
      </c>
      <c r="AT21" s="71">
        <v>9</v>
      </c>
      <c r="AU21" s="71">
        <v>30.6</v>
      </c>
      <c r="AV21" s="71">
        <v>13.6</v>
      </c>
      <c r="AW21" s="71">
        <v>406.9</v>
      </c>
      <c r="AX21" s="73">
        <v>69.1</v>
      </c>
    </row>
    <row r="22" spans="1:50" ht="17.25" customHeight="1">
      <c r="A22" s="46"/>
      <c r="B22" s="47" t="s">
        <v>18</v>
      </c>
      <c r="C22" s="48"/>
      <c r="D22" s="99">
        <f t="shared" si="15"/>
        <v>4712.300000000001</v>
      </c>
      <c r="E22" s="98">
        <f t="shared" si="16"/>
        <v>771.8</v>
      </c>
      <c r="F22" s="69">
        <v>663</v>
      </c>
      <c r="G22" s="70">
        <v>108.8</v>
      </c>
      <c r="H22" s="98">
        <f t="shared" si="17"/>
        <v>19.4</v>
      </c>
      <c r="I22" s="69">
        <v>16</v>
      </c>
      <c r="J22" s="70">
        <v>3.4000000000000004</v>
      </c>
      <c r="K22" s="69">
        <v>153</v>
      </c>
      <c r="L22" s="70">
        <v>148.4</v>
      </c>
      <c r="M22" s="69">
        <v>4</v>
      </c>
      <c r="N22" s="70">
        <v>4</v>
      </c>
      <c r="O22" s="69">
        <v>27</v>
      </c>
      <c r="P22" s="75">
        <v>26.6</v>
      </c>
      <c r="Q22" s="8"/>
      <c r="R22" s="49" t="s">
        <v>18</v>
      </c>
      <c r="S22" s="50"/>
      <c r="T22" s="69">
        <v>2053</v>
      </c>
      <c r="U22" s="70">
        <v>1993.1</v>
      </c>
      <c r="V22" s="69">
        <v>197</v>
      </c>
      <c r="W22" s="70">
        <v>170.3</v>
      </c>
      <c r="X22" s="70">
        <v>254.2</v>
      </c>
      <c r="Y22" s="70">
        <v>106</v>
      </c>
      <c r="Z22" s="70">
        <v>37</v>
      </c>
      <c r="AA22" s="70">
        <v>12.3</v>
      </c>
      <c r="AB22" s="84">
        <v>16</v>
      </c>
      <c r="AC22" s="77">
        <v>0</v>
      </c>
      <c r="AD22" s="84">
        <v>10</v>
      </c>
      <c r="AE22" s="84">
        <v>1</v>
      </c>
      <c r="AF22" s="84">
        <v>155.8</v>
      </c>
      <c r="AG22" s="105">
        <v>0.3</v>
      </c>
      <c r="AH22" s="46"/>
      <c r="AI22" s="47" t="s">
        <v>18</v>
      </c>
      <c r="AJ22" s="50"/>
      <c r="AK22" s="74">
        <v>166.39999999999998</v>
      </c>
      <c r="AL22" s="71">
        <v>0</v>
      </c>
      <c r="AM22" s="71">
        <v>35.5</v>
      </c>
      <c r="AN22" s="71">
        <v>0</v>
      </c>
      <c r="AO22" s="71">
        <v>0</v>
      </c>
      <c r="AP22" s="71">
        <v>36.9</v>
      </c>
      <c r="AQ22" s="71">
        <v>13.8</v>
      </c>
      <c r="AR22" s="71">
        <v>5</v>
      </c>
      <c r="AS22" s="71">
        <v>12</v>
      </c>
      <c r="AT22" s="71">
        <v>17.6</v>
      </c>
      <c r="AU22" s="71">
        <v>34.3</v>
      </c>
      <c r="AV22" s="71">
        <v>29.8</v>
      </c>
      <c r="AW22" s="71">
        <v>496.70000000000005</v>
      </c>
      <c r="AX22" s="73">
        <v>138.1</v>
      </c>
    </row>
    <row r="23" spans="1:50" ht="17.25" customHeight="1">
      <c r="A23" s="46"/>
      <c r="B23" s="47" t="s">
        <v>19</v>
      </c>
      <c r="C23" s="48"/>
      <c r="D23" s="99">
        <f t="shared" si="15"/>
        <v>4763.399999999999</v>
      </c>
      <c r="E23" s="98">
        <f t="shared" si="16"/>
        <v>965.4</v>
      </c>
      <c r="F23" s="69">
        <v>779</v>
      </c>
      <c r="G23" s="70">
        <v>186.39999999999998</v>
      </c>
      <c r="H23" s="98">
        <f t="shared" si="17"/>
        <v>12</v>
      </c>
      <c r="I23" s="69">
        <v>11</v>
      </c>
      <c r="J23" s="70">
        <v>1</v>
      </c>
      <c r="K23" s="69">
        <v>149</v>
      </c>
      <c r="L23" s="70">
        <v>143.7</v>
      </c>
      <c r="M23" s="69">
        <v>31</v>
      </c>
      <c r="N23" s="70">
        <v>30.2</v>
      </c>
      <c r="O23" s="69">
        <v>115</v>
      </c>
      <c r="P23" s="75">
        <v>115</v>
      </c>
      <c r="Q23" s="8"/>
      <c r="R23" s="49" t="s">
        <v>19</v>
      </c>
      <c r="S23" s="50"/>
      <c r="T23" s="69">
        <v>2229</v>
      </c>
      <c r="U23" s="70">
        <v>2187.1</v>
      </c>
      <c r="V23" s="69">
        <v>91</v>
      </c>
      <c r="W23" s="70">
        <v>76.2</v>
      </c>
      <c r="X23" s="70">
        <v>197.9</v>
      </c>
      <c r="Y23" s="70">
        <v>75.6</v>
      </c>
      <c r="Z23" s="70">
        <v>31</v>
      </c>
      <c r="AA23" s="70">
        <v>18.9</v>
      </c>
      <c r="AB23" s="84">
        <v>11.8</v>
      </c>
      <c r="AC23" s="77">
        <v>0</v>
      </c>
      <c r="AD23" s="84">
        <v>8</v>
      </c>
      <c r="AE23" s="84">
        <v>1</v>
      </c>
      <c r="AF23" s="84">
        <v>138.9</v>
      </c>
      <c r="AG23" s="105">
        <v>1</v>
      </c>
      <c r="AH23" s="46"/>
      <c r="AI23" s="47" t="s">
        <v>19</v>
      </c>
      <c r="AJ23" s="50"/>
      <c r="AK23" s="74">
        <v>199.70000000000002</v>
      </c>
      <c r="AL23" s="71">
        <v>0</v>
      </c>
      <c r="AM23" s="71">
        <v>39</v>
      </c>
      <c r="AN23" s="71">
        <v>4</v>
      </c>
      <c r="AO23" s="71">
        <v>2.9</v>
      </c>
      <c r="AP23" s="71">
        <v>24.4</v>
      </c>
      <c r="AQ23" s="71">
        <v>14</v>
      </c>
      <c r="AR23" s="71">
        <v>2</v>
      </c>
      <c r="AS23" s="71">
        <v>11</v>
      </c>
      <c r="AT23" s="71">
        <v>0</v>
      </c>
      <c r="AU23" s="71">
        <v>30.700000000000003</v>
      </c>
      <c r="AV23" s="71">
        <v>9</v>
      </c>
      <c r="AW23" s="71">
        <v>344</v>
      </c>
      <c r="AX23" s="73">
        <v>69</v>
      </c>
    </row>
    <row r="24" spans="1:50" ht="17.25" customHeight="1">
      <c r="A24" s="46"/>
      <c r="B24" s="47" t="s">
        <v>20</v>
      </c>
      <c r="C24" s="48"/>
      <c r="D24" s="99">
        <f t="shared" si="15"/>
        <v>4218.1</v>
      </c>
      <c r="E24" s="98">
        <f t="shared" si="16"/>
        <v>841.6</v>
      </c>
      <c r="F24" s="69">
        <v>664</v>
      </c>
      <c r="G24" s="70">
        <v>177.6</v>
      </c>
      <c r="H24" s="98">
        <f t="shared" si="17"/>
        <v>3.7</v>
      </c>
      <c r="I24" s="69">
        <v>2</v>
      </c>
      <c r="J24" s="70">
        <v>1.7</v>
      </c>
      <c r="K24" s="69">
        <v>121</v>
      </c>
      <c r="L24" s="70">
        <v>118.9</v>
      </c>
      <c r="M24" s="69">
        <v>0</v>
      </c>
      <c r="N24" s="70">
        <v>0</v>
      </c>
      <c r="O24" s="69">
        <v>56</v>
      </c>
      <c r="P24" s="75">
        <v>55.8</v>
      </c>
      <c r="Q24" s="8"/>
      <c r="R24" s="49" t="s">
        <v>20</v>
      </c>
      <c r="S24" s="50"/>
      <c r="T24" s="69">
        <v>2059</v>
      </c>
      <c r="U24" s="70">
        <v>2014.6999999999998</v>
      </c>
      <c r="V24" s="69">
        <v>42</v>
      </c>
      <c r="W24" s="70">
        <v>39.5</v>
      </c>
      <c r="X24" s="70">
        <v>200.5</v>
      </c>
      <c r="Y24" s="70">
        <v>80.3</v>
      </c>
      <c r="Z24" s="70">
        <v>32.7</v>
      </c>
      <c r="AA24" s="70">
        <v>13.8</v>
      </c>
      <c r="AB24" s="84">
        <v>19.5</v>
      </c>
      <c r="AC24" s="77">
        <v>0</v>
      </c>
      <c r="AD24" s="77">
        <v>0.8</v>
      </c>
      <c r="AE24" s="84">
        <v>1</v>
      </c>
      <c r="AF24" s="84">
        <v>115.1</v>
      </c>
      <c r="AG24" s="105">
        <v>0</v>
      </c>
      <c r="AH24" s="46"/>
      <c r="AI24" s="47" t="s">
        <v>20</v>
      </c>
      <c r="AJ24" s="50"/>
      <c r="AK24" s="74">
        <v>137</v>
      </c>
      <c r="AL24" s="71">
        <v>0</v>
      </c>
      <c r="AM24" s="71">
        <v>34.7</v>
      </c>
      <c r="AN24" s="71">
        <v>3</v>
      </c>
      <c r="AO24" s="71">
        <v>0</v>
      </c>
      <c r="AP24" s="71">
        <v>39.4</v>
      </c>
      <c r="AQ24" s="71">
        <v>12</v>
      </c>
      <c r="AR24" s="71">
        <v>0</v>
      </c>
      <c r="AS24" s="71">
        <v>8</v>
      </c>
      <c r="AT24" s="71">
        <v>3</v>
      </c>
      <c r="AU24" s="71">
        <v>8.8</v>
      </c>
      <c r="AV24" s="71">
        <v>17</v>
      </c>
      <c r="AW24" s="71">
        <v>358.3</v>
      </c>
      <c r="AX24" s="73">
        <v>59</v>
      </c>
    </row>
    <row r="25" spans="1:50" ht="17.25" customHeight="1">
      <c r="A25" s="46"/>
      <c r="B25" s="47" t="s">
        <v>21</v>
      </c>
      <c r="C25" s="48"/>
      <c r="D25" s="99">
        <f t="shared" si="15"/>
        <v>8258.199999999999</v>
      </c>
      <c r="E25" s="98">
        <f t="shared" si="16"/>
        <v>1150.1</v>
      </c>
      <c r="F25" s="69">
        <v>808</v>
      </c>
      <c r="G25" s="70">
        <v>342.1</v>
      </c>
      <c r="H25" s="98">
        <f t="shared" si="17"/>
        <v>274.1</v>
      </c>
      <c r="I25" s="69">
        <v>260</v>
      </c>
      <c r="J25" s="70">
        <v>14.1</v>
      </c>
      <c r="K25" s="69">
        <v>223</v>
      </c>
      <c r="L25" s="70">
        <v>216</v>
      </c>
      <c r="M25" s="69">
        <v>465</v>
      </c>
      <c r="N25" s="70">
        <v>465</v>
      </c>
      <c r="O25" s="69">
        <v>149</v>
      </c>
      <c r="P25" s="75">
        <v>146.10000000000002</v>
      </c>
      <c r="Q25" s="8"/>
      <c r="R25" s="49" t="s">
        <v>21</v>
      </c>
      <c r="S25" s="50"/>
      <c r="T25" s="69">
        <v>3043</v>
      </c>
      <c r="U25" s="70">
        <v>2861.3</v>
      </c>
      <c r="V25" s="69">
        <v>309</v>
      </c>
      <c r="W25" s="70">
        <v>268.4</v>
      </c>
      <c r="X25" s="70">
        <v>493.5</v>
      </c>
      <c r="Y25" s="70">
        <v>292.70000000000005</v>
      </c>
      <c r="Z25" s="70">
        <v>121</v>
      </c>
      <c r="AA25" s="70">
        <v>30.099999999999998</v>
      </c>
      <c r="AB25" s="84">
        <v>60.1</v>
      </c>
      <c r="AC25" s="77">
        <v>0</v>
      </c>
      <c r="AD25" s="84">
        <v>53.9</v>
      </c>
      <c r="AE25" s="84">
        <v>16</v>
      </c>
      <c r="AF25" s="84">
        <v>214</v>
      </c>
      <c r="AG25" s="105">
        <v>0</v>
      </c>
      <c r="AH25" s="46"/>
      <c r="AI25" s="47" t="s">
        <v>21</v>
      </c>
      <c r="AJ25" s="50"/>
      <c r="AK25" s="74">
        <v>263.9</v>
      </c>
      <c r="AL25" s="71">
        <v>0</v>
      </c>
      <c r="AM25" s="71">
        <v>98.4</v>
      </c>
      <c r="AN25" s="71">
        <v>9</v>
      </c>
      <c r="AO25" s="71">
        <v>0</v>
      </c>
      <c r="AP25" s="71">
        <v>81.69999999999999</v>
      </c>
      <c r="AQ25" s="71">
        <v>4</v>
      </c>
      <c r="AR25" s="71">
        <v>8.9</v>
      </c>
      <c r="AS25" s="71">
        <v>46</v>
      </c>
      <c r="AT25" s="71">
        <v>63.1</v>
      </c>
      <c r="AU25" s="71">
        <v>46.3</v>
      </c>
      <c r="AV25" s="71">
        <v>41</v>
      </c>
      <c r="AW25" s="71">
        <v>775.3000000000001</v>
      </c>
      <c r="AX25" s="73">
        <v>158.3</v>
      </c>
    </row>
    <row r="26" spans="1:50" ht="17.25" customHeight="1">
      <c r="A26" s="46"/>
      <c r="B26" s="47" t="s">
        <v>22</v>
      </c>
      <c r="C26" s="48"/>
      <c r="D26" s="99">
        <f t="shared" si="15"/>
        <v>7805.900000000001</v>
      </c>
      <c r="E26" s="98">
        <f t="shared" si="16"/>
        <v>1020.5</v>
      </c>
      <c r="F26" s="69">
        <v>656</v>
      </c>
      <c r="G26" s="70">
        <v>364.5</v>
      </c>
      <c r="H26" s="98">
        <f t="shared" si="17"/>
        <v>18.3</v>
      </c>
      <c r="I26" s="69">
        <v>15</v>
      </c>
      <c r="J26" s="70">
        <v>3.3</v>
      </c>
      <c r="K26" s="69">
        <v>224</v>
      </c>
      <c r="L26" s="70">
        <v>204.5</v>
      </c>
      <c r="M26" s="69">
        <v>6</v>
      </c>
      <c r="N26" s="70">
        <v>5.7</v>
      </c>
      <c r="O26" s="69">
        <v>184</v>
      </c>
      <c r="P26" s="75">
        <v>173.1</v>
      </c>
      <c r="Q26" s="8"/>
      <c r="R26" s="49" t="s">
        <v>22</v>
      </c>
      <c r="S26" s="50"/>
      <c r="T26" s="69">
        <v>3265</v>
      </c>
      <c r="U26" s="70">
        <v>3128.5</v>
      </c>
      <c r="V26" s="69">
        <v>301</v>
      </c>
      <c r="W26" s="70">
        <v>271.1000000000001</v>
      </c>
      <c r="X26" s="70">
        <v>458.8</v>
      </c>
      <c r="Y26" s="70">
        <v>207.3</v>
      </c>
      <c r="Z26" s="70">
        <v>98.5</v>
      </c>
      <c r="AA26" s="70">
        <v>12.600000000000001</v>
      </c>
      <c r="AB26" s="84">
        <v>33.5</v>
      </c>
      <c r="AC26" s="77">
        <v>0</v>
      </c>
      <c r="AD26" s="84">
        <v>20.7</v>
      </c>
      <c r="AE26" s="84">
        <v>4</v>
      </c>
      <c r="AF26" s="84">
        <v>149.20000000000002</v>
      </c>
      <c r="AG26" s="105">
        <v>0</v>
      </c>
      <c r="AH26" s="46"/>
      <c r="AI26" s="47" t="s">
        <v>22</v>
      </c>
      <c r="AJ26" s="50"/>
      <c r="AK26" s="74">
        <v>198</v>
      </c>
      <c r="AL26" s="71">
        <v>1.5</v>
      </c>
      <c r="AM26" s="71">
        <v>52.199999999999996</v>
      </c>
      <c r="AN26" s="71">
        <v>6</v>
      </c>
      <c r="AO26" s="71">
        <v>0</v>
      </c>
      <c r="AP26" s="71">
        <v>65.8</v>
      </c>
      <c r="AQ26" s="71">
        <v>9.3</v>
      </c>
      <c r="AR26" s="71">
        <v>32.6</v>
      </c>
      <c r="AS26" s="71">
        <v>35</v>
      </c>
      <c r="AT26" s="71">
        <v>116.69999999999999</v>
      </c>
      <c r="AU26" s="71">
        <v>71.69999999999999</v>
      </c>
      <c r="AV26" s="71">
        <v>27.9</v>
      </c>
      <c r="AW26" s="71">
        <v>964</v>
      </c>
      <c r="AX26" s="73">
        <v>418.9</v>
      </c>
    </row>
    <row r="27" spans="1:50" ht="17.25" customHeight="1">
      <c r="A27" s="46"/>
      <c r="B27" s="47" t="s">
        <v>23</v>
      </c>
      <c r="C27" s="48"/>
      <c r="D27" s="99">
        <f t="shared" si="15"/>
        <v>5103.1</v>
      </c>
      <c r="E27" s="98">
        <f t="shared" si="16"/>
        <v>731.6</v>
      </c>
      <c r="F27" s="69">
        <v>588</v>
      </c>
      <c r="G27" s="70">
        <v>143.6</v>
      </c>
      <c r="H27" s="98">
        <f t="shared" si="17"/>
        <v>9.8</v>
      </c>
      <c r="I27" s="69">
        <v>6</v>
      </c>
      <c r="J27" s="70">
        <v>3.8000000000000003</v>
      </c>
      <c r="K27" s="69">
        <v>143</v>
      </c>
      <c r="L27" s="70">
        <v>135.2</v>
      </c>
      <c r="M27" s="69">
        <v>7</v>
      </c>
      <c r="N27" s="70">
        <v>7</v>
      </c>
      <c r="O27" s="69">
        <v>289</v>
      </c>
      <c r="P27" s="75">
        <v>289</v>
      </c>
      <c r="Q27" s="8"/>
      <c r="R27" s="49" t="s">
        <v>23</v>
      </c>
      <c r="S27" s="50"/>
      <c r="T27" s="69">
        <v>2141</v>
      </c>
      <c r="U27" s="70">
        <v>2117.2</v>
      </c>
      <c r="V27" s="69">
        <v>78</v>
      </c>
      <c r="W27" s="70">
        <v>73.19999999999999</v>
      </c>
      <c r="X27" s="70">
        <v>246</v>
      </c>
      <c r="Y27" s="70">
        <v>167.9</v>
      </c>
      <c r="Z27" s="70">
        <v>103.39999999999999</v>
      </c>
      <c r="AA27" s="70">
        <v>27.7</v>
      </c>
      <c r="AB27" s="84">
        <v>53.7</v>
      </c>
      <c r="AC27" s="77">
        <v>0</v>
      </c>
      <c r="AD27" s="84">
        <v>6.2</v>
      </c>
      <c r="AE27" s="84">
        <v>1</v>
      </c>
      <c r="AF27" s="84">
        <v>132</v>
      </c>
      <c r="AG27" s="105">
        <v>0</v>
      </c>
      <c r="AH27" s="46"/>
      <c r="AI27" s="47" t="s">
        <v>23</v>
      </c>
      <c r="AJ27" s="50"/>
      <c r="AK27" s="74">
        <v>193.79999999999998</v>
      </c>
      <c r="AL27" s="71">
        <v>0</v>
      </c>
      <c r="AM27" s="71">
        <v>41</v>
      </c>
      <c r="AN27" s="71">
        <v>7</v>
      </c>
      <c r="AO27" s="71">
        <v>0</v>
      </c>
      <c r="AP27" s="71">
        <v>41</v>
      </c>
      <c r="AQ27" s="71">
        <v>13</v>
      </c>
      <c r="AR27" s="71">
        <v>4</v>
      </c>
      <c r="AS27" s="71">
        <v>25.8</v>
      </c>
      <c r="AT27" s="71">
        <v>105.30000000000001</v>
      </c>
      <c r="AU27" s="71">
        <v>3.7</v>
      </c>
      <c r="AV27" s="71">
        <v>20.1</v>
      </c>
      <c r="AW27" s="71">
        <v>468.3</v>
      </c>
      <c r="AX27" s="73">
        <v>79.20000000000002</v>
      </c>
    </row>
    <row r="28" spans="1:50" ht="17.25" customHeight="1">
      <c r="A28" s="46"/>
      <c r="B28" s="47" t="s">
        <v>24</v>
      </c>
      <c r="C28" s="48"/>
      <c r="D28" s="99">
        <f t="shared" si="15"/>
        <v>2480.0999999999995</v>
      </c>
      <c r="E28" s="98">
        <f t="shared" si="16"/>
        <v>276.5</v>
      </c>
      <c r="F28" s="69">
        <v>230</v>
      </c>
      <c r="G28" s="70">
        <v>46.5</v>
      </c>
      <c r="H28" s="98">
        <f t="shared" si="17"/>
        <v>3.5</v>
      </c>
      <c r="I28" s="69">
        <v>3</v>
      </c>
      <c r="J28" s="70">
        <v>0.5</v>
      </c>
      <c r="K28" s="69">
        <v>64</v>
      </c>
      <c r="L28" s="70">
        <v>60.8</v>
      </c>
      <c r="M28" s="69">
        <v>0</v>
      </c>
      <c r="N28" s="70">
        <v>0</v>
      </c>
      <c r="O28" s="69">
        <v>19</v>
      </c>
      <c r="P28" s="75">
        <v>19</v>
      </c>
      <c r="Q28" s="8"/>
      <c r="R28" s="49" t="s">
        <v>24</v>
      </c>
      <c r="S28" s="50"/>
      <c r="T28" s="69">
        <v>985</v>
      </c>
      <c r="U28" s="70">
        <v>917.9000000000001</v>
      </c>
      <c r="V28" s="69">
        <v>96</v>
      </c>
      <c r="W28" s="70">
        <v>87.69999999999999</v>
      </c>
      <c r="X28" s="70">
        <v>229.29999999999998</v>
      </c>
      <c r="Y28" s="70">
        <v>182.1</v>
      </c>
      <c r="Z28" s="70">
        <v>59</v>
      </c>
      <c r="AA28" s="70">
        <v>9.1</v>
      </c>
      <c r="AB28" s="84">
        <v>23.2</v>
      </c>
      <c r="AC28" s="77">
        <v>0</v>
      </c>
      <c r="AD28" s="84">
        <v>4</v>
      </c>
      <c r="AE28" s="85">
        <v>0</v>
      </c>
      <c r="AF28" s="84">
        <v>69.8</v>
      </c>
      <c r="AG28" s="105">
        <v>0</v>
      </c>
      <c r="AH28" s="46"/>
      <c r="AI28" s="47" t="s">
        <v>24</v>
      </c>
      <c r="AJ28" s="50"/>
      <c r="AK28" s="74">
        <v>78.8</v>
      </c>
      <c r="AL28" s="71">
        <v>0</v>
      </c>
      <c r="AM28" s="71">
        <v>19</v>
      </c>
      <c r="AN28" s="71">
        <v>1</v>
      </c>
      <c r="AO28" s="71">
        <v>1</v>
      </c>
      <c r="AP28" s="71">
        <v>22</v>
      </c>
      <c r="AQ28" s="71">
        <v>9</v>
      </c>
      <c r="AR28" s="71">
        <v>0</v>
      </c>
      <c r="AS28" s="71">
        <v>11</v>
      </c>
      <c r="AT28" s="71">
        <v>65.7</v>
      </c>
      <c r="AU28" s="71">
        <v>2.2</v>
      </c>
      <c r="AV28" s="71">
        <v>8</v>
      </c>
      <c r="AW28" s="71">
        <v>261.2</v>
      </c>
      <c r="AX28" s="73">
        <v>59.300000000000004</v>
      </c>
    </row>
    <row r="29" spans="1:50" ht="17.25" customHeight="1">
      <c r="A29" s="46"/>
      <c r="B29" s="47" t="s">
        <v>25</v>
      </c>
      <c r="C29" s="48"/>
      <c r="D29" s="99">
        <f t="shared" si="15"/>
        <v>4251</v>
      </c>
      <c r="E29" s="98">
        <f t="shared" si="16"/>
        <v>450.2</v>
      </c>
      <c r="F29" s="69">
        <v>357</v>
      </c>
      <c r="G29" s="70">
        <v>93.2</v>
      </c>
      <c r="H29" s="98">
        <f t="shared" si="17"/>
        <v>1</v>
      </c>
      <c r="I29" s="69">
        <v>1</v>
      </c>
      <c r="J29" s="70">
        <v>0</v>
      </c>
      <c r="K29" s="69">
        <v>128</v>
      </c>
      <c r="L29" s="70">
        <v>120.4</v>
      </c>
      <c r="M29" s="69">
        <v>16</v>
      </c>
      <c r="N29" s="70">
        <v>14.9</v>
      </c>
      <c r="O29" s="69">
        <v>68</v>
      </c>
      <c r="P29" s="75">
        <v>57.89999999999999</v>
      </c>
      <c r="Q29" s="8"/>
      <c r="R29" s="49" t="s">
        <v>25</v>
      </c>
      <c r="S29" s="50"/>
      <c r="T29" s="69">
        <v>1674</v>
      </c>
      <c r="U29" s="70">
        <v>1607.5</v>
      </c>
      <c r="V29" s="69">
        <v>123</v>
      </c>
      <c r="W29" s="70">
        <v>109.30000000000001</v>
      </c>
      <c r="X29" s="70">
        <v>382.8</v>
      </c>
      <c r="Y29" s="70">
        <v>232.39999999999998</v>
      </c>
      <c r="Z29" s="70">
        <v>97.1</v>
      </c>
      <c r="AA29" s="70">
        <v>8</v>
      </c>
      <c r="AB29" s="84">
        <v>29.3</v>
      </c>
      <c r="AC29" s="77">
        <v>0</v>
      </c>
      <c r="AD29" s="84">
        <v>5</v>
      </c>
      <c r="AE29" s="85">
        <v>0</v>
      </c>
      <c r="AF29" s="84">
        <v>101.7</v>
      </c>
      <c r="AG29" s="105">
        <v>0</v>
      </c>
      <c r="AH29" s="46"/>
      <c r="AI29" s="47" t="s">
        <v>25</v>
      </c>
      <c r="AJ29" s="50"/>
      <c r="AK29" s="74">
        <v>148.7</v>
      </c>
      <c r="AL29" s="71">
        <v>0</v>
      </c>
      <c r="AM29" s="71">
        <v>24.1</v>
      </c>
      <c r="AN29" s="71">
        <v>4</v>
      </c>
      <c r="AO29" s="71">
        <v>0</v>
      </c>
      <c r="AP29" s="71">
        <v>55.8</v>
      </c>
      <c r="AQ29" s="71">
        <v>12</v>
      </c>
      <c r="AR29" s="71">
        <v>5</v>
      </c>
      <c r="AS29" s="71">
        <v>38.8</v>
      </c>
      <c r="AT29" s="71">
        <v>133.4</v>
      </c>
      <c r="AU29" s="71">
        <v>16.700000000000003</v>
      </c>
      <c r="AV29" s="71">
        <v>16</v>
      </c>
      <c r="AW29" s="71">
        <v>480.49999999999994</v>
      </c>
      <c r="AX29" s="73">
        <v>98.5</v>
      </c>
    </row>
    <row r="30" spans="1:50" ht="17.25" customHeight="1">
      <c r="A30" s="46"/>
      <c r="B30" s="47" t="s">
        <v>26</v>
      </c>
      <c r="C30" s="48"/>
      <c r="D30" s="99">
        <f t="shared" si="15"/>
        <v>2239.2999999999997</v>
      </c>
      <c r="E30" s="98">
        <f t="shared" si="16"/>
        <v>265.9</v>
      </c>
      <c r="F30" s="69">
        <v>162</v>
      </c>
      <c r="G30" s="70">
        <v>103.9</v>
      </c>
      <c r="H30" s="98">
        <f t="shared" si="17"/>
        <v>7.1</v>
      </c>
      <c r="I30" s="69">
        <v>3</v>
      </c>
      <c r="J30" s="70">
        <v>4.1</v>
      </c>
      <c r="K30" s="69">
        <v>65</v>
      </c>
      <c r="L30" s="70">
        <v>53.9</v>
      </c>
      <c r="M30" s="69">
        <v>0</v>
      </c>
      <c r="N30" s="70">
        <v>0</v>
      </c>
      <c r="O30" s="69">
        <v>47</v>
      </c>
      <c r="P30" s="75">
        <v>45.7</v>
      </c>
      <c r="Q30" s="8"/>
      <c r="R30" s="49" t="s">
        <v>26</v>
      </c>
      <c r="S30" s="50"/>
      <c r="T30" s="69">
        <v>978</v>
      </c>
      <c r="U30" s="70">
        <v>865.3999999999999</v>
      </c>
      <c r="V30" s="69">
        <v>163</v>
      </c>
      <c r="W30" s="70">
        <v>128.1</v>
      </c>
      <c r="X30" s="70">
        <v>226.50000000000003</v>
      </c>
      <c r="Y30" s="70">
        <v>61.3</v>
      </c>
      <c r="Z30" s="70">
        <v>30</v>
      </c>
      <c r="AA30" s="70">
        <v>7</v>
      </c>
      <c r="AB30" s="84">
        <v>7.5</v>
      </c>
      <c r="AC30" s="77">
        <v>0</v>
      </c>
      <c r="AD30" s="84">
        <v>4.6</v>
      </c>
      <c r="AE30" s="85">
        <v>0</v>
      </c>
      <c r="AF30" s="84">
        <v>60.7</v>
      </c>
      <c r="AG30" s="105">
        <v>0</v>
      </c>
      <c r="AH30" s="46"/>
      <c r="AI30" s="47" t="s">
        <v>26</v>
      </c>
      <c r="AJ30" s="50"/>
      <c r="AK30" s="74">
        <v>86</v>
      </c>
      <c r="AL30" s="71">
        <v>0</v>
      </c>
      <c r="AM30" s="71">
        <v>19.2</v>
      </c>
      <c r="AN30" s="71">
        <v>5.3</v>
      </c>
      <c r="AO30" s="71">
        <v>0</v>
      </c>
      <c r="AP30" s="71">
        <v>25.5</v>
      </c>
      <c r="AQ30" s="71">
        <v>5.9</v>
      </c>
      <c r="AR30" s="71">
        <v>3</v>
      </c>
      <c r="AS30" s="71">
        <v>15</v>
      </c>
      <c r="AT30" s="71">
        <v>10</v>
      </c>
      <c r="AU30" s="71">
        <v>8.7</v>
      </c>
      <c r="AV30" s="71">
        <v>1</v>
      </c>
      <c r="AW30" s="71">
        <v>251.39999999999998</v>
      </c>
      <c r="AX30" s="73">
        <v>44.6</v>
      </c>
    </row>
    <row r="31" spans="1:50" ht="17.25" customHeight="1">
      <c r="A31" s="46"/>
      <c r="B31" s="47" t="s">
        <v>27</v>
      </c>
      <c r="C31" s="48"/>
      <c r="D31" s="99">
        <f t="shared" si="15"/>
        <v>3872.6000000000004</v>
      </c>
      <c r="E31" s="98">
        <f t="shared" si="16"/>
        <v>381.4</v>
      </c>
      <c r="F31" s="69">
        <v>280</v>
      </c>
      <c r="G31" s="70">
        <v>101.4</v>
      </c>
      <c r="H31" s="98">
        <f t="shared" si="17"/>
        <v>2.5</v>
      </c>
      <c r="I31" s="69">
        <v>2</v>
      </c>
      <c r="J31" s="70">
        <v>0.5</v>
      </c>
      <c r="K31" s="69">
        <v>121</v>
      </c>
      <c r="L31" s="70">
        <v>106.29999999999998</v>
      </c>
      <c r="M31" s="69">
        <v>8</v>
      </c>
      <c r="N31" s="70">
        <v>7.9</v>
      </c>
      <c r="O31" s="69">
        <v>40</v>
      </c>
      <c r="P31" s="75">
        <v>37.9</v>
      </c>
      <c r="Q31" s="8"/>
      <c r="R31" s="49" t="s">
        <v>27</v>
      </c>
      <c r="S31" s="50"/>
      <c r="T31" s="69">
        <v>1465</v>
      </c>
      <c r="U31" s="70">
        <v>1345.9</v>
      </c>
      <c r="V31" s="69">
        <v>229</v>
      </c>
      <c r="W31" s="70">
        <v>195.00000000000003</v>
      </c>
      <c r="X31" s="70">
        <v>341.80000000000007</v>
      </c>
      <c r="Y31" s="70">
        <v>256.9</v>
      </c>
      <c r="Z31" s="70">
        <v>107</v>
      </c>
      <c r="AA31" s="70">
        <v>7.699999999999999</v>
      </c>
      <c r="AB31" s="84">
        <v>46</v>
      </c>
      <c r="AC31" s="77">
        <v>0</v>
      </c>
      <c r="AD31" s="84">
        <v>2.5</v>
      </c>
      <c r="AE31" s="85">
        <v>0</v>
      </c>
      <c r="AF31" s="84">
        <v>93.8</v>
      </c>
      <c r="AG31" s="105">
        <v>0</v>
      </c>
      <c r="AH31" s="46"/>
      <c r="AI31" s="47" t="s">
        <v>27</v>
      </c>
      <c r="AJ31" s="50"/>
      <c r="AK31" s="74">
        <v>103.19999999999999</v>
      </c>
      <c r="AL31" s="71">
        <v>0</v>
      </c>
      <c r="AM31" s="71">
        <v>37.2</v>
      </c>
      <c r="AN31" s="71">
        <v>9</v>
      </c>
      <c r="AO31" s="71">
        <v>0</v>
      </c>
      <c r="AP31" s="71">
        <v>39.8</v>
      </c>
      <c r="AQ31" s="71">
        <v>35</v>
      </c>
      <c r="AR31" s="71">
        <v>6</v>
      </c>
      <c r="AS31" s="71">
        <v>18</v>
      </c>
      <c r="AT31" s="71">
        <v>42.9</v>
      </c>
      <c r="AU31" s="71">
        <v>9.4</v>
      </c>
      <c r="AV31" s="71">
        <v>25.5</v>
      </c>
      <c r="AW31" s="71">
        <v>504.1</v>
      </c>
      <c r="AX31" s="73">
        <v>109.89999999999999</v>
      </c>
    </row>
    <row r="32" spans="1:50" ht="17.25" customHeight="1">
      <c r="A32" s="46"/>
      <c r="B32" s="47" t="s">
        <v>28</v>
      </c>
      <c r="C32" s="48"/>
      <c r="D32" s="99">
        <f t="shared" si="15"/>
        <v>2442.8</v>
      </c>
      <c r="E32" s="98">
        <f t="shared" si="16"/>
        <v>369.6</v>
      </c>
      <c r="F32" s="69">
        <v>311</v>
      </c>
      <c r="G32" s="70">
        <v>58.6</v>
      </c>
      <c r="H32" s="98">
        <f t="shared" si="17"/>
        <v>4.6</v>
      </c>
      <c r="I32" s="69">
        <v>4</v>
      </c>
      <c r="J32" s="70">
        <v>0.6</v>
      </c>
      <c r="K32" s="69">
        <v>58</v>
      </c>
      <c r="L32" s="70">
        <v>53.3</v>
      </c>
      <c r="M32" s="69">
        <v>0</v>
      </c>
      <c r="N32" s="70">
        <v>0</v>
      </c>
      <c r="O32" s="69">
        <v>52</v>
      </c>
      <c r="P32" s="75">
        <v>51.4</v>
      </c>
      <c r="Q32" s="8"/>
      <c r="R32" s="49" t="s">
        <v>28</v>
      </c>
      <c r="S32" s="50"/>
      <c r="T32" s="69">
        <v>915</v>
      </c>
      <c r="U32" s="70">
        <v>838.0999999999999</v>
      </c>
      <c r="V32" s="69">
        <v>153</v>
      </c>
      <c r="W32" s="70">
        <v>126.29999999999998</v>
      </c>
      <c r="X32" s="70">
        <v>262.09999999999997</v>
      </c>
      <c r="Y32" s="70">
        <v>57.4</v>
      </c>
      <c r="Z32" s="70">
        <v>14.5</v>
      </c>
      <c r="AA32" s="70">
        <v>3</v>
      </c>
      <c r="AB32" s="84">
        <v>5.5</v>
      </c>
      <c r="AC32" s="77">
        <v>0</v>
      </c>
      <c r="AD32" s="84">
        <v>3</v>
      </c>
      <c r="AE32" s="84">
        <v>1</v>
      </c>
      <c r="AF32" s="84">
        <v>52.9</v>
      </c>
      <c r="AG32" s="105">
        <v>0</v>
      </c>
      <c r="AH32" s="46"/>
      <c r="AI32" s="47" t="s">
        <v>28</v>
      </c>
      <c r="AJ32" s="50"/>
      <c r="AK32" s="74">
        <v>76.1</v>
      </c>
      <c r="AL32" s="71">
        <v>1</v>
      </c>
      <c r="AM32" s="71">
        <v>37.3</v>
      </c>
      <c r="AN32" s="71">
        <v>3.4</v>
      </c>
      <c r="AO32" s="71">
        <v>0</v>
      </c>
      <c r="AP32" s="71">
        <v>31</v>
      </c>
      <c r="AQ32" s="71">
        <v>7.5</v>
      </c>
      <c r="AR32" s="71">
        <v>1</v>
      </c>
      <c r="AS32" s="71">
        <v>11</v>
      </c>
      <c r="AT32" s="71">
        <v>44</v>
      </c>
      <c r="AU32" s="71">
        <v>11.4</v>
      </c>
      <c r="AV32" s="71">
        <v>10</v>
      </c>
      <c r="AW32" s="71">
        <v>292.9</v>
      </c>
      <c r="AX32" s="73">
        <v>73.5</v>
      </c>
    </row>
    <row r="33" spans="1:50" ht="17.25" customHeight="1">
      <c r="A33" s="46"/>
      <c r="B33" s="47" t="s">
        <v>29</v>
      </c>
      <c r="C33" s="48"/>
      <c r="D33" s="99">
        <f t="shared" si="15"/>
        <v>13396.700000000003</v>
      </c>
      <c r="E33" s="98">
        <f t="shared" si="16"/>
        <v>1980.2</v>
      </c>
      <c r="F33" s="69">
        <v>1568</v>
      </c>
      <c r="G33" s="70">
        <v>412.2</v>
      </c>
      <c r="H33" s="98">
        <f t="shared" si="17"/>
        <v>33.5</v>
      </c>
      <c r="I33" s="69">
        <v>23</v>
      </c>
      <c r="J33" s="70">
        <v>10.5</v>
      </c>
      <c r="K33" s="69">
        <v>383</v>
      </c>
      <c r="L33" s="70">
        <v>357.8</v>
      </c>
      <c r="M33" s="69">
        <v>90</v>
      </c>
      <c r="N33" s="70">
        <v>89</v>
      </c>
      <c r="O33" s="69">
        <v>174</v>
      </c>
      <c r="P33" s="75">
        <v>165.6</v>
      </c>
      <c r="Q33" s="8"/>
      <c r="R33" s="49" t="s">
        <v>29</v>
      </c>
      <c r="S33" s="50"/>
      <c r="T33" s="69">
        <v>5114</v>
      </c>
      <c r="U33" s="70">
        <v>4931.8</v>
      </c>
      <c r="V33" s="69">
        <v>816</v>
      </c>
      <c r="W33" s="70">
        <v>745.1</v>
      </c>
      <c r="X33" s="70">
        <v>1177.3000000000002</v>
      </c>
      <c r="Y33" s="70">
        <v>352.7</v>
      </c>
      <c r="Z33" s="70">
        <v>212.4</v>
      </c>
      <c r="AA33" s="70">
        <v>32.4</v>
      </c>
      <c r="AB33" s="84">
        <v>71.5</v>
      </c>
      <c r="AC33" s="77">
        <v>0</v>
      </c>
      <c r="AD33" s="84">
        <v>24.1</v>
      </c>
      <c r="AE33" s="84">
        <v>1</v>
      </c>
      <c r="AF33" s="84">
        <v>309.29999999999995</v>
      </c>
      <c r="AG33" s="105">
        <v>0.6000000000000001</v>
      </c>
      <c r="AH33" s="46"/>
      <c r="AI33" s="47" t="s">
        <v>29</v>
      </c>
      <c r="AJ33" s="50"/>
      <c r="AK33" s="74">
        <v>435</v>
      </c>
      <c r="AL33" s="71">
        <v>0.7</v>
      </c>
      <c r="AM33" s="71">
        <v>146.3</v>
      </c>
      <c r="AN33" s="71">
        <v>16.7</v>
      </c>
      <c r="AO33" s="71">
        <v>4</v>
      </c>
      <c r="AP33" s="71">
        <v>149.6</v>
      </c>
      <c r="AQ33" s="71">
        <v>65</v>
      </c>
      <c r="AR33" s="71">
        <v>51</v>
      </c>
      <c r="AS33" s="71">
        <v>65</v>
      </c>
      <c r="AT33" s="71">
        <v>153.2</v>
      </c>
      <c r="AU33" s="71">
        <v>81.69999999999999</v>
      </c>
      <c r="AV33" s="71">
        <v>48.5</v>
      </c>
      <c r="AW33" s="71">
        <v>1303.5</v>
      </c>
      <c r="AX33" s="73">
        <v>392.20000000000005</v>
      </c>
    </row>
    <row r="34" spans="1:50" ht="17.25" customHeight="1">
      <c r="A34" s="46"/>
      <c r="B34" s="47" t="s">
        <v>30</v>
      </c>
      <c r="C34" s="48"/>
      <c r="D34" s="99">
        <f t="shared" si="15"/>
        <v>3995.8999999999996</v>
      </c>
      <c r="E34" s="98">
        <f t="shared" si="16"/>
        <v>529.8</v>
      </c>
      <c r="F34" s="69">
        <v>422</v>
      </c>
      <c r="G34" s="70">
        <v>107.79999999999998</v>
      </c>
      <c r="H34" s="98">
        <f t="shared" si="17"/>
        <v>4.6</v>
      </c>
      <c r="I34" s="69">
        <v>4</v>
      </c>
      <c r="J34" s="70">
        <v>0.6</v>
      </c>
      <c r="K34" s="69">
        <v>103</v>
      </c>
      <c r="L34" s="70">
        <v>90.9</v>
      </c>
      <c r="M34" s="69">
        <v>3</v>
      </c>
      <c r="N34" s="70">
        <v>2.9</v>
      </c>
      <c r="O34" s="69">
        <v>67</v>
      </c>
      <c r="P34" s="75">
        <v>62</v>
      </c>
      <c r="Q34" s="8"/>
      <c r="R34" s="49" t="s">
        <v>30</v>
      </c>
      <c r="S34" s="50"/>
      <c r="T34" s="69">
        <v>1528</v>
      </c>
      <c r="U34" s="70">
        <v>1450.4</v>
      </c>
      <c r="V34" s="69">
        <v>301</v>
      </c>
      <c r="W34" s="70">
        <v>255.99999999999997</v>
      </c>
      <c r="X34" s="70">
        <v>428.29999999999995</v>
      </c>
      <c r="Y34" s="70">
        <v>95.5</v>
      </c>
      <c r="Z34" s="70">
        <v>87.9</v>
      </c>
      <c r="AA34" s="70">
        <v>7</v>
      </c>
      <c r="AB34" s="84">
        <v>20.7</v>
      </c>
      <c r="AC34" s="77">
        <v>0</v>
      </c>
      <c r="AD34" s="84">
        <v>6.8</v>
      </c>
      <c r="AE34" s="85">
        <v>0</v>
      </c>
      <c r="AF34" s="84">
        <v>78.7</v>
      </c>
      <c r="AG34" s="105">
        <v>1</v>
      </c>
      <c r="AH34" s="46"/>
      <c r="AI34" s="47" t="s">
        <v>30</v>
      </c>
      <c r="AJ34" s="50"/>
      <c r="AK34" s="74">
        <v>87.6</v>
      </c>
      <c r="AL34" s="71">
        <v>0</v>
      </c>
      <c r="AM34" s="71">
        <v>36.5</v>
      </c>
      <c r="AN34" s="71">
        <v>5.8</v>
      </c>
      <c r="AO34" s="71">
        <v>0</v>
      </c>
      <c r="AP34" s="71">
        <v>47.4</v>
      </c>
      <c r="AQ34" s="71">
        <v>19</v>
      </c>
      <c r="AR34" s="71">
        <v>44</v>
      </c>
      <c r="AS34" s="71">
        <v>16</v>
      </c>
      <c r="AT34" s="71">
        <v>23</v>
      </c>
      <c r="AU34" s="71">
        <v>16</v>
      </c>
      <c r="AV34" s="71">
        <v>16.2</v>
      </c>
      <c r="AW34" s="71">
        <v>396.9</v>
      </c>
      <c r="AX34" s="73">
        <v>165</v>
      </c>
    </row>
    <row r="35" spans="1:50" ht="17.25" customHeight="1">
      <c r="A35" s="46"/>
      <c r="B35" s="47" t="s">
        <v>31</v>
      </c>
      <c r="C35" s="48"/>
      <c r="D35" s="99">
        <f t="shared" si="15"/>
        <v>7213.700000000001</v>
      </c>
      <c r="E35" s="98">
        <f t="shared" si="16"/>
        <v>619.9000000000001</v>
      </c>
      <c r="F35" s="69">
        <v>372</v>
      </c>
      <c r="G35" s="70">
        <v>247.90000000000003</v>
      </c>
      <c r="H35" s="98">
        <f t="shared" si="17"/>
        <v>15.799999999999999</v>
      </c>
      <c r="I35" s="69">
        <v>9</v>
      </c>
      <c r="J35" s="70">
        <v>6.799999999999999</v>
      </c>
      <c r="K35" s="69">
        <v>188</v>
      </c>
      <c r="L35" s="70">
        <v>167.7</v>
      </c>
      <c r="M35" s="69">
        <v>0</v>
      </c>
      <c r="N35" s="70">
        <v>0</v>
      </c>
      <c r="O35" s="69">
        <v>19</v>
      </c>
      <c r="P35" s="75">
        <v>12.5</v>
      </c>
      <c r="Q35" s="8"/>
      <c r="R35" s="49" t="s">
        <v>31</v>
      </c>
      <c r="S35" s="50"/>
      <c r="T35" s="69">
        <v>2386</v>
      </c>
      <c r="U35" s="70">
        <v>2068.8999999999996</v>
      </c>
      <c r="V35" s="69">
        <v>787</v>
      </c>
      <c r="W35" s="70">
        <v>691.2</v>
      </c>
      <c r="X35" s="70">
        <v>973.0999999999999</v>
      </c>
      <c r="Y35" s="70">
        <v>381.2</v>
      </c>
      <c r="Z35" s="70">
        <v>174.10000000000002</v>
      </c>
      <c r="AA35" s="70">
        <v>3.9000000000000004</v>
      </c>
      <c r="AB35" s="84">
        <v>44.6</v>
      </c>
      <c r="AC35" s="77">
        <v>0</v>
      </c>
      <c r="AD35" s="84">
        <v>11.299999999999999</v>
      </c>
      <c r="AE35" s="85">
        <v>0</v>
      </c>
      <c r="AF35" s="84">
        <v>176.60000000000002</v>
      </c>
      <c r="AG35" s="105">
        <v>4</v>
      </c>
      <c r="AH35" s="46"/>
      <c r="AI35" s="47" t="s">
        <v>31</v>
      </c>
      <c r="AJ35" s="50"/>
      <c r="AK35" s="74">
        <v>165.4</v>
      </c>
      <c r="AL35" s="71">
        <v>0</v>
      </c>
      <c r="AM35" s="71">
        <v>77.8</v>
      </c>
      <c r="AN35" s="71">
        <v>8.5</v>
      </c>
      <c r="AO35" s="71">
        <v>1.4</v>
      </c>
      <c r="AP35" s="71">
        <v>111.1</v>
      </c>
      <c r="AQ35" s="71">
        <v>34.1</v>
      </c>
      <c r="AR35" s="71">
        <v>49.2</v>
      </c>
      <c r="AS35" s="71">
        <v>43</v>
      </c>
      <c r="AT35" s="71">
        <v>133.9</v>
      </c>
      <c r="AU35" s="71">
        <v>51.99999999999999</v>
      </c>
      <c r="AV35" s="71">
        <v>35.5</v>
      </c>
      <c r="AW35" s="71">
        <v>837.9999999999999</v>
      </c>
      <c r="AX35" s="73">
        <v>318.99999999999994</v>
      </c>
    </row>
    <row r="36" spans="1:50" ht="17.25" customHeight="1">
      <c r="A36" s="46"/>
      <c r="B36" s="47" t="s">
        <v>105</v>
      </c>
      <c r="C36" s="48"/>
      <c r="D36" s="99">
        <f t="shared" si="15"/>
        <v>3676.800000000001</v>
      </c>
      <c r="E36" s="98">
        <f t="shared" si="16"/>
        <v>450.5</v>
      </c>
      <c r="F36" s="69">
        <v>346</v>
      </c>
      <c r="G36" s="70">
        <v>104.5</v>
      </c>
      <c r="H36" s="98">
        <f t="shared" si="17"/>
        <v>3.1</v>
      </c>
      <c r="I36" s="69">
        <v>2</v>
      </c>
      <c r="J36" s="70">
        <v>1.1</v>
      </c>
      <c r="K36" s="69">
        <v>121</v>
      </c>
      <c r="L36" s="70">
        <v>113.8</v>
      </c>
      <c r="M36" s="69">
        <v>0</v>
      </c>
      <c r="N36" s="70">
        <v>0</v>
      </c>
      <c r="O36" s="69">
        <v>147</v>
      </c>
      <c r="P36" s="75">
        <v>141</v>
      </c>
      <c r="Q36" s="8"/>
      <c r="R36" s="49" t="s">
        <v>105</v>
      </c>
      <c r="S36" s="50"/>
      <c r="T36" s="69">
        <v>1363</v>
      </c>
      <c r="U36" s="70">
        <v>1255.6999999999998</v>
      </c>
      <c r="V36" s="69">
        <v>309</v>
      </c>
      <c r="W36" s="70">
        <v>275.3</v>
      </c>
      <c r="X36" s="70">
        <v>361.09999999999997</v>
      </c>
      <c r="Y36" s="70">
        <v>77.9</v>
      </c>
      <c r="Z36" s="70">
        <v>21.700000000000003</v>
      </c>
      <c r="AA36" s="70">
        <v>6.6</v>
      </c>
      <c r="AB36" s="84">
        <v>9</v>
      </c>
      <c r="AC36" s="77">
        <v>0</v>
      </c>
      <c r="AD36" s="84">
        <v>2.8</v>
      </c>
      <c r="AE36" s="85">
        <v>0</v>
      </c>
      <c r="AF36" s="84">
        <v>98.39999999999999</v>
      </c>
      <c r="AG36" s="105">
        <v>0</v>
      </c>
      <c r="AH36" s="46"/>
      <c r="AI36" s="47" t="s">
        <v>105</v>
      </c>
      <c r="AJ36" s="50"/>
      <c r="AK36" s="74">
        <v>104</v>
      </c>
      <c r="AL36" s="71">
        <v>0</v>
      </c>
      <c r="AM36" s="71">
        <v>57.3</v>
      </c>
      <c r="AN36" s="71">
        <v>16</v>
      </c>
      <c r="AO36" s="71">
        <v>1</v>
      </c>
      <c r="AP36" s="71">
        <v>44.5</v>
      </c>
      <c r="AQ36" s="71">
        <v>14.3</v>
      </c>
      <c r="AR36" s="71">
        <v>10</v>
      </c>
      <c r="AS36" s="71">
        <v>19.8</v>
      </c>
      <c r="AT36" s="71">
        <v>8</v>
      </c>
      <c r="AU36" s="71">
        <v>10.9</v>
      </c>
      <c r="AV36" s="71">
        <v>19</v>
      </c>
      <c r="AW36" s="71">
        <v>456.29999999999995</v>
      </c>
      <c r="AX36" s="73">
        <v>98.8</v>
      </c>
    </row>
    <row r="37" spans="1:50" ht="17.25" customHeight="1">
      <c r="A37" s="46"/>
      <c r="B37" s="47" t="s">
        <v>32</v>
      </c>
      <c r="C37" s="48"/>
      <c r="D37" s="99">
        <f t="shared" si="15"/>
        <v>4218.099999999999</v>
      </c>
      <c r="E37" s="98">
        <f>F37+G37</f>
        <v>424.7</v>
      </c>
      <c r="F37" s="69">
        <v>320</v>
      </c>
      <c r="G37" s="70">
        <v>104.7</v>
      </c>
      <c r="H37" s="98">
        <f t="shared" si="17"/>
        <v>0.4</v>
      </c>
      <c r="I37" s="69">
        <v>0</v>
      </c>
      <c r="J37" s="70">
        <v>0.4</v>
      </c>
      <c r="K37" s="69">
        <v>120</v>
      </c>
      <c r="L37" s="70">
        <v>114.7</v>
      </c>
      <c r="M37" s="69">
        <v>4</v>
      </c>
      <c r="N37" s="70">
        <v>4</v>
      </c>
      <c r="O37" s="69">
        <v>65</v>
      </c>
      <c r="P37" s="75">
        <v>54.5</v>
      </c>
      <c r="Q37" s="8"/>
      <c r="R37" s="49" t="s">
        <v>32</v>
      </c>
      <c r="S37" s="50"/>
      <c r="T37" s="69">
        <v>1482</v>
      </c>
      <c r="U37" s="70">
        <v>1348</v>
      </c>
      <c r="V37" s="69">
        <v>420</v>
      </c>
      <c r="W37" s="70">
        <v>362.5</v>
      </c>
      <c r="X37" s="70">
        <v>496.5</v>
      </c>
      <c r="Y37" s="70">
        <v>184.1</v>
      </c>
      <c r="Z37" s="70">
        <v>81</v>
      </c>
      <c r="AA37" s="70">
        <v>43.1</v>
      </c>
      <c r="AB37" s="84">
        <v>36</v>
      </c>
      <c r="AC37" s="77">
        <v>0</v>
      </c>
      <c r="AD37" s="77">
        <v>0</v>
      </c>
      <c r="AE37" s="85">
        <v>0</v>
      </c>
      <c r="AF37" s="84">
        <v>132.7</v>
      </c>
      <c r="AG37" s="105">
        <v>0</v>
      </c>
      <c r="AH37" s="46"/>
      <c r="AI37" s="47" t="s">
        <v>32</v>
      </c>
      <c r="AJ37" s="50"/>
      <c r="AK37" s="74">
        <v>101.8</v>
      </c>
      <c r="AL37" s="71">
        <v>0</v>
      </c>
      <c r="AM37" s="71">
        <v>43.2</v>
      </c>
      <c r="AN37" s="71">
        <v>4</v>
      </c>
      <c r="AO37" s="71">
        <v>0</v>
      </c>
      <c r="AP37" s="71">
        <v>45.5</v>
      </c>
      <c r="AQ37" s="71">
        <v>15</v>
      </c>
      <c r="AR37" s="71">
        <v>1</v>
      </c>
      <c r="AS37" s="71">
        <v>27.2</v>
      </c>
      <c r="AT37" s="71">
        <v>14.2</v>
      </c>
      <c r="AU37" s="71">
        <v>13.6</v>
      </c>
      <c r="AV37" s="71">
        <v>10</v>
      </c>
      <c r="AW37" s="71">
        <v>529.3</v>
      </c>
      <c r="AX37" s="73">
        <v>131.1</v>
      </c>
    </row>
    <row r="38" spans="1:50" ht="9" customHeight="1">
      <c r="A38" s="46"/>
      <c r="B38" s="47"/>
      <c r="C38" s="48"/>
      <c r="D38" s="99"/>
      <c r="E38" s="98"/>
      <c r="F38" s="76"/>
      <c r="G38" s="77"/>
      <c r="H38" s="98"/>
      <c r="I38" s="78"/>
      <c r="J38" s="77"/>
      <c r="K38" s="78"/>
      <c r="L38" s="77"/>
      <c r="M38" s="78"/>
      <c r="N38" s="77"/>
      <c r="O38" s="78"/>
      <c r="P38" s="79"/>
      <c r="Q38" s="8"/>
      <c r="R38" s="49"/>
      <c r="S38" s="50"/>
      <c r="T38" s="80"/>
      <c r="U38" s="77"/>
      <c r="V38" s="78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9"/>
      <c r="AH38" s="46"/>
      <c r="AI38" s="47"/>
      <c r="AJ38" s="50"/>
      <c r="AK38" s="8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81"/>
    </row>
    <row r="39" spans="1:50" ht="17.25" customHeight="1">
      <c r="A39" s="46"/>
      <c r="B39" s="47" t="s">
        <v>33</v>
      </c>
      <c r="C39" s="48"/>
      <c r="D39" s="99">
        <f t="shared" si="15"/>
        <v>9307.300000000001</v>
      </c>
      <c r="E39" s="98">
        <f aca="true" t="shared" si="18" ref="E39:E79">F39+G39</f>
        <v>763.1</v>
      </c>
      <c r="F39" s="69">
        <v>594</v>
      </c>
      <c r="G39" s="70">
        <v>169.10000000000002</v>
      </c>
      <c r="H39" s="98">
        <f t="shared" si="17"/>
        <v>19.5</v>
      </c>
      <c r="I39" s="69">
        <v>12</v>
      </c>
      <c r="J39" s="70">
        <v>7.499999999999999</v>
      </c>
      <c r="K39" s="69">
        <v>225</v>
      </c>
      <c r="L39" s="70">
        <v>217.3</v>
      </c>
      <c r="M39" s="69">
        <v>166</v>
      </c>
      <c r="N39" s="70">
        <v>165</v>
      </c>
      <c r="O39" s="69">
        <v>45</v>
      </c>
      <c r="P39" s="75">
        <v>33</v>
      </c>
      <c r="Q39" s="8"/>
      <c r="R39" s="49" t="s">
        <v>33</v>
      </c>
      <c r="S39" s="50"/>
      <c r="T39" s="69">
        <v>3169</v>
      </c>
      <c r="U39" s="70">
        <v>2868.2999999999997</v>
      </c>
      <c r="V39" s="69">
        <v>991</v>
      </c>
      <c r="W39" s="70">
        <v>819.3999999999999</v>
      </c>
      <c r="X39" s="70">
        <v>1370.8</v>
      </c>
      <c r="Y39" s="70">
        <v>244.89999999999998</v>
      </c>
      <c r="Z39" s="70">
        <v>230.3</v>
      </c>
      <c r="AA39" s="70">
        <v>14.5</v>
      </c>
      <c r="AB39" s="84">
        <v>72.80000000000001</v>
      </c>
      <c r="AC39" s="85">
        <v>0</v>
      </c>
      <c r="AD39" s="84">
        <v>19</v>
      </c>
      <c r="AE39" s="85">
        <v>0</v>
      </c>
      <c r="AF39" s="84">
        <v>165.8</v>
      </c>
      <c r="AG39" s="105">
        <v>0.7</v>
      </c>
      <c r="AH39" s="46"/>
      <c r="AI39" s="47" t="s">
        <v>33</v>
      </c>
      <c r="AJ39" s="50"/>
      <c r="AK39" s="74">
        <v>223</v>
      </c>
      <c r="AL39" s="71">
        <v>0</v>
      </c>
      <c r="AM39" s="71">
        <v>59.1</v>
      </c>
      <c r="AN39" s="71">
        <v>4.6</v>
      </c>
      <c r="AO39" s="71">
        <v>1.2</v>
      </c>
      <c r="AP39" s="71">
        <v>93.6</v>
      </c>
      <c r="AQ39" s="71">
        <v>47.4</v>
      </c>
      <c r="AR39" s="71">
        <v>91.1</v>
      </c>
      <c r="AS39" s="71">
        <v>41.8</v>
      </c>
      <c r="AT39" s="71">
        <v>395.4</v>
      </c>
      <c r="AU39" s="71">
        <v>84.30000000000001</v>
      </c>
      <c r="AV39" s="71">
        <v>28.699999999999996</v>
      </c>
      <c r="AW39" s="71">
        <v>761</v>
      </c>
      <c r="AX39" s="73">
        <v>471.70000000000005</v>
      </c>
    </row>
    <row r="40" spans="1:50" ht="17.25" customHeight="1">
      <c r="A40" s="46"/>
      <c r="B40" s="47" t="s">
        <v>34</v>
      </c>
      <c r="C40" s="48"/>
      <c r="D40" s="99">
        <f t="shared" si="15"/>
        <v>2640.3</v>
      </c>
      <c r="E40" s="98">
        <f t="shared" si="18"/>
        <v>363.4</v>
      </c>
      <c r="F40" s="69">
        <v>247</v>
      </c>
      <c r="G40" s="70">
        <v>116.4</v>
      </c>
      <c r="H40" s="98">
        <f t="shared" si="17"/>
        <v>4.2</v>
      </c>
      <c r="I40" s="69">
        <v>4</v>
      </c>
      <c r="J40" s="70">
        <v>0.2</v>
      </c>
      <c r="K40" s="69">
        <v>67</v>
      </c>
      <c r="L40" s="70">
        <v>65.5</v>
      </c>
      <c r="M40" s="69">
        <v>37</v>
      </c>
      <c r="N40" s="70">
        <v>37</v>
      </c>
      <c r="O40" s="69">
        <v>65</v>
      </c>
      <c r="P40" s="75">
        <v>54.5</v>
      </c>
      <c r="Q40" s="8"/>
      <c r="R40" s="49" t="s">
        <v>34</v>
      </c>
      <c r="S40" s="50"/>
      <c r="T40" s="69">
        <v>1295</v>
      </c>
      <c r="U40" s="70">
        <v>1207.3</v>
      </c>
      <c r="V40" s="69">
        <v>62</v>
      </c>
      <c r="W40" s="70">
        <v>53.800000000000004</v>
      </c>
      <c r="X40" s="70">
        <v>166</v>
      </c>
      <c r="Y40" s="70">
        <v>56.7</v>
      </c>
      <c r="Z40" s="70">
        <v>23</v>
      </c>
      <c r="AA40" s="70">
        <v>4</v>
      </c>
      <c r="AB40" s="84">
        <v>14.2</v>
      </c>
      <c r="AC40" s="85">
        <v>0</v>
      </c>
      <c r="AD40" s="84">
        <v>1</v>
      </c>
      <c r="AE40" s="85">
        <v>0</v>
      </c>
      <c r="AF40" s="84">
        <v>70.5</v>
      </c>
      <c r="AG40" s="105">
        <v>0</v>
      </c>
      <c r="AH40" s="46"/>
      <c r="AI40" s="47" t="s">
        <v>34</v>
      </c>
      <c r="AJ40" s="50"/>
      <c r="AK40" s="74">
        <v>88.4</v>
      </c>
      <c r="AL40" s="71">
        <v>0</v>
      </c>
      <c r="AM40" s="71">
        <v>26.8</v>
      </c>
      <c r="AN40" s="71">
        <v>1.2</v>
      </c>
      <c r="AO40" s="71">
        <v>0</v>
      </c>
      <c r="AP40" s="71">
        <v>19.8</v>
      </c>
      <c r="AQ40" s="71">
        <v>6</v>
      </c>
      <c r="AR40" s="71">
        <v>1</v>
      </c>
      <c r="AS40" s="71">
        <v>7</v>
      </c>
      <c r="AT40" s="71">
        <v>20.4</v>
      </c>
      <c r="AU40" s="71">
        <v>1.2</v>
      </c>
      <c r="AV40" s="71">
        <v>15.3</v>
      </c>
      <c r="AW40" s="71">
        <v>273.5</v>
      </c>
      <c r="AX40" s="73">
        <v>58.60000000000001</v>
      </c>
    </row>
    <row r="41" spans="1:50" ht="17.25" customHeight="1">
      <c r="A41" s="46"/>
      <c r="B41" s="47" t="s">
        <v>35</v>
      </c>
      <c r="C41" s="48"/>
      <c r="D41" s="99">
        <f t="shared" si="15"/>
        <v>2306.1000000000004</v>
      </c>
      <c r="E41" s="98">
        <f t="shared" si="18"/>
        <v>309.6</v>
      </c>
      <c r="F41" s="69">
        <v>260</v>
      </c>
      <c r="G41" s="70">
        <v>49.6</v>
      </c>
      <c r="H41" s="98">
        <f t="shared" si="17"/>
        <v>2.5</v>
      </c>
      <c r="I41" s="69">
        <v>2</v>
      </c>
      <c r="J41" s="70">
        <v>0.5</v>
      </c>
      <c r="K41" s="69">
        <v>62</v>
      </c>
      <c r="L41" s="70">
        <v>58.5</v>
      </c>
      <c r="M41" s="69">
        <v>1</v>
      </c>
      <c r="N41" s="70">
        <v>1</v>
      </c>
      <c r="O41" s="69">
        <v>96</v>
      </c>
      <c r="P41" s="75">
        <v>89.9</v>
      </c>
      <c r="Q41" s="8"/>
      <c r="R41" s="49" t="s">
        <v>35</v>
      </c>
      <c r="S41" s="50"/>
      <c r="T41" s="69">
        <v>959</v>
      </c>
      <c r="U41" s="70">
        <v>914</v>
      </c>
      <c r="V41" s="69">
        <v>71</v>
      </c>
      <c r="W41" s="70">
        <v>67.39999999999999</v>
      </c>
      <c r="X41" s="70">
        <v>153.2</v>
      </c>
      <c r="Y41" s="70">
        <v>70.2</v>
      </c>
      <c r="Z41" s="70">
        <v>37</v>
      </c>
      <c r="AA41" s="70">
        <v>6</v>
      </c>
      <c r="AB41" s="84">
        <v>9.1</v>
      </c>
      <c r="AC41" s="85">
        <v>0</v>
      </c>
      <c r="AD41" s="84">
        <v>3</v>
      </c>
      <c r="AE41" s="85">
        <v>0</v>
      </c>
      <c r="AF41" s="84">
        <v>63.7</v>
      </c>
      <c r="AG41" s="105">
        <v>1</v>
      </c>
      <c r="AH41" s="46"/>
      <c r="AI41" s="47" t="s">
        <v>35</v>
      </c>
      <c r="AJ41" s="50"/>
      <c r="AK41" s="83">
        <v>71.7</v>
      </c>
      <c r="AL41" s="71">
        <v>0</v>
      </c>
      <c r="AM41" s="71">
        <v>25</v>
      </c>
      <c r="AN41" s="71">
        <v>2</v>
      </c>
      <c r="AO41" s="71">
        <v>1</v>
      </c>
      <c r="AP41" s="71">
        <v>22.5</v>
      </c>
      <c r="AQ41" s="71">
        <v>0</v>
      </c>
      <c r="AR41" s="71">
        <v>0</v>
      </c>
      <c r="AS41" s="71">
        <v>9</v>
      </c>
      <c r="AT41" s="71">
        <v>7.2</v>
      </c>
      <c r="AU41" s="71">
        <v>5.7</v>
      </c>
      <c r="AV41" s="71">
        <v>12</v>
      </c>
      <c r="AW41" s="71">
        <v>315.9</v>
      </c>
      <c r="AX41" s="73">
        <v>48</v>
      </c>
    </row>
    <row r="42" spans="1:50" ht="17.25" customHeight="1">
      <c r="A42" s="46"/>
      <c r="B42" s="47" t="s">
        <v>36</v>
      </c>
      <c r="C42" s="48"/>
      <c r="D42" s="99">
        <f t="shared" si="15"/>
        <v>3957.8999999999996</v>
      </c>
      <c r="E42" s="98">
        <f t="shared" si="18"/>
        <v>707.6</v>
      </c>
      <c r="F42" s="69">
        <v>500</v>
      </c>
      <c r="G42" s="70">
        <v>207.6</v>
      </c>
      <c r="H42" s="98">
        <f t="shared" si="17"/>
        <v>5.2</v>
      </c>
      <c r="I42" s="69">
        <v>2</v>
      </c>
      <c r="J42" s="70">
        <v>3.2</v>
      </c>
      <c r="K42" s="69">
        <v>89</v>
      </c>
      <c r="L42" s="70">
        <v>86.9</v>
      </c>
      <c r="M42" s="69">
        <v>0</v>
      </c>
      <c r="N42" s="70">
        <v>0</v>
      </c>
      <c r="O42" s="69">
        <v>76</v>
      </c>
      <c r="P42" s="75">
        <v>70.4</v>
      </c>
      <c r="Q42" s="8"/>
      <c r="R42" s="49" t="s">
        <v>36</v>
      </c>
      <c r="S42" s="50"/>
      <c r="T42" s="69">
        <v>2064</v>
      </c>
      <c r="U42" s="70">
        <v>1975.1999999999998</v>
      </c>
      <c r="V42" s="69">
        <v>101</v>
      </c>
      <c r="W42" s="70">
        <v>86</v>
      </c>
      <c r="X42" s="70">
        <v>216.5</v>
      </c>
      <c r="Y42" s="70">
        <v>43.5</v>
      </c>
      <c r="Z42" s="70">
        <v>46.7</v>
      </c>
      <c r="AA42" s="70">
        <v>17.8</v>
      </c>
      <c r="AB42" s="84">
        <v>10</v>
      </c>
      <c r="AC42" s="85">
        <v>0</v>
      </c>
      <c r="AD42" s="84">
        <v>2.5</v>
      </c>
      <c r="AE42" s="85">
        <v>0</v>
      </c>
      <c r="AF42" s="84">
        <v>79.9</v>
      </c>
      <c r="AG42" s="105">
        <v>0</v>
      </c>
      <c r="AH42" s="46"/>
      <c r="AI42" s="47" t="s">
        <v>36</v>
      </c>
      <c r="AJ42" s="50"/>
      <c r="AK42" s="74">
        <v>125.6</v>
      </c>
      <c r="AL42" s="71">
        <v>0</v>
      </c>
      <c r="AM42" s="71">
        <v>28</v>
      </c>
      <c r="AN42" s="71">
        <v>0.6</v>
      </c>
      <c r="AO42" s="71">
        <v>0</v>
      </c>
      <c r="AP42" s="71">
        <v>32</v>
      </c>
      <c r="AQ42" s="71">
        <v>9</v>
      </c>
      <c r="AR42" s="71">
        <v>43.7</v>
      </c>
      <c r="AS42" s="71">
        <v>8</v>
      </c>
      <c r="AT42" s="71">
        <v>17.9</v>
      </c>
      <c r="AU42" s="71">
        <v>20.4</v>
      </c>
      <c r="AV42" s="71">
        <v>4</v>
      </c>
      <c r="AW42" s="71">
        <v>255.89999999999998</v>
      </c>
      <c r="AX42" s="73">
        <v>64.6</v>
      </c>
    </row>
    <row r="43" spans="1:50" ht="17.25" customHeight="1">
      <c r="A43" s="46"/>
      <c r="B43" s="47" t="s">
        <v>37</v>
      </c>
      <c r="C43" s="48"/>
      <c r="D43" s="99">
        <f t="shared" si="15"/>
        <v>3831.4999999999995</v>
      </c>
      <c r="E43" s="98">
        <f t="shared" si="18"/>
        <v>301.2</v>
      </c>
      <c r="F43" s="69">
        <v>238</v>
      </c>
      <c r="G43" s="70">
        <v>63.2</v>
      </c>
      <c r="H43" s="98">
        <f t="shared" si="17"/>
        <v>4.2</v>
      </c>
      <c r="I43" s="69">
        <v>2</v>
      </c>
      <c r="J43" s="70">
        <v>2.2</v>
      </c>
      <c r="K43" s="69">
        <v>86</v>
      </c>
      <c r="L43" s="70">
        <v>78.69999999999999</v>
      </c>
      <c r="M43" s="69">
        <v>0</v>
      </c>
      <c r="N43" s="70">
        <v>0</v>
      </c>
      <c r="O43" s="69">
        <v>38</v>
      </c>
      <c r="P43" s="75">
        <v>37.5</v>
      </c>
      <c r="Q43" s="8"/>
      <c r="R43" s="49" t="s">
        <v>37</v>
      </c>
      <c r="S43" s="50"/>
      <c r="T43" s="69">
        <v>1191</v>
      </c>
      <c r="U43" s="70">
        <v>1105.1999999999998</v>
      </c>
      <c r="V43" s="69">
        <v>497</v>
      </c>
      <c r="W43" s="70">
        <v>432.1</v>
      </c>
      <c r="X43" s="70">
        <v>834.2</v>
      </c>
      <c r="Y43" s="70">
        <v>61</v>
      </c>
      <c r="Z43" s="70">
        <v>90</v>
      </c>
      <c r="AA43" s="70">
        <v>2</v>
      </c>
      <c r="AB43" s="84">
        <v>18</v>
      </c>
      <c r="AC43" s="85">
        <v>0</v>
      </c>
      <c r="AD43" s="84">
        <v>5.3</v>
      </c>
      <c r="AE43" s="85">
        <v>0</v>
      </c>
      <c r="AF43" s="84">
        <v>43.900000000000006</v>
      </c>
      <c r="AG43" s="105">
        <v>0</v>
      </c>
      <c r="AH43" s="46"/>
      <c r="AI43" s="47" t="s">
        <v>37</v>
      </c>
      <c r="AJ43" s="50"/>
      <c r="AK43" s="74">
        <v>54.2</v>
      </c>
      <c r="AL43" s="71">
        <v>0</v>
      </c>
      <c r="AM43" s="71">
        <v>10</v>
      </c>
      <c r="AN43" s="71">
        <v>3</v>
      </c>
      <c r="AO43" s="71">
        <v>3</v>
      </c>
      <c r="AP43" s="71">
        <v>28.7</v>
      </c>
      <c r="AQ43" s="71">
        <v>6.3</v>
      </c>
      <c r="AR43" s="71">
        <v>38</v>
      </c>
      <c r="AS43" s="71">
        <v>9</v>
      </c>
      <c r="AT43" s="71">
        <v>110.4</v>
      </c>
      <c r="AU43" s="71">
        <v>39</v>
      </c>
      <c r="AV43" s="71">
        <v>20</v>
      </c>
      <c r="AW43" s="71">
        <v>244.90000000000003</v>
      </c>
      <c r="AX43" s="73">
        <v>251.7</v>
      </c>
    </row>
    <row r="44" spans="1:50" ht="17.25" customHeight="1">
      <c r="A44" s="46"/>
      <c r="B44" s="47" t="s">
        <v>38</v>
      </c>
      <c r="C44" s="48"/>
      <c r="D44" s="99">
        <f t="shared" si="15"/>
        <v>5172.5</v>
      </c>
      <c r="E44" s="98">
        <f t="shared" si="18"/>
        <v>769</v>
      </c>
      <c r="F44" s="69">
        <v>493</v>
      </c>
      <c r="G44" s="70">
        <v>276</v>
      </c>
      <c r="H44" s="98">
        <f t="shared" si="17"/>
        <v>15</v>
      </c>
      <c r="I44" s="69">
        <v>7</v>
      </c>
      <c r="J44" s="70">
        <v>8</v>
      </c>
      <c r="K44" s="69">
        <v>134</v>
      </c>
      <c r="L44" s="70">
        <v>120.7</v>
      </c>
      <c r="M44" s="69">
        <v>5</v>
      </c>
      <c r="N44" s="70">
        <v>4.3</v>
      </c>
      <c r="O44" s="69">
        <v>81</v>
      </c>
      <c r="P44" s="75">
        <v>76</v>
      </c>
      <c r="Q44" s="8"/>
      <c r="R44" s="49" t="s">
        <v>38</v>
      </c>
      <c r="S44" s="50"/>
      <c r="T44" s="69">
        <v>2704</v>
      </c>
      <c r="U44" s="70">
        <v>2592.7</v>
      </c>
      <c r="V44" s="69">
        <v>136</v>
      </c>
      <c r="W44" s="70">
        <v>102.4</v>
      </c>
      <c r="X44" s="70">
        <v>182.60000000000002</v>
      </c>
      <c r="Y44" s="70">
        <v>112.2</v>
      </c>
      <c r="Z44" s="70">
        <v>72.9</v>
      </c>
      <c r="AA44" s="70">
        <v>5</v>
      </c>
      <c r="AB44" s="84">
        <v>26.8</v>
      </c>
      <c r="AC44" s="85">
        <v>0</v>
      </c>
      <c r="AD44" s="84">
        <v>10.2</v>
      </c>
      <c r="AE44" s="85">
        <v>0</v>
      </c>
      <c r="AF44" s="84">
        <v>115.2</v>
      </c>
      <c r="AG44" s="105">
        <v>0</v>
      </c>
      <c r="AH44" s="46"/>
      <c r="AI44" s="47" t="s">
        <v>38</v>
      </c>
      <c r="AJ44" s="50"/>
      <c r="AK44" s="74">
        <v>149.1</v>
      </c>
      <c r="AL44" s="71">
        <v>1.1</v>
      </c>
      <c r="AM44" s="71">
        <v>55.2</v>
      </c>
      <c r="AN44" s="71">
        <v>4</v>
      </c>
      <c r="AO44" s="71">
        <v>0</v>
      </c>
      <c r="AP44" s="71">
        <v>46.5</v>
      </c>
      <c r="AQ44" s="71">
        <v>6.6</v>
      </c>
      <c r="AR44" s="71">
        <v>20.9</v>
      </c>
      <c r="AS44" s="71">
        <v>20</v>
      </c>
      <c r="AT44" s="71">
        <v>13</v>
      </c>
      <c r="AU44" s="71">
        <v>39.9</v>
      </c>
      <c r="AV44" s="71">
        <v>12.2</v>
      </c>
      <c r="AW44" s="71">
        <v>488.5</v>
      </c>
      <c r="AX44" s="73">
        <v>110.5</v>
      </c>
    </row>
    <row r="45" spans="1:50" ht="17.25" customHeight="1">
      <c r="A45" s="46"/>
      <c r="B45" s="47" t="s">
        <v>39</v>
      </c>
      <c r="C45" s="48"/>
      <c r="D45" s="99">
        <f t="shared" si="15"/>
        <v>1516.7</v>
      </c>
      <c r="E45" s="98">
        <f t="shared" si="18"/>
        <v>126.2</v>
      </c>
      <c r="F45" s="69">
        <v>82</v>
      </c>
      <c r="G45" s="70">
        <v>44.2</v>
      </c>
      <c r="H45" s="98">
        <f t="shared" si="17"/>
        <v>10.3</v>
      </c>
      <c r="I45" s="69">
        <v>9</v>
      </c>
      <c r="J45" s="70">
        <v>1.3</v>
      </c>
      <c r="K45" s="69">
        <v>41</v>
      </c>
      <c r="L45" s="70">
        <v>40.1</v>
      </c>
      <c r="M45" s="69">
        <v>1</v>
      </c>
      <c r="N45" s="70">
        <v>1</v>
      </c>
      <c r="O45" s="69">
        <v>0</v>
      </c>
      <c r="P45" s="75">
        <v>0</v>
      </c>
      <c r="Q45" s="8"/>
      <c r="R45" s="49" t="s">
        <v>39</v>
      </c>
      <c r="S45" s="50"/>
      <c r="T45" s="69">
        <v>527</v>
      </c>
      <c r="U45" s="70">
        <v>456.29999999999995</v>
      </c>
      <c r="V45" s="69">
        <v>104</v>
      </c>
      <c r="W45" s="70">
        <v>79.60000000000001</v>
      </c>
      <c r="X45" s="70">
        <v>144.5</v>
      </c>
      <c r="Y45" s="70">
        <v>67</v>
      </c>
      <c r="Z45" s="70">
        <v>27</v>
      </c>
      <c r="AA45" s="70">
        <v>0</v>
      </c>
      <c r="AB45" s="84">
        <v>11</v>
      </c>
      <c r="AC45" s="85">
        <v>0</v>
      </c>
      <c r="AD45" s="84">
        <v>8</v>
      </c>
      <c r="AE45" s="84">
        <v>1</v>
      </c>
      <c r="AF45" s="84">
        <v>37</v>
      </c>
      <c r="AG45" s="105">
        <v>0</v>
      </c>
      <c r="AH45" s="46"/>
      <c r="AI45" s="47" t="s">
        <v>39</v>
      </c>
      <c r="AJ45" s="50"/>
      <c r="AK45" s="74">
        <v>39.8</v>
      </c>
      <c r="AL45" s="71">
        <v>0</v>
      </c>
      <c r="AM45" s="71">
        <v>29.8</v>
      </c>
      <c r="AN45" s="71">
        <v>0</v>
      </c>
      <c r="AO45" s="71">
        <v>0</v>
      </c>
      <c r="AP45" s="71">
        <v>13</v>
      </c>
      <c r="AQ45" s="71">
        <v>2.9</v>
      </c>
      <c r="AR45" s="71">
        <v>0</v>
      </c>
      <c r="AS45" s="71">
        <v>6</v>
      </c>
      <c r="AT45" s="71">
        <v>69.80000000000001</v>
      </c>
      <c r="AU45" s="71">
        <v>4</v>
      </c>
      <c r="AV45" s="71">
        <v>16.5</v>
      </c>
      <c r="AW45" s="71">
        <v>309.7</v>
      </c>
      <c r="AX45" s="73">
        <v>16.2</v>
      </c>
    </row>
    <row r="46" spans="1:50" ht="17.25" customHeight="1">
      <c r="A46" s="46"/>
      <c r="B46" s="47" t="s">
        <v>40</v>
      </c>
      <c r="C46" s="48"/>
      <c r="D46" s="99">
        <f t="shared" si="15"/>
        <v>1579.1999999999998</v>
      </c>
      <c r="E46" s="98">
        <f t="shared" si="18"/>
        <v>112.4</v>
      </c>
      <c r="F46" s="69">
        <v>71</v>
      </c>
      <c r="G46" s="70">
        <v>41.4</v>
      </c>
      <c r="H46" s="98">
        <f t="shared" si="17"/>
        <v>0.4</v>
      </c>
      <c r="I46" s="69">
        <v>0</v>
      </c>
      <c r="J46" s="70">
        <v>0.4</v>
      </c>
      <c r="K46" s="69">
        <v>41</v>
      </c>
      <c r="L46" s="70">
        <v>33.4</v>
      </c>
      <c r="M46" s="69">
        <v>0</v>
      </c>
      <c r="N46" s="70">
        <v>0</v>
      </c>
      <c r="O46" s="69">
        <v>24</v>
      </c>
      <c r="P46" s="75">
        <v>16.8</v>
      </c>
      <c r="Q46" s="8"/>
      <c r="R46" s="49" t="s">
        <v>40</v>
      </c>
      <c r="S46" s="50"/>
      <c r="T46" s="69">
        <v>568</v>
      </c>
      <c r="U46" s="70">
        <v>518.1</v>
      </c>
      <c r="V46" s="69">
        <v>145</v>
      </c>
      <c r="W46" s="70">
        <v>128.2</v>
      </c>
      <c r="X46" s="70">
        <v>184</v>
      </c>
      <c r="Y46" s="70">
        <v>41.9</v>
      </c>
      <c r="Z46" s="70">
        <v>42.1</v>
      </c>
      <c r="AA46" s="70">
        <v>0</v>
      </c>
      <c r="AB46" s="84">
        <v>3</v>
      </c>
      <c r="AC46" s="85">
        <v>0</v>
      </c>
      <c r="AD46" s="84">
        <v>1</v>
      </c>
      <c r="AE46" s="85">
        <v>0</v>
      </c>
      <c r="AF46" s="84">
        <v>22.9</v>
      </c>
      <c r="AG46" s="105">
        <v>0</v>
      </c>
      <c r="AH46" s="46"/>
      <c r="AI46" s="47" t="s">
        <v>40</v>
      </c>
      <c r="AJ46" s="50"/>
      <c r="AK46" s="74">
        <v>30.099999999999998</v>
      </c>
      <c r="AL46" s="71">
        <v>0</v>
      </c>
      <c r="AM46" s="71">
        <v>14</v>
      </c>
      <c r="AN46" s="71">
        <v>2</v>
      </c>
      <c r="AO46" s="71">
        <v>0</v>
      </c>
      <c r="AP46" s="71">
        <v>21</v>
      </c>
      <c r="AQ46" s="71">
        <v>19</v>
      </c>
      <c r="AR46" s="71">
        <v>23.1</v>
      </c>
      <c r="AS46" s="71">
        <v>7.8</v>
      </c>
      <c r="AT46" s="71">
        <v>41.599999999999994</v>
      </c>
      <c r="AU46" s="71">
        <v>5.4</v>
      </c>
      <c r="AV46" s="71">
        <v>2</v>
      </c>
      <c r="AW46" s="71">
        <v>194</v>
      </c>
      <c r="AX46" s="73">
        <v>115</v>
      </c>
    </row>
    <row r="47" spans="1:50" ht="17.25" customHeight="1">
      <c r="A47" s="46"/>
      <c r="B47" s="47" t="s">
        <v>41</v>
      </c>
      <c r="C47" s="48"/>
      <c r="D47" s="99">
        <f t="shared" si="15"/>
        <v>4343</v>
      </c>
      <c r="E47" s="98">
        <f t="shared" si="18"/>
        <v>335.1</v>
      </c>
      <c r="F47" s="69">
        <v>239</v>
      </c>
      <c r="G47" s="70">
        <v>96.10000000000001</v>
      </c>
      <c r="H47" s="98">
        <f t="shared" si="17"/>
        <v>7.6</v>
      </c>
      <c r="I47" s="69">
        <v>4</v>
      </c>
      <c r="J47" s="70">
        <v>3.5999999999999996</v>
      </c>
      <c r="K47" s="69">
        <v>127</v>
      </c>
      <c r="L47" s="70">
        <v>110</v>
      </c>
      <c r="M47" s="69">
        <v>1</v>
      </c>
      <c r="N47" s="70">
        <v>1</v>
      </c>
      <c r="O47" s="69">
        <v>28</v>
      </c>
      <c r="P47" s="75">
        <v>27.2</v>
      </c>
      <c r="Q47" s="8"/>
      <c r="R47" s="49" t="s">
        <v>41</v>
      </c>
      <c r="S47" s="50"/>
      <c r="T47" s="69">
        <v>1582</v>
      </c>
      <c r="U47" s="70">
        <v>1376.6000000000001</v>
      </c>
      <c r="V47" s="69">
        <v>447</v>
      </c>
      <c r="W47" s="70">
        <v>384.30000000000007</v>
      </c>
      <c r="X47" s="70">
        <v>682.1999999999999</v>
      </c>
      <c r="Y47" s="70">
        <v>160.8</v>
      </c>
      <c r="Z47" s="70">
        <v>118.60000000000001</v>
      </c>
      <c r="AA47" s="70">
        <v>6.2</v>
      </c>
      <c r="AB47" s="84">
        <v>25.400000000000002</v>
      </c>
      <c r="AC47" s="85">
        <v>0</v>
      </c>
      <c r="AD47" s="84">
        <v>4</v>
      </c>
      <c r="AE47" s="85">
        <v>0</v>
      </c>
      <c r="AF47" s="84">
        <v>73.9</v>
      </c>
      <c r="AG47" s="105">
        <v>0.30000000000000004</v>
      </c>
      <c r="AH47" s="46"/>
      <c r="AI47" s="47" t="s">
        <v>41</v>
      </c>
      <c r="AJ47" s="50"/>
      <c r="AK47" s="74">
        <v>86.1</v>
      </c>
      <c r="AL47" s="71">
        <v>0</v>
      </c>
      <c r="AM47" s="71">
        <v>28.6</v>
      </c>
      <c r="AN47" s="71">
        <v>6</v>
      </c>
      <c r="AO47" s="71">
        <v>0</v>
      </c>
      <c r="AP47" s="71">
        <v>46.9</v>
      </c>
      <c r="AQ47" s="71">
        <v>12</v>
      </c>
      <c r="AR47" s="71">
        <v>42.8</v>
      </c>
      <c r="AS47" s="71">
        <v>16.5</v>
      </c>
      <c r="AT47" s="71">
        <v>90.2</v>
      </c>
      <c r="AU47" s="71">
        <v>12.600000000000001</v>
      </c>
      <c r="AV47" s="71">
        <v>26.4</v>
      </c>
      <c r="AW47" s="71">
        <v>505.69999999999993</v>
      </c>
      <c r="AX47" s="73">
        <v>156.00000000000003</v>
      </c>
    </row>
    <row r="48" spans="1:50" ht="17.25" customHeight="1">
      <c r="A48" s="46"/>
      <c r="B48" s="47" t="s">
        <v>42</v>
      </c>
      <c r="C48" s="48"/>
      <c r="D48" s="99">
        <f t="shared" si="15"/>
        <v>1230.3</v>
      </c>
      <c r="E48" s="98">
        <f t="shared" si="18"/>
        <v>68.7</v>
      </c>
      <c r="F48" s="69">
        <v>46</v>
      </c>
      <c r="G48" s="70">
        <v>22.7</v>
      </c>
      <c r="H48" s="98">
        <f t="shared" si="17"/>
        <v>0.5</v>
      </c>
      <c r="I48" s="69">
        <v>0</v>
      </c>
      <c r="J48" s="70">
        <v>0.5</v>
      </c>
      <c r="K48" s="69">
        <v>23</v>
      </c>
      <c r="L48" s="70">
        <v>21.1</v>
      </c>
      <c r="M48" s="69">
        <v>0</v>
      </c>
      <c r="N48" s="70">
        <v>0</v>
      </c>
      <c r="O48" s="69">
        <v>19</v>
      </c>
      <c r="P48" s="75">
        <v>15</v>
      </c>
      <c r="Q48" s="8"/>
      <c r="R48" s="49" t="s">
        <v>42</v>
      </c>
      <c r="S48" s="50"/>
      <c r="T48" s="69">
        <v>391</v>
      </c>
      <c r="U48" s="70">
        <v>360.1</v>
      </c>
      <c r="V48" s="69">
        <v>107</v>
      </c>
      <c r="W48" s="70">
        <v>98.69999999999999</v>
      </c>
      <c r="X48" s="70">
        <v>216.1</v>
      </c>
      <c r="Y48" s="70">
        <v>134</v>
      </c>
      <c r="Z48" s="70">
        <v>74.2</v>
      </c>
      <c r="AA48" s="70">
        <v>1.9</v>
      </c>
      <c r="AB48" s="84">
        <v>24.6</v>
      </c>
      <c r="AC48" s="85">
        <v>0</v>
      </c>
      <c r="AD48" s="77">
        <v>0</v>
      </c>
      <c r="AE48" s="85">
        <v>0</v>
      </c>
      <c r="AF48" s="84">
        <v>11.8</v>
      </c>
      <c r="AG48" s="105">
        <v>0</v>
      </c>
      <c r="AH48" s="46"/>
      <c r="AI48" s="47" t="s">
        <v>42</v>
      </c>
      <c r="AJ48" s="50"/>
      <c r="AK48" s="74">
        <v>12.5</v>
      </c>
      <c r="AL48" s="71">
        <v>0</v>
      </c>
      <c r="AM48" s="71">
        <v>2</v>
      </c>
      <c r="AN48" s="71">
        <v>0</v>
      </c>
      <c r="AO48" s="71">
        <v>0</v>
      </c>
      <c r="AP48" s="71">
        <v>9</v>
      </c>
      <c r="AQ48" s="71">
        <v>3</v>
      </c>
      <c r="AR48" s="71">
        <v>11.7</v>
      </c>
      <c r="AS48" s="71">
        <v>1</v>
      </c>
      <c r="AT48" s="71">
        <v>21.8</v>
      </c>
      <c r="AU48" s="71">
        <v>1.1</v>
      </c>
      <c r="AV48" s="71">
        <v>10</v>
      </c>
      <c r="AW48" s="71">
        <v>89.3</v>
      </c>
      <c r="AX48" s="73">
        <v>42.199999999999996</v>
      </c>
    </row>
    <row r="49" spans="1:50" ht="17.25" customHeight="1">
      <c r="A49" s="46"/>
      <c r="B49" s="47" t="s">
        <v>43</v>
      </c>
      <c r="C49" s="48"/>
      <c r="D49" s="99">
        <f t="shared" si="15"/>
        <v>3275.5</v>
      </c>
      <c r="E49" s="98">
        <f t="shared" si="18"/>
        <v>354.4</v>
      </c>
      <c r="F49" s="69">
        <v>258</v>
      </c>
      <c r="G49" s="70">
        <v>96.4</v>
      </c>
      <c r="H49" s="98">
        <f t="shared" si="17"/>
        <v>5.199999999999999</v>
      </c>
      <c r="I49" s="69">
        <v>3</v>
      </c>
      <c r="J49" s="70">
        <v>2.1999999999999997</v>
      </c>
      <c r="K49" s="69">
        <v>76</v>
      </c>
      <c r="L49" s="70">
        <v>67.6</v>
      </c>
      <c r="M49" s="69">
        <v>2</v>
      </c>
      <c r="N49" s="70">
        <v>2</v>
      </c>
      <c r="O49" s="69">
        <v>27</v>
      </c>
      <c r="P49" s="75">
        <v>27</v>
      </c>
      <c r="Q49" s="8"/>
      <c r="R49" s="49" t="s">
        <v>43</v>
      </c>
      <c r="S49" s="50"/>
      <c r="T49" s="69">
        <v>1330</v>
      </c>
      <c r="U49" s="70">
        <v>1234.7</v>
      </c>
      <c r="V49" s="69">
        <v>207</v>
      </c>
      <c r="W49" s="70">
        <v>166.9</v>
      </c>
      <c r="X49" s="70">
        <v>269.8</v>
      </c>
      <c r="Y49" s="70">
        <v>113</v>
      </c>
      <c r="Z49" s="70">
        <v>73.2</v>
      </c>
      <c r="AA49" s="70">
        <v>5.6</v>
      </c>
      <c r="AB49" s="84">
        <v>24.2</v>
      </c>
      <c r="AC49" s="85">
        <v>0</v>
      </c>
      <c r="AD49" s="84">
        <v>8</v>
      </c>
      <c r="AE49" s="84">
        <v>2</v>
      </c>
      <c r="AF49" s="84">
        <v>55.3</v>
      </c>
      <c r="AG49" s="105">
        <v>0</v>
      </c>
      <c r="AH49" s="46"/>
      <c r="AI49" s="47" t="s">
        <v>43</v>
      </c>
      <c r="AJ49" s="50"/>
      <c r="AK49" s="74">
        <v>68.9</v>
      </c>
      <c r="AL49" s="71">
        <v>0</v>
      </c>
      <c r="AM49" s="71">
        <v>18.8</v>
      </c>
      <c r="AN49" s="71">
        <v>0</v>
      </c>
      <c r="AO49" s="71">
        <v>0</v>
      </c>
      <c r="AP49" s="71">
        <v>30.299999999999997</v>
      </c>
      <c r="AQ49" s="71">
        <v>5</v>
      </c>
      <c r="AR49" s="71">
        <v>4</v>
      </c>
      <c r="AS49" s="71">
        <v>15</v>
      </c>
      <c r="AT49" s="71">
        <v>113.19999999999999</v>
      </c>
      <c r="AU49" s="71">
        <v>80</v>
      </c>
      <c r="AV49" s="71">
        <v>35.1</v>
      </c>
      <c r="AW49" s="71">
        <v>354.59999999999997</v>
      </c>
      <c r="AX49" s="73">
        <v>141.7</v>
      </c>
    </row>
    <row r="50" spans="1:50" ht="17.25" customHeight="1">
      <c r="A50" s="46"/>
      <c r="B50" s="47" t="s">
        <v>44</v>
      </c>
      <c r="C50" s="48"/>
      <c r="D50" s="99">
        <f t="shared" si="15"/>
        <v>1145.3</v>
      </c>
      <c r="E50" s="98">
        <f t="shared" si="18"/>
        <v>105.7</v>
      </c>
      <c r="F50" s="69">
        <v>68</v>
      </c>
      <c r="G50" s="70">
        <v>37.7</v>
      </c>
      <c r="H50" s="98">
        <f t="shared" si="17"/>
        <v>2.7</v>
      </c>
      <c r="I50" s="69">
        <v>2</v>
      </c>
      <c r="J50" s="70">
        <v>0.7</v>
      </c>
      <c r="K50" s="69">
        <v>27</v>
      </c>
      <c r="L50" s="70">
        <v>23.6</v>
      </c>
      <c r="M50" s="69">
        <v>0</v>
      </c>
      <c r="N50" s="70">
        <v>0</v>
      </c>
      <c r="O50" s="69">
        <v>10</v>
      </c>
      <c r="P50" s="75">
        <v>10</v>
      </c>
      <c r="Q50" s="8"/>
      <c r="R50" s="49" t="s">
        <v>44</v>
      </c>
      <c r="S50" s="50"/>
      <c r="T50" s="69">
        <v>447</v>
      </c>
      <c r="U50" s="70">
        <v>394.5</v>
      </c>
      <c r="V50" s="69">
        <v>109</v>
      </c>
      <c r="W50" s="70">
        <v>88.9</v>
      </c>
      <c r="X50" s="70">
        <v>135.60000000000002</v>
      </c>
      <c r="Y50" s="70">
        <v>12.2</v>
      </c>
      <c r="Z50" s="70">
        <v>6</v>
      </c>
      <c r="AA50" s="70">
        <v>0.9</v>
      </c>
      <c r="AB50" s="84">
        <v>2.2</v>
      </c>
      <c r="AC50" s="85">
        <v>0</v>
      </c>
      <c r="AD50" s="84">
        <v>4.8</v>
      </c>
      <c r="AE50" s="85">
        <v>0</v>
      </c>
      <c r="AF50" s="84">
        <v>22</v>
      </c>
      <c r="AG50" s="105">
        <v>0.30000000000000004</v>
      </c>
      <c r="AH50" s="46"/>
      <c r="AI50" s="47" t="s">
        <v>44</v>
      </c>
      <c r="AJ50" s="50"/>
      <c r="AK50" s="74">
        <v>29.9</v>
      </c>
      <c r="AL50" s="71">
        <v>0</v>
      </c>
      <c r="AM50" s="71">
        <v>4</v>
      </c>
      <c r="AN50" s="71">
        <v>0</v>
      </c>
      <c r="AO50" s="71">
        <v>0</v>
      </c>
      <c r="AP50" s="71">
        <v>16</v>
      </c>
      <c r="AQ50" s="71">
        <v>16</v>
      </c>
      <c r="AR50" s="71">
        <v>2</v>
      </c>
      <c r="AS50" s="71">
        <v>4</v>
      </c>
      <c r="AT50" s="71">
        <v>63.6</v>
      </c>
      <c r="AU50" s="71">
        <v>1</v>
      </c>
      <c r="AV50" s="71">
        <v>5.4</v>
      </c>
      <c r="AW50" s="71">
        <v>131.1</v>
      </c>
      <c r="AX50" s="73">
        <v>62.9</v>
      </c>
    </row>
    <row r="51" spans="1:50" ht="17.25" customHeight="1">
      <c r="A51" s="46"/>
      <c r="B51" s="47" t="s">
        <v>45</v>
      </c>
      <c r="C51" s="48"/>
      <c r="D51" s="99">
        <f t="shared" si="15"/>
        <v>2720.6999999999994</v>
      </c>
      <c r="E51" s="98">
        <f t="shared" si="18"/>
        <v>214</v>
      </c>
      <c r="F51" s="69">
        <v>144</v>
      </c>
      <c r="G51" s="70">
        <v>70</v>
      </c>
      <c r="H51" s="98">
        <f t="shared" si="17"/>
        <v>11.6</v>
      </c>
      <c r="I51" s="69">
        <v>9</v>
      </c>
      <c r="J51" s="70">
        <v>2.6</v>
      </c>
      <c r="K51" s="69">
        <v>66</v>
      </c>
      <c r="L51" s="70">
        <v>57</v>
      </c>
      <c r="M51" s="69">
        <v>0</v>
      </c>
      <c r="N51" s="70">
        <v>0</v>
      </c>
      <c r="O51" s="69">
        <v>0</v>
      </c>
      <c r="P51" s="75">
        <v>0</v>
      </c>
      <c r="Q51" s="8"/>
      <c r="R51" s="49" t="s">
        <v>45</v>
      </c>
      <c r="S51" s="50"/>
      <c r="T51" s="69">
        <v>1006</v>
      </c>
      <c r="U51" s="70">
        <v>939.3</v>
      </c>
      <c r="V51" s="69">
        <v>246</v>
      </c>
      <c r="W51" s="70">
        <v>218</v>
      </c>
      <c r="X51" s="70">
        <v>470.9</v>
      </c>
      <c r="Y51" s="70">
        <v>61.099999999999994</v>
      </c>
      <c r="Z51" s="70">
        <v>51.6</v>
      </c>
      <c r="AA51" s="70">
        <v>1.9000000000000001</v>
      </c>
      <c r="AB51" s="84">
        <v>19</v>
      </c>
      <c r="AC51" s="85">
        <v>2</v>
      </c>
      <c r="AD51" s="84">
        <v>5.4</v>
      </c>
      <c r="AE51" s="84">
        <v>1.6</v>
      </c>
      <c r="AF51" s="84">
        <v>41.7</v>
      </c>
      <c r="AG51" s="105">
        <v>1.2</v>
      </c>
      <c r="AH51" s="46"/>
      <c r="AI51" s="47" t="s">
        <v>45</v>
      </c>
      <c r="AJ51" s="50"/>
      <c r="AK51" s="74">
        <v>52.099999999999994</v>
      </c>
      <c r="AL51" s="71">
        <v>0</v>
      </c>
      <c r="AM51" s="71">
        <v>11.5</v>
      </c>
      <c r="AN51" s="71">
        <v>0</v>
      </c>
      <c r="AO51" s="71">
        <v>0</v>
      </c>
      <c r="AP51" s="71">
        <v>27.1</v>
      </c>
      <c r="AQ51" s="71">
        <v>11</v>
      </c>
      <c r="AR51" s="71">
        <v>18</v>
      </c>
      <c r="AS51" s="71">
        <v>12</v>
      </c>
      <c r="AT51" s="71">
        <v>41</v>
      </c>
      <c r="AU51" s="71">
        <v>18.5</v>
      </c>
      <c r="AV51" s="71">
        <v>12</v>
      </c>
      <c r="AW51" s="71">
        <v>239.7</v>
      </c>
      <c r="AX51" s="73">
        <v>181.5</v>
      </c>
    </row>
    <row r="52" spans="1:50" ht="17.25" customHeight="1">
      <c r="A52" s="46"/>
      <c r="B52" s="47" t="s">
        <v>46</v>
      </c>
      <c r="C52" s="48"/>
      <c r="D52" s="99">
        <f t="shared" si="15"/>
        <v>293.3</v>
      </c>
      <c r="E52" s="98">
        <f t="shared" si="18"/>
        <v>11</v>
      </c>
      <c r="F52" s="69">
        <v>8</v>
      </c>
      <c r="G52" s="70">
        <v>3</v>
      </c>
      <c r="H52" s="98">
        <f t="shared" si="17"/>
        <v>0</v>
      </c>
      <c r="I52" s="69">
        <v>0</v>
      </c>
      <c r="J52" s="70">
        <v>0</v>
      </c>
      <c r="K52" s="69">
        <v>4</v>
      </c>
      <c r="L52" s="70">
        <v>4</v>
      </c>
      <c r="M52" s="69">
        <v>9</v>
      </c>
      <c r="N52" s="70">
        <v>9</v>
      </c>
      <c r="O52" s="69">
        <v>0</v>
      </c>
      <c r="P52" s="75">
        <v>0</v>
      </c>
      <c r="Q52" s="8"/>
      <c r="R52" s="49" t="s">
        <v>46</v>
      </c>
      <c r="S52" s="50"/>
      <c r="T52" s="69">
        <v>43</v>
      </c>
      <c r="U52" s="70">
        <v>38.099999999999994</v>
      </c>
      <c r="V52" s="69">
        <v>39</v>
      </c>
      <c r="W52" s="70">
        <v>38.2</v>
      </c>
      <c r="X52" s="70">
        <v>50.2</v>
      </c>
      <c r="Y52" s="70">
        <v>34.1</v>
      </c>
      <c r="Z52" s="70">
        <v>15</v>
      </c>
      <c r="AA52" s="70">
        <v>0</v>
      </c>
      <c r="AB52" s="84">
        <v>6</v>
      </c>
      <c r="AC52" s="85">
        <v>0</v>
      </c>
      <c r="AD52" s="77">
        <v>3</v>
      </c>
      <c r="AE52" s="85">
        <v>0</v>
      </c>
      <c r="AF52" s="84">
        <v>3.2</v>
      </c>
      <c r="AG52" s="105">
        <v>0</v>
      </c>
      <c r="AH52" s="46"/>
      <c r="AI52" s="47" t="s">
        <v>46</v>
      </c>
      <c r="AJ52" s="50"/>
      <c r="AK52" s="74">
        <v>4</v>
      </c>
      <c r="AL52" s="71">
        <v>0</v>
      </c>
      <c r="AM52" s="71">
        <v>0</v>
      </c>
      <c r="AN52" s="71">
        <v>0</v>
      </c>
      <c r="AO52" s="71">
        <v>0</v>
      </c>
      <c r="AP52" s="71">
        <v>5</v>
      </c>
      <c r="AQ52" s="71">
        <v>0</v>
      </c>
      <c r="AR52" s="71">
        <v>0</v>
      </c>
      <c r="AS52" s="71">
        <v>3</v>
      </c>
      <c r="AT52" s="71">
        <v>31.8</v>
      </c>
      <c r="AU52" s="71">
        <v>0</v>
      </c>
      <c r="AV52" s="71">
        <v>1</v>
      </c>
      <c r="AW52" s="71">
        <v>29.7</v>
      </c>
      <c r="AX52" s="73">
        <v>7</v>
      </c>
    </row>
    <row r="53" spans="1:50" ht="17.25" customHeight="1">
      <c r="A53" s="46"/>
      <c r="B53" s="47" t="s">
        <v>47</v>
      </c>
      <c r="C53" s="48"/>
      <c r="D53" s="99">
        <f t="shared" si="15"/>
        <v>118.8</v>
      </c>
      <c r="E53" s="98">
        <f t="shared" si="18"/>
        <v>12</v>
      </c>
      <c r="F53" s="69">
        <v>8</v>
      </c>
      <c r="G53" s="70">
        <v>4</v>
      </c>
      <c r="H53" s="98">
        <f t="shared" si="17"/>
        <v>0</v>
      </c>
      <c r="I53" s="69">
        <v>0</v>
      </c>
      <c r="J53" s="70">
        <v>0</v>
      </c>
      <c r="K53" s="69">
        <v>5</v>
      </c>
      <c r="L53" s="70">
        <v>3.7</v>
      </c>
      <c r="M53" s="69">
        <v>0</v>
      </c>
      <c r="N53" s="70">
        <v>0</v>
      </c>
      <c r="O53" s="69">
        <v>0</v>
      </c>
      <c r="P53" s="75">
        <v>0</v>
      </c>
      <c r="Q53" s="8"/>
      <c r="R53" s="49" t="s">
        <v>47</v>
      </c>
      <c r="S53" s="50"/>
      <c r="T53" s="69">
        <v>51</v>
      </c>
      <c r="U53" s="70">
        <v>48.2</v>
      </c>
      <c r="V53" s="69">
        <v>9</v>
      </c>
      <c r="W53" s="70">
        <v>8.2</v>
      </c>
      <c r="X53" s="70">
        <v>12.3</v>
      </c>
      <c r="Y53" s="70">
        <v>0</v>
      </c>
      <c r="Z53" s="70">
        <v>0</v>
      </c>
      <c r="AA53" s="70">
        <v>0</v>
      </c>
      <c r="AB53" s="84">
        <v>0</v>
      </c>
      <c r="AC53" s="85">
        <v>0</v>
      </c>
      <c r="AD53" s="77">
        <v>0</v>
      </c>
      <c r="AE53" s="85">
        <v>0</v>
      </c>
      <c r="AF53" s="84">
        <v>3.8</v>
      </c>
      <c r="AG53" s="105">
        <v>0</v>
      </c>
      <c r="AH53" s="46"/>
      <c r="AI53" s="47" t="s">
        <v>47</v>
      </c>
      <c r="AJ53" s="50"/>
      <c r="AK53" s="74">
        <v>2.2</v>
      </c>
      <c r="AL53" s="71">
        <v>0</v>
      </c>
      <c r="AM53" s="71">
        <v>7.1</v>
      </c>
      <c r="AN53" s="71">
        <v>0</v>
      </c>
      <c r="AO53" s="71">
        <v>0</v>
      </c>
      <c r="AP53" s="71">
        <v>1</v>
      </c>
      <c r="AQ53" s="71">
        <v>0</v>
      </c>
      <c r="AR53" s="71">
        <v>0</v>
      </c>
      <c r="AS53" s="71">
        <v>0</v>
      </c>
      <c r="AT53" s="71">
        <v>6</v>
      </c>
      <c r="AU53" s="71">
        <v>0</v>
      </c>
      <c r="AV53" s="71">
        <v>0</v>
      </c>
      <c r="AW53" s="71">
        <v>12</v>
      </c>
      <c r="AX53" s="73">
        <v>2.3</v>
      </c>
    </row>
    <row r="54" spans="1:50" ht="17.25" customHeight="1">
      <c r="A54" s="46"/>
      <c r="B54" s="47" t="s">
        <v>48</v>
      </c>
      <c r="C54" s="48"/>
      <c r="D54" s="99">
        <f t="shared" si="15"/>
        <v>871.7</v>
      </c>
      <c r="E54" s="98">
        <f t="shared" si="18"/>
        <v>98.4</v>
      </c>
      <c r="F54" s="69">
        <v>72</v>
      </c>
      <c r="G54" s="70">
        <v>26.4</v>
      </c>
      <c r="H54" s="98">
        <f t="shared" si="17"/>
        <v>2.2</v>
      </c>
      <c r="I54" s="69">
        <v>2</v>
      </c>
      <c r="J54" s="70">
        <v>0.2</v>
      </c>
      <c r="K54" s="69">
        <v>25</v>
      </c>
      <c r="L54" s="70">
        <v>22.200000000000003</v>
      </c>
      <c r="M54" s="69">
        <v>0</v>
      </c>
      <c r="N54" s="70">
        <v>0</v>
      </c>
      <c r="O54" s="69">
        <v>26</v>
      </c>
      <c r="P54" s="75">
        <v>23.7</v>
      </c>
      <c r="Q54" s="8"/>
      <c r="R54" s="49" t="s">
        <v>48</v>
      </c>
      <c r="S54" s="50"/>
      <c r="T54" s="69">
        <v>363</v>
      </c>
      <c r="U54" s="70">
        <v>351.5</v>
      </c>
      <c r="V54" s="69">
        <v>75</v>
      </c>
      <c r="W54" s="70">
        <v>65.8</v>
      </c>
      <c r="X54" s="70">
        <v>94.2</v>
      </c>
      <c r="Y54" s="70">
        <v>17</v>
      </c>
      <c r="Z54" s="70">
        <v>2</v>
      </c>
      <c r="AA54" s="70">
        <v>2.2</v>
      </c>
      <c r="AB54" s="84">
        <v>0.1</v>
      </c>
      <c r="AC54" s="85">
        <v>0</v>
      </c>
      <c r="AD54" s="84">
        <v>1.9</v>
      </c>
      <c r="AE54" s="85">
        <v>0</v>
      </c>
      <c r="AF54" s="84">
        <v>24.700000000000003</v>
      </c>
      <c r="AG54" s="105">
        <v>0</v>
      </c>
      <c r="AH54" s="46"/>
      <c r="AI54" s="47" t="s">
        <v>48</v>
      </c>
      <c r="AJ54" s="50"/>
      <c r="AK54" s="74">
        <v>27.4</v>
      </c>
      <c r="AL54" s="71">
        <v>0</v>
      </c>
      <c r="AM54" s="71">
        <v>6</v>
      </c>
      <c r="AN54" s="71">
        <v>1</v>
      </c>
      <c r="AO54" s="71">
        <v>1</v>
      </c>
      <c r="AP54" s="71">
        <v>6</v>
      </c>
      <c r="AQ54" s="71">
        <v>5</v>
      </c>
      <c r="AR54" s="71">
        <v>0</v>
      </c>
      <c r="AS54" s="71">
        <v>3</v>
      </c>
      <c r="AT54" s="71">
        <v>9</v>
      </c>
      <c r="AU54" s="71">
        <v>1</v>
      </c>
      <c r="AV54" s="71">
        <v>1</v>
      </c>
      <c r="AW54" s="71">
        <v>92.4</v>
      </c>
      <c r="AX54" s="73">
        <v>13</v>
      </c>
    </row>
    <row r="55" spans="1:50" ht="17.25" customHeight="1">
      <c r="A55" s="46"/>
      <c r="B55" s="47" t="s">
        <v>49</v>
      </c>
      <c r="C55" s="48"/>
      <c r="D55" s="99">
        <f t="shared" si="15"/>
        <v>1179.9999999999998</v>
      </c>
      <c r="E55" s="98">
        <f t="shared" si="18"/>
        <v>241.6</v>
      </c>
      <c r="F55" s="69">
        <v>231</v>
      </c>
      <c r="G55" s="70">
        <v>10.600000000000001</v>
      </c>
      <c r="H55" s="98">
        <f t="shared" si="17"/>
        <v>7</v>
      </c>
      <c r="I55" s="69">
        <v>7</v>
      </c>
      <c r="J55" s="70">
        <v>0</v>
      </c>
      <c r="K55" s="69">
        <v>39</v>
      </c>
      <c r="L55" s="70">
        <v>39</v>
      </c>
      <c r="M55" s="69">
        <v>0</v>
      </c>
      <c r="N55" s="70">
        <v>0</v>
      </c>
      <c r="O55" s="69">
        <v>13</v>
      </c>
      <c r="P55" s="75">
        <v>13</v>
      </c>
      <c r="Q55" s="8"/>
      <c r="R55" s="49" t="s">
        <v>49</v>
      </c>
      <c r="S55" s="50"/>
      <c r="T55" s="69">
        <v>528</v>
      </c>
      <c r="U55" s="70">
        <v>524.2</v>
      </c>
      <c r="V55" s="69">
        <v>9</v>
      </c>
      <c r="W55" s="70">
        <v>9</v>
      </c>
      <c r="X55" s="70">
        <v>73.7</v>
      </c>
      <c r="Y55" s="70">
        <v>10</v>
      </c>
      <c r="Z55" s="70">
        <v>6.3</v>
      </c>
      <c r="AA55" s="70">
        <v>4</v>
      </c>
      <c r="AB55" s="84">
        <v>2</v>
      </c>
      <c r="AC55" s="85">
        <v>0</v>
      </c>
      <c r="AD55" s="84">
        <v>2</v>
      </c>
      <c r="AE55" s="85">
        <v>0</v>
      </c>
      <c r="AF55" s="84">
        <v>27</v>
      </c>
      <c r="AG55" s="105">
        <v>0</v>
      </c>
      <c r="AH55" s="46"/>
      <c r="AI55" s="47" t="s">
        <v>49</v>
      </c>
      <c r="AJ55" s="50"/>
      <c r="AK55" s="74">
        <v>32.2</v>
      </c>
      <c r="AL55" s="71">
        <v>0</v>
      </c>
      <c r="AM55" s="71">
        <v>7</v>
      </c>
      <c r="AN55" s="71">
        <v>0</v>
      </c>
      <c r="AO55" s="71">
        <v>0</v>
      </c>
      <c r="AP55" s="71">
        <v>18.9</v>
      </c>
      <c r="AQ55" s="71">
        <v>10.8</v>
      </c>
      <c r="AR55" s="71">
        <v>0</v>
      </c>
      <c r="AS55" s="71">
        <v>0</v>
      </c>
      <c r="AT55" s="71">
        <v>0</v>
      </c>
      <c r="AU55" s="71">
        <v>2.6</v>
      </c>
      <c r="AV55" s="71">
        <v>5.8</v>
      </c>
      <c r="AW55" s="71">
        <v>108.6</v>
      </c>
      <c r="AX55" s="73">
        <v>35.3</v>
      </c>
    </row>
    <row r="56" spans="1:50" ht="17.25" customHeight="1">
      <c r="A56" s="46"/>
      <c r="B56" s="47" t="s">
        <v>50</v>
      </c>
      <c r="C56" s="48"/>
      <c r="D56" s="99">
        <f t="shared" si="15"/>
        <v>910.1</v>
      </c>
      <c r="E56" s="98">
        <f t="shared" si="18"/>
        <v>81.4</v>
      </c>
      <c r="F56" s="69">
        <v>71</v>
      </c>
      <c r="G56" s="70">
        <v>10.4</v>
      </c>
      <c r="H56" s="98">
        <f t="shared" si="17"/>
        <v>3.8</v>
      </c>
      <c r="I56" s="69">
        <v>2</v>
      </c>
      <c r="J56" s="70">
        <v>1.8</v>
      </c>
      <c r="K56" s="69">
        <v>13</v>
      </c>
      <c r="L56" s="70">
        <v>12.3</v>
      </c>
      <c r="M56" s="69">
        <v>0</v>
      </c>
      <c r="N56" s="70">
        <v>0</v>
      </c>
      <c r="O56" s="69">
        <v>0</v>
      </c>
      <c r="P56" s="75">
        <v>0</v>
      </c>
      <c r="Q56" s="8"/>
      <c r="R56" s="49" t="s">
        <v>50</v>
      </c>
      <c r="S56" s="50"/>
      <c r="T56" s="69">
        <v>405</v>
      </c>
      <c r="U56" s="70">
        <v>394.5</v>
      </c>
      <c r="V56" s="69">
        <v>38</v>
      </c>
      <c r="W56" s="70">
        <v>34.4</v>
      </c>
      <c r="X56" s="70">
        <v>109.5</v>
      </c>
      <c r="Y56" s="70">
        <v>33</v>
      </c>
      <c r="Z56" s="70">
        <v>11</v>
      </c>
      <c r="AA56" s="70">
        <v>0</v>
      </c>
      <c r="AB56" s="84">
        <v>4.5</v>
      </c>
      <c r="AC56" s="85">
        <v>0</v>
      </c>
      <c r="AD56" s="84">
        <v>4.7</v>
      </c>
      <c r="AE56" s="85">
        <v>0</v>
      </c>
      <c r="AF56" s="84">
        <v>18</v>
      </c>
      <c r="AG56" s="105">
        <v>0</v>
      </c>
      <c r="AH56" s="46"/>
      <c r="AI56" s="47" t="s">
        <v>50</v>
      </c>
      <c r="AJ56" s="50"/>
      <c r="AK56" s="74">
        <v>22.8</v>
      </c>
      <c r="AL56" s="71">
        <v>0</v>
      </c>
      <c r="AM56" s="71">
        <v>14</v>
      </c>
      <c r="AN56" s="71">
        <v>0</v>
      </c>
      <c r="AO56" s="71">
        <v>0</v>
      </c>
      <c r="AP56" s="71">
        <v>7.1</v>
      </c>
      <c r="AQ56" s="71">
        <v>1</v>
      </c>
      <c r="AR56" s="71">
        <v>0</v>
      </c>
      <c r="AS56" s="71">
        <v>7</v>
      </c>
      <c r="AT56" s="71">
        <v>0</v>
      </c>
      <c r="AU56" s="71">
        <v>13.1</v>
      </c>
      <c r="AV56" s="71">
        <v>4</v>
      </c>
      <c r="AW56" s="71">
        <v>130</v>
      </c>
      <c r="AX56" s="73">
        <v>4</v>
      </c>
    </row>
    <row r="57" spans="1:50" ht="17.25" customHeight="1">
      <c r="A57" s="46"/>
      <c r="B57" s="47" t="s">
        <v>51</v>
      </c>
      <c r="C57" s="48"/>
      <c r="D57" s="99">
        <f t="shared" si="15"/>
        <v>2309.6</v>
      </c>
      <c r="E57" s="98">
        <f t="shared" si="18"/>
        <v>208.4</v>
      </c>
      <c r="F57" s="69">
        <v>151</v>
      </c>
      <c r="G57" s="70">
        <v>57.4</v>
      </c>
      <c r="H57" s="98">
        <f t="shared" si="17"/>
        <v>4.2</v>
      </c>
      <c r="I57" s="69">
        <v>3</v>
      </c>
      <c r="J57" s="70">
        <v>1.2</v>
      </c>
      <c r="K57" s="69">
        <v>68</v>
      </c>
      <c r="L57" s="70">
        <v>58.9</v>
      </c>
      <c r="M57" s="69">
        <v>0</v>
      </c>
      <c r="N57" s="70">
        <v>0</v>
      </c>
      <c r="O57" s="69">
        <v>10</v>
      </c>
      <c r="P57" s="75">
        <v>4.5</v>
      </c>
      <c r="Q57" s="8"/>
      <c r="R57" s="49" t="s">
        <v>51</v>
      </c>
      <c r="S57" s="50"/>
      <c r="T57" s="69">
        <v>859</v>
      </c>
      <c r="U57" s="70">
        <v>781.7</v>
      </c>
      <c r="V57" s="69">
        <v>210</v>
      </c>
      <c r="W57" s="70">
        <v>168.29999999999998</v>
      </c>
      <c r="X57" s="70">
        <v>306.09999999999997</v>
      </c>
      <c r="Y57" s="70">
        <v>82.10000000000001</v>
      </c>
      <c r="Z57" s="70">
        <v>41.5</v>
      </c>
      <c r="AA57" s="70">
        <v>1.1</v>
      </c>
      <c r="AB57" s="84">
        <v>20.8</v>
      </c>
      <c r="AC57" s="85">
        <v>0</v>
      </c>
      <c r="AD57" s="84">
        <v>2.4</v>
      </c>
      <c r="AE57" s="85">
        <v>0</v>
      </c>
      <c r="AF57" s="84">
        <v>38.4</v>
      </c>
      <c r="AG57" s="105">
        <v>0</v>
      </c>
      <c r="AH57" s="46"/>
      <c r="AI57" s="47" t="s">
        <v>51</v>
      </c>
      <c r="AJ57" s="50"/>
      <c r="AK57" s="74">
        <v>60</v>
      </c>
      <c r="AL57" s="71">
        <v>0</v>
      </c>
      <c r="AM57" s="71">
        <v>9</v>
      </c>
      <c r="AN57" s="71">
        <v>2</v>
      </c>
      <c r="AO57" s="71">
        <v>0</v>
      </c>
      <c r="AP57" s="71">
        <v>21</v>
      </c>
      <c r="AQ57" s="71">
        <v>4.4</v>
      </c>
      <c r="AR57" s="71">
        <v>9</v>
      </c>
      <c r="AS57" s="71">
        <v>9.3</v>
      </c>
      <c r="AT57" s="71">
        <v>66.4</v>
      </c>
      <c r="AU57" s="71">
        <v>8</v>
      </c>
      <c r="AV57" s="71">
        <v>11.7</v>
      </c>
      <c r="AW57" s="71">
        <v>232.2</v>
      </c>
      <c r="AX57" s="73">
        <v>158.2</v>
      </c>
    </row>
    <row r="58" spans="1:50" ht="17.25" customHeight="1">
      <c r="A58" s="46"/>
      <c r="B58" s="47" t="s">
        <v>52</v>
      </c>
      <c r="C58" s="48"/>
      <c r="D58" s="99">
        <f t="shared" si="15"/>
        <v>379.50000000000006</v>
      </c>
      <c r="E58" s="98">
        <f t="shared" si="18"/>
        <v>35.4</v>
      </c>
      <c r="F58" s="69">
        <v>17</v>
      </c>
      <c r="G58" s="70">
        <v>18.4</v>
      </c>
      <c r="H58" s="98">
        <f t="shared" si="17"/>
        <v>0</v>
      </c>
      <c r="I58" s="69">
        <v>0</v>
      </c>
      <c r="J58" s="70">
        <v>0</v>
      </c>
      <c r="K58" s="69">
        <v>9</v>
      </c>
      <c r="L58" s="70">
        <v>8</v>
      </c>
      <c r="M58" s="69">
        <v>0</v>
      </c>
      <c r="N58" s="70">
        <v>0</v>
      </c>
      <c r="O58" s="69">
        <v>23</v>
      </c>
      <c r="P58" s="75">
        <v>22.5</v>
      </c>
      <c r="Q58" s="8"/>
      <c r="R58" s="49" t="s">
        <v>52</v>
      </c>
      <c r="S58" s="50"/>
      <c r="T58" s="69">
        <v>117</v>
      </c>
      <c r="U58" s="70">
        <v>106.4</v>
      </c>
      <c r="V58" s="69">
        <v>66</v>
      </c>
      <c r="W58" s="70">
        <v>58.49999999999999</v>
      </c>
      <c r="X58" s="70">
        <v>57.9</v>
      </c>
      <c r="Y58" s="70">
        <v>4</v>
      </c>
      <c r="Z58" s="70">
        <v>1</v>
      </c>
      <c r="AA58" s="70">
        <v>0</v>
      </c>
      <c r="AB58" s="84">
        <v>0</v>
      </c>
      <c r="AC58" s="85">
        <v>0</v>
      </c>
      <c r="AD58" s="77">
        <v>0</v>
      </c>
      <c r="AE58" s="85">
        <v>0</v>
      </c>
      <c r="AF58" s="84">
        <v>8</v>
      </c>
      <c r="AG58" s="105">
        <v>1</v>
      </c>
      <c r="AH58" s="46"/>
      <c r="AI58" s="47" t="s">
        <v>52</v>
      </c>
      <c r="AJ58" s="50"/>
      <c r="AK58" s="74">
        <v>11.1</v>
      </c>
      <c r="AL58" s="71">
        <v>0</v>
      </c>
      <c r="AM58" s="71">
        <v>2</v>
      </c>
      <c r="AN58" s="71">
        <v>3.5</v>
      </c>
      <c r="AO58" s="71">
        <v>0</v>
      </c>
      <c r="AP58" s="71">
        <v>6</v>
      </c>
      <c r="AQ58" s="71">
        <v>0</v>
      </c>
      <c r="AR58" s="71">
        <v>3</v>
      </c>
      <c r="AS58" s="71">
        <v>2</v>
      </c>
      <c r="AT58" s="71">
        <v>0</v>
      </c>
      <c r="AU58" s="71">
        <v>0</v>
      </c>
      <c r="AV58" s="71">
        <v>1</v>
      </c>
      <c r="AW58" s="71">
        <v>42.1</v>
      </c>
      <c r="AX58" s="73">
        <v>6.1</v>
      </c>
    </row>
    <row r="59" spans="1:50" ht="17.25" customHeight="1">
      <c r="A59" s="46"/>
      <c r="B59" s="47" t="s">
        <v>53</v>
      </c>
      <c r="C59" s="48"/>
      <c r="D59" s="99">
        <f t="shared" si="15"/>
        <v>1284.9000000000003</v>
      </c>
      <c r="E59" s="98">
        <f t="shared" si="18"/>
        <v>82.8</v>
      </c>
      <c r="F59" s="69">
        <v>60</v>
      </c>
      <c r="G59" s="70">
        <v>22.8</v>
      </c>
      <c r="H59" s="98">
        <f t="shared" si="17"/>
        <v>5.3</v>
      </c>
      <c r="I59" s="69">
        <v>4</v>
      </c>
      <c r="J59" s="70">
        <v>1.3</v>
      </c>
      <c r="K59" s="69">
        <v>22</v>
      </c>
      <c r="L59" s="70">
        <v>22</v>
      </c>
      <c r="M59" s="69">
        <v>4</v>
      </c>
      <c r="N59" s="70">
        <v>4</v>
      </c>
      <c r="O59" s="69">
        <v>14</v>
      </c>
      <c r="P59" s="75">
        <v>14</v>
      </c>
      <c r="Q59" s="8"/>
      <c r="R59" s="49" t="s">
        <v>53</v>
      </c>
      <c r="S59" s="50"/>
      <c r="T59" s="69">
        <v>508</v>
      </c>
      <c r="U59" s="70">
        <v>479.30000000000007</v>
      </c>
      <c r="V59" s="69">
        <v>60</v>
      </c>
      <c r="W59" s="70">
        <v>51.699999999999996</v>
      </c>
      <c r="X59" s="70">
        <v>82.30000000000001</v>
      </c>
      <c r="Y59" s="70">
        <v>74.6</v>
      </c>
      <c r="Z59" s="70">
        <v>47.3</v>
      </c>
      <c r="AA59" s="70">
        <v>4.1</v>
      </c>
      <c r="AB59" s="84">
        <v>14.4</v>
      </c>
      <c r="AC59" s="85">
        <v>0</v>
      </c>
      <c r="AD59" s="84">
        <v>3.2</v>
      </c>
      <c r="AE59" s="85">
        <v>0</v>
      </c>
      <c r="AF59" s="84">
        <v>20.7</v>
      </c>
      <c r="AG59" s="105">
        <v>0</v>
      </c>
      <c r="AH59" s="46"/>
      <c r="AI59" s="47" t="s">
        <v>53</v>
      </c>
      <c r="AJ59" s="50"/>
      <c r="AK59" s="74">
        <v>28</v>
      </c>
      <c r="AL59" s="71">
        <v>1</v>
      </c>
      <c r="AM59" s="71">
        <v>10</v>
      </c>
      <c r="AN59" s="71">
        <v>0</v>
      </c>
      <c r="AO59" s="71">
        <v>0</v>
      </c>
      <c r="AP59" s="71">
        <v>11</v>
      </c>
      <c r="AQ59" s="71">
        <v>1</v>
      </c>
      <c r="AR59" s="71">
        <v>0</v>
      </c>
      <c r="AS59" s="71">
        <v>5</v>
      </c>
      <c r="AT59" s="71">
        <v>32.2</v>
      </c>
      <c r="AU59" s="71">
        <v>110.3</v>
      </c>
      <c r="AV59" s="71">
        <v>9</v>
      </c>
      <c r="AW59" s="71">
        <v>141.8</v>
      </c>
      <c r="AX59" s="73">
        <v>29.9</v>
      </c>
    </row>
    <row r="60" spans="1:50" ht="17.25" customHeight="1">
      <c r="A60" s="46"/>
      <c r="B60" s="47" t="s">
        <v>54</v>
      </c>
      <c r="C60" s="48"/>
      <c r="D60" s="99">
        <f t="shared" si="15"/>
        <v>2784.7999999999997</v>
      </c>
      <c r="E60" s="98">
        <f t="shared" si="18"/>
        <v>267.1</v>
      </c>
      <c r="F60" s="69">
        <v>228</v>
      </c>
      <c r="G60" s="70">
        <v>39.1</v>
      </c>
      <c r="H60" s="98">
        <f t="shared" si="17"/>
        <v>5.1</v>
      </c>
      <c r="I60" s="69">
        <v>3</v>
      </c>
      <c r="J60" s="70">
        <v>2.0999999999999996</v>
      </c>
      <c r="K60" s="69">
        <v>68</v>
      </c>
      <c r="L60" s="70">
        <v>63.2</v>
      </c>
      <c r="M60" s="69">
        <v>0</v>
      </c>
      <c r="N60" s="70">
        <v>0</v>
      </c>
      <c r="O60" s="69">
        <v>20</v>
      </c>
      <c r="P60" s="75">
        <v>20</v>
      </c>
      <c r="Q60" s="8"/>
      <c r="R60" s="49" t="s">
        <v>54</v>
      </c>
      <c r="S60" s="50"/>
      <c r="T60" s="69">
        <v>1141</v>
      </c>
      <c r="U60" s="70">
        <v>1092.4</v>
      </c>
      <c r="V60" s="69">
        <v>161</v>
      </c>
      <c r="W60" s="70">
        <v>152.1</v>
      </c>
      <c r="X60" s="70">
        <v>328.6</v>
      </c>
      <c r="Y60" s="70">
        <v>61.9</v>
      </c>
      <c r="Z60" s="70">
        <v>44.8</v>
      </c>
      <c r="AA60" s="70">
        <v>9</v>
      </c>
      <c r="AB60" s="84">
        <v>23</v>
      </c>
      <c r="AC60" s="85">
        <v>0</v>
      </c>
      <c r="AD60" s="84">
        <v>4.1</v>
      </c>
      <c r="AE60" s="85">
        <v>0</v>
      </c>
      <c r="AF60" s="84">
        <v>46.5</v>
      </c>
      <c r="AG60" s="105">
        <v>1</v>
      </c>
      <c r="AH60" s="46"/>
      <c r="AI60" s="47" t="s">
        <v>54</v>
      </c>
      <c r="AJ60" s="50"/>
      <c r="AK60" s="74">
        <v>70.5</v>
      </c>
      <c r="AL60" s="71">
        <v>0</v>
      </c>
      <c r="AM60" s="71">
        <v>10.9</v>
      </c>
      <c r="AN60" s="71">
        <v>0</v>
      </c>
      <c r="AO60" s="71">
        <v>0</v>
      </c>
      <c r="AP60" s="71">
        <v>21.3</v>
      </c>
      <c r="AQ60" s="71">
        <v>7</v>
      </c>
      <c r="AR60" s="71">
        <v>24</v>
      </c>
      <c r="AS60" s="71">
        <v>10.8</v>
      </c>
      <c r="AT60" s="71">
        <v>175</v>
      </c>
      <c r="AU60" s="71">
        <v>21.900000000000002</v>
      </c>
      <c r="AV60" s="71">
        <v>25.7</v>
      </c>
      <c r="AW60" s="71">
        <v>223.2</v>
      </c>
      <c r="AX60" s="73">
        <v>75.7</v>
      </c>
    </row>
    <row r="61" spans="1:50" ht="17.25" customHeight="1">
      <c r="A61" s="46"/>
      <c r="B61" s="47" t="s">
        <v>55</v>
      </c>
      <c r="C61" s="48"/>
      <c r="D61" s="99">
        <f t="shared" si="15"/>
        <v>994.1</v>
      </c>
      <c r="E61" s="98">
        <f t="shared" si="18"/>
        <v>98.4</v>
      </c>
      <c r="F61" s="69">
        <v>72</v>
      </c>
      <c r="G61" s="70">
        <v>26.4</v>
      </c>
      <c r="H61" s="98">
        <f t="shared" si="17"/>
        <v>0.5</v>
      </c>
      <c r="I61" s="69">
        <v>0</v>
      </c>
      <c r="J61" s="70">
        <v>0.5</v>
      </c>
      <c r="K61" s="69">
        <v>26</v>
      </c>
      <c r="L61" s="70">
        <v>22.799999999999997</v>
      </c>
      <c r="M61" s="69">
        <v>7</v>
      </c>
      <c r="N61" s="70">
        <v>6</v>
      </c>
      <c r="O61" s="69">
        <v>20</v>
      </c>
      <c r="P61" s="75">
        <v>19.2</v>
      </c>
      <c r="Q61" s="8"/>
      <c r="R61" s="49" t="s">
        <v>55</v>
      </c>
      <c r="S61" s="50"/>
      <c r="T61" s="69">
        <v>380</v>
      </c>
      <c r="U61" s="70">
        <v>352.79999999999995</v>
      </c>
      <c r="V61" s="69">
        <v>63</v>
      </c>
      <c r="W61" s="70">
        <v>46.3</v>
      </c>
      <c r="X61" s="70">
        <v>213.5</v>
      </c>
      <c r="Y61" s="70">
        <v>12</v>
      </c>
      <c r="Z61" s="70">
        <v>19</v>
      </c>
      <c r="AA61" s="70">
        <v>1.6</v>
      </c>
      <c r="AB61" s="84">
        <v>4</v>
      </c>
      <c r="AC61" s="85">
        <v>0</v>
      </c>
      <c r="AD61" s="77">
        <v>0</v>
      </c>
      <c r="AE61" s="85">
        <v>0</v>
      </c>
      <c r="AF61" s="84">
        <v>17.7</v>
      </c>
      <c r="AG61" s="105">
        <v>1.2</v>
      </c>
      <c r="AH61" s="46"/>
      <c r="AI61" s="47" t="s">
        <v>55</v>
      </c>
      <c r="AJ61" s="50"/>
      <c r="AK61" s="74">
        <v>29.7</v>
      </c>
      <c r="AL61" s="71">
        <v>0</v>
      </c>
      <c r="AM61" s="71">
        <v>3</v>
      </c>
      <c r="AN61" s="71">
        <v>1</v>
      </c>
      <c r="AO61" s="71">
        <v>0</v>
      </c>
      <c r="AP61" s="71">
        <v>7.3</v>
      </c>
      <c r="AQ61" s="71">
        <v>3</v>
      </c>
      <c r="AR61" s="71">
        <v>5</v>
      </c>
      <c r="AS61" s="71">
        <v>4</v>
      </c>
      <c r="AT61" s="71">
        <v>0</v>
      </c>
      <c r="AU61" s="71">
        <v>0</v>
      </c>
      <c r="AV61" s="71">
        <v>1</v>
      </c>
      <c r="AW61" s="71">
        <v>71.5</v>
      </c>
      <c r="AX61" s="73">
        <v>53.6</v>
      </c>
    </row>
    <row r="62" spans="1:50" ht="17.25" customHeight="1">
      <c r="A62" s="46"/>
      <c r="B62" s="47" t="s">
        <v>56</v>
      </c>
      <c r="C62" s="48"/>
      <c r="D62" s="99">
        <f t="shared" si="15"/>
        <v>248.00000000000006</v>
      </c>
      <c r="E62" s="98">
        <f t="shared" si="18"/>
        <v>13</v>
      </c>
      <c r="F62" s="69">
        <v>7</v>
      </c>
      <c r="G62" s="70">
        <v>6</v>
      </c>
      <c r="H62" s="98">
        <f t="shared" si="17"/>
        <v>0</v>
      </c>
      <c r="I62" s="69">
        <v>0</v>
      </c>
      <c r="J62" s="70">
        <v>0</v>
      </c>
      <c r="K62" s="69">
        <v>5</v>
      </c>
      <c r="L62" s="70">
        <v>5</v>
      </c>
      <c r="M62" s="69">
        <v>0</v>
      </c>
      <c r="N62" s="70">
        <v>0</v>
      </c>
      <c r="O62" s="69">
        <v>0</v>
      </c>
      <c r="P62" s="75">
        <v>0</v>
      </c>
      <c r="Q62" s="8"/>
      <c r="R62" s="49" t="s">
        <v>56</v>
      </c>
      <c r="S62" s="50"/>
      <c r="T62" s="69">
        <v>54</v>
      </c>
      <c r="U62" s="70">
        <v>48.9</v>
      </c>
      <c r="V62" s="69">
        <v>25</v>
      </c>
      <c r="W62" s="70">
        <v>22.2</v>
      </c>
      <c r="X62" s="70">
        <v>58</v>
      </c>
      <c r="Y62" s="70">
        <v>29</v>
      </c>
      <c r="Z62" s="70">
        <v>14.799999999999999</v>
      </c>
      <c r="AA62" s="70">
        <v>0</v>
      </c>
      <c r="AB62" s="84">
        <v>5</v>
      </c>
      <c r="AC62" s="85">
        <v>0</v>
      </c>
      <c r="AD62" s="77">
        <v>0</v>
      </c>
      <c r="AE62" s="85">
        <v>0</v>
      </c>
      <c r="AF62" s="84">
        <v>1.4</v>
      </c>
      <c r="AG62" s="105">
        <v>0</v>
      </c>
      <c r="AH62" s="46"/>
      <c r="AI62" s="47" t="s">
        <v>56</v>
      </c>
      <c r="AJ62" s="50"/>
      <c r="AK62" s="74">
        <v>1.3</v>
      </c>
      <c r="AL62" s="71">
        <v>0</v>
      </c>
      <c r="AM62" s="71">
        <v>0</v>
      </c>
      <c r="AN62" s="71">
        <v>1</v>
      </c>
      <c r="AO62" s="71">
        <v>0</v>
      </c>
      <c r="AP62" s="71">
        <v>1</v>
      </c>
      <c r="AQ62" s="71">
        <v>3</v>
      </c>
      <c r="AR62" s="71">
        <v>0</v>
      </c>
      <c r="AS62" s="71">
        <v>3</v>
      </c>
      <c r="AT62" s="71">
        <v>15</v>
      </c>
      <c r="AU62" s="71">
        <v>0</v>
      </c>
      <c r="AV62" s="71">
        <v>0</v>
      </c>
      <c r="AW62" s="71">
        <v>21</v>
      </c>
      <c r="AX62" s="73">
        <v>5.4</v>
      </c>
    </row>
    <row r="63" spans="1:50" ht="17.25" customHeight="1">
      <c r="A63" s="46"/>
      <c r="B63" s="47" t="s">
        <v>57</v>
      </c>
      <c r="C63" s="48"/>
      <c r="D63" s="99">
        <f t="shared" si="15"/>
        <v>742.9000000000001</v>
      </c>
      <c r="E63" s="98">
        <f t="shared" si="18"/>
        <v>71.5</v>
      </c>
      <c r="F63" s="69">
        <v>54</v>
      </c>
      <c r="G63" s="70">
        <v>17.5</v>
      </c>
      <c r="H63" s="98">
        <f t="shared" si="17"/>
        <v>1.2</v>
      </c>
      <c r="I63" s="69">
        <v>1</v>
      </c>
      <c r="J63" s="70">
        <v>0.2</v>
      </c>
      <c r="K63" s="69">
        <v>17</v>
      </c>
      <c r="L63" s="70">
        <v>14.3</v>
      </c>
      <c r="M63" s="69">
        <v>1</v>
      </c>
      <c r="N63" s="70">
        <v>0.2</v>
      </c>
      <c r="O63" s="69">
        <v>5</v>
      </c>
      <c r="P63" s="75">
        <v>5</v>
      </c>
      <c r="Q63" s="8"/>
      <c r="R63" s="49" t="s">
        <v>57</v>
      </c>
      <c r="S63" s="50"/>
      <c r="T63" s="69">
        <v>297</v>
      </c>
      <c r="U63" s="70">
        <v>285.6</v>
      </c>
      <c r="V63" s="69">
        <v>35</v>
      </c>
      <c r="W63" s="70">
        <v>29.1</v>
      </c>
      <c r="X63" s="70">
        <v>78.5</v>
      </c>
      <c r="Y63" s="70">
        <v>21</v>
      </c>
      <c r="Z63" s="70">
        <v>15</v>
      </c>
      <c r="AA63" s="70">
        <v>2</v>
      </c>
      <c r="AB63" s="84">
        <v>7</v>
      </c>
      <c r="AC63" s="85">
        <v>0</v>
      </c>
      <c r="AD63" s="84">
        <v>3.2</v>
      </c>
      <c r="AE63" s="85">
        <v>0</v>
      </c>
      <c r="AF63" s="84">
        <v>18.6</v>
      </c>
      <c r="AG63" s="105">
        <v>0.4</v>
      </c>
      <c r="AH63" s="46"/>
      <c r="AI63" s="47" t="s">
        <v>57</v>
      </c>
      <c r="AJ63" s="50"/>
      <c r="AK63" s="74">
        <v>17</v>
      </c>
      <c r="AL63" s="71">
        <v>0</v>
      </c>
      <c r="AM63" s="71">
        <v>4</v>
      </c>
      <c r="AN63" s="71">
        <v>0</v>
      </c>
      <c r="AO63" s="71">
        <v>0</v>
      </c>
      <c r="AP63" s="71">
        <v>8.4</v>
      </c>
      <c r="AQ63" s="71">
        <v>4.6</v>
      </c>
      <c r="AR63" s="71">
        <v>3</v>
      </c>
      <c r="AS63" s="71">
        <v>1</v>
      </c>
      <c r="AT63" s="71">
        <v>8</v>
      </c>
      <c r="AU63" s="71">
        <v>0</v>
      </c>
      <c r="AV63" s="71">
        <v>4</v>
      </c>
      <c r="AW63" s="71">
        <v>77.30000000000001</v>
      </c>
      <c r="AX63" s="73">
        <v>63</v>
      </c>
    </row>
    <row r="64" spans="1:50" ht="17.25" customHeight="1">
      <c r="A64" s="46"/>
      <c r="B64" s="47" t="s">
        <v>93</v>
      </c>
      <c r="C64" s="48"/>
      <c r="D64" s="99">
        <f t="shared" si="15"/>
        <v>1593.7999999999997</v>
      </c>
      <c r="E64" s="98">
        <f>F64+G64</f>
        <v>130.9</v>
      </c>
      <c r="F64" s="69">
        <v>83</v>
      </c>
      <c r="G64" s="70">
        <v>47.9</v>
      </c>
      <c r="H64" s="98">
        <f t="shared" si="17"/>
        <v>0.3</v>
      </c>
      <c r="I64" s="69">
        <v>0</v>
      </c>
      <c r="J64" s="70">
        <v>0.3</v>
      </c>
      <c r="K64" s="69">
        <v>53</v>
      </c>
      <c r="L64" s="70">
        <v>47.8</v>
      </c>
      <c r="M64" s="69">
        <v>0</v>
      </c>
      <c r="N64" s="70">
        <v>0</v>
      </c>
      <c r="O64" s="69">
        <v>21</v>
      </c>
      <c r="P64" s="75">
        <v>18.9</v>
      </c>
      <c r="Q64" s="8"/>
      <c r="R64" s="49" t="s">
        <v>93</v>
      </c>
      <c r="S64" s="50"/>
      <c r="T64" s="69">
        <v>628</v>
      </c>
      <c r="U64" s="70">
        <v>543</v>
      </c>
      <c r="V64" s="69">
        <v>143</v>
      </c>
      <c r="W64" s="70">
        <v>119.6</v>
      </c>
      <c r="X64" s="70">
        <v>177.6</v>
      </c>
      <c r="Y64" s="70">
        <v>48.900000000000006</v>
      </c>
      <c r="Z64" s="70">
        <v>25.6</v>
      </c>
      <c r="AA64" s="70">
        <v>2.8</v>
      </c>
      <c r="AB64" s="84">
        <v>12</v>
      </c>
      <c r="AC64" s="85">
        <v>0</v>
      </c>
      <c r="AD64" s="84">
        <v>0.6</v>
      </c>
      <c r="AE64" s="85">
        <v>0</v>
      </c>
      <c r="AF64" s="84">
        <v>37.2</v>
      </c>
      <c r="AG64" s="105">
        <v>0</v>
      </c>
      <c r="AH64" s="46"/>
      <c r="AI64" s="47" t="s">
        <v>93</v>
      </c>
      <c r="AJ64" s="50"/>
      <c r="AK64" s="74">
        <v>38.2</v>
      </c>
      <c r="AL64" s="71">
        <v>0</v>
      </c>
      <c r="AM64" s="71">
        <v>25</v>
      </c>
      <c r="AN64" s="71">
        <v>0</v>
      </c>
      <c r="AO64" s="71">
        <v>3</v>
      </c>
      <c r="AP64" s="71">
        <v>17.4</v>
      </c>
      <c r="AQ64" s="71">
        <v>4</v>
      </c>
      <c r="AR64" s="71">
        <v>16</v>
      </c>
      <c r="AS64" s="71">
        <v>8</v>
      </c>
      <c r="AT64" s="71">
        <v>14.6</v>
      </c>
      <c r="AU64" s="71">
        <v>9.9</v>
      </c>
      <c r="AV64" s="71">
        <v>7</v>
      </c>
      <c r="AW64" s="71">
        <v>219.89999999999998</v>
      </c>
      <c r="AX64" s="73">
        <v>65.6</v>
      </c>
    </row>
    <row r="65" spans="1:50" ht="9" customHeight="1">
      <c r="A65" s="46"/>
      <c r="B65" s="47"/>
      <c r="C65" s="48"/>
      <c r="D65" s="99"/>
      <c r="E65" s="98"/>
      <c r="F65" s="76"/>
      <c r="G65" s="77"/>
      <c r="H65" s="98"/>
      <c r="I65" s="78"/>
      <c r="J65" s="77"/>
      <c r="K65" s="78"/>
      <c r="L65" s="77"/>
      <c r="M65" s="78"/>
      <c r="N65" s="77"/>
      <c r="O65" s="78"/>
      <c r="P65" s="79"/>
      <c r="Q65" s="8"/>
      <c r="R65" s="49"/>
      <c r="S65" s="50"/>
      <c r="T65" s="80"/>
      <c r="U65" s="77"/>
      <c r="V65" s="78"/>
      <c r="W65" s="77"/>
      <c r="X65" s="77"/>
      <c r="Y65" s="77"/>
      <c r="Z65" s="77"/>
      <c r="AA65" s="77"/>
      <c r="AB65" s="77"/>
      <c r="AC65" s="85"/>
      <c r="AD65" s="77"/>
      <c r="AE65" s="77"/>
      <c r="AF65" s="77"/>
      <c r="AG65" s="79"/>
      <c r="AH65" s="46"/>
      <c r="AI65" s="47"/>
      <c r="AJ65" s="50"/>
      <c r="AK65" s="8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81"/>
    </row>
    <row r="66" spans="1:50" ht="17.25" customHeight="1">
      <c r="A66" s="46"/>
      <c r="B66" s="47" t="s">
        <v>58</v>
      </c>
      <c r="C66" s="48"/>
      <c r="D66" s="99">
        <f t="shared" si="15"/>
        <v>107.5</v>
      </c>
      <c r="E66" s="98">
        <f t="shared" si="18"/>
        <v>6</v>
      </c>
      <c r="F66" s="69">
        <v>2</v>
      </c>
      <c r="G66" s="70">
        <v>4</v>
      </c>
      <c r="H66" s="98">
        <f t="shared" si="17"/>
        <v>0</v>
      </c>
      <c r="I66" s="78">
        <v>0</v>
      </c>
      <c r="J66" s="77">
        <v>0</v>
      </c>
      <c r="K66" s="69">
        <v>4</v>
      </c>
      <c r="L66" s="70">
        <v>3.8</v>
      </c>
      <c r="M66" s="78">
        <v>0</v>
      </c>
      <c r="N66" s="77">
        <v>0</v>
      </c>
      <c r="O66" s="78">
        <v>0</v>
      </c>
      <c r="P66" s="79">
        <v>0</v>
      </c>
      <c r="Q66" s="8"/>
      <c r="R66" s="49" t="s">
        <v>58</v>
      </c>
      <c r="S66" s="50"/>
      <c r="T66" s="69">
        <v>22</v>
      </c>
      <c r="U66" s="70">
        <v>21.5</v>
      </c>
      <c r="V66" s="69">
        <v>24</v>
      </c>
      <c r="W66" s="70">
        <v>20.2</v>
      </c>
      <c r="X66" s="70">
        <v>23.4</v>
      </c>
      <c r="Y66" s="84">
        <v>4</v>
      </c>
      <c r="Z66" s="85">
        <v>0</v>
      </c>
      <c r="AA66" s="85">
        <v>0</v>
      </c>
      <c r="AB66" s="85">
        <v>1</v>
      </c>
      <c r="AC66" s="85">
        <v>0</v>
      </c>
      <c r="AD66" s="85">
        <v>0</v>
      </c>
      <c r="AE66" s="85">
        <v>0</v>
      </c>
      <c r="AF66" s="85">
        <v>1</v>
      </c>
      <c r="AG66" s="103">
        <v>0</v>
      </c>
      <c r="AH66" s="46"/>
      <c r="AI66" s="47" t="s">
        <v>58</v>
      </c>
      <c r="AJ66" s="50"/>
      <c r="AK66" s="74">
        <v>1</v>
      </c>
      <c r="AL66" s="62">
        <v>0</v>
      </c>
      <c r="AM66" s="62">
        <v>0</v>
      </c>
      <c r="AN66" s="72">
        <v>1</v>
      </c>
      <c r="AO66" s="62">
        <v>0</v>
      </c>
      <c r="AP66" s="72">
        <v>1</v>
      </c>
      <c r="AQ66" s="62">
        <v>0</v>
      </c>
      <c r="AR66" s="72">
        <v>1</v>
      </c>
      <c r="AS66" s="62">
        <v>1</v>
      </c>
      <c r="AT66" s="72">
        <v>5</v>
      </c>
      <c r="AU66" s="72">
        <v>0</v>
      </c>
      <c r="AV66" s="72">
        <v>0</v>
      </c>
      <c r="AW66" s="71">
        <v>11.3</v>
      </c>
      <c r="AX66" s="73">
        <v>5.3</v>
      </c>
    </row>
    <row r="67" spans="1:50" ht="17.25" customHeight="1">
      <c r="A67" s="46"/>
      <c r="B67" s="47" t="s">
        <v>59</v>
      </c>
      <c r="C67" s="48"/>
      <c r="D67" s="99">
        <f t="shared" si="15"/>
        <v>378.9000000000001</v>
      </c>
      <c r="E67" s="98">
        <f t="shared" si="18"/>
        <v>16.9</v>
      </c>
      <c r="F67" s="69">
        <v>10</v>
      </c>
      <c r="G67" s="70">
        <v>6.9</v>
      </c>
      <c r="H67" s="98">
        <f t="shared" si="17"/>
        <v>0</v>
      </c>
      <c r="I67" s="78">
        <v>0</v>
      </c>
      <c r="J67" s="77">
        <v>0</v>
      </c>
      <c r="K67" s="69">
        <v>7</v>
      </c>
      <c r="L67" s="70">
        <v>6.4</v>
      </c>
      <c r="M67" s="78">
        <v>1</v>
      </c>
      <c r="N67" s="77">
        <v>1</v>
      </c>
      <c r="O67" s="78">
        <v>0</v>
      </c>
      <c r="P67" s="79">
        <v>0</v>
      </c>
      <c r="Q67" s="8"/>
      <c r="R67" s="49" t="s">
        <v>59</v>
      </c>
      <c r="S67" s="50"/>
      <c r="T67" s="69">
        <v>88</v>
      </c>
      <c r="U67" s="70">
        <v>83.6</v>
      </c>
      <c r="V67" s="69">
        <v>33</v>
      </c>
      <c r="W67" s="70">
        <v>30.6</v>
      </c>
      <c r="X67" s="70">
        <v>96.5</v>
      </c>
      <c r="Y67" s="70">
        <v>21</v>
      </c>
      <c r="Z67" s="70">
        <v>18.3</v>
      </c>
      <c r="AA67" s="85">
        <v>0</v>
      </c>
      <c r="AB67" s="84">
        <v>8</v>
      </c>
      <c r="AC67" s="85">
        <v>0</v>
      </c>
      <c r="AD67" s="85">
        <v>0</v>
      </c>
      <c r="AE67" s="85">
        <v>0</v>
      </c>
      <c r="AF67" s="84">
        <v>4</v>
      </c>
      <c r="AG67" s="103">
        <v>0</v>
      </c>
      <c r="AH67" s="46"/>
      <c r="AI67" s="47" t="s">
        <v>59</v>
      </c>
      <c r="AJ67" s="50"/>
      <c r="AK67" s="74">
        <v>2.8</v>
      </c>
      <c r="AL67" s="62">
        <v>0</v>
      </c>
      <c r="AM67" s="62">
        <v>0.1</v>
      </c>
      <c r="AN67" s="62">
        <v>0</v>
      </c>
      <c r="AO67" s="62">
        <v>0</v>
      </c>
      <c r="AP67" s="72">
        <v>6</v>
      </c>
      <c r="AQ67" s="72">
        <v>2</v>
      </c>
      <c r="AR67" s="72">
        <v>2</v>
      </c>
      <c r="AS67" s="72">
        <v>6</v>
      </c>
      <c r="AT67" s="72">
        <v>15</v>
      </c>
      <c r="AU67" s="72">
        <v>0</v>
      </c>
      <c r="AV67" s="72">
        <v>6</v>
      </c>
      <c r="AW67" s="71">
        <v>41.6</v>
      </c>
      <c r="AX67" s="73">
        <v>11.1</v>
      </c>
    </row>
    <row r="68" spans="1:50" ht="17.25" customHeight="1">
      <c r="A68" s="46"/>
      <c r="B68" s="47" t="s">
        <v>60</v>
      </c>
      <c r="C68" s="48"/>
      <c r="D68" s="99">
        <f>SUM(E68,H68,L68,N68,P68,U68,W68,X68:AG68,AK68:AX68)</f>
        <v>0</v>
      </c>
      <c r="E68" s="98">
        <f>F68+G68</f>
        <v>0</v>
      </c>
      <c r="F68" s="76">
        <v>0</v>
      </c>
      <c r="G68" s="77">
        <v>0</v>
      </c>
      <c r="H68" s="98">
        <f>I68+J68</f>
        <v>0</v>
      </c>
      <c r="I68" s="78">
        <v>0</v>
      </c>
      <c r="J68" s="77">
        <v>0</v>
      </c>
      <c r="K68" s="78">
        <v>0</v>
      </c>
      <c r="L68" s="77">
        <v>0</v>
      </c>
      <c r="M68" s="78">
        <v>0</v>
      </c>
      <c r="N68" s="77">
        <v>0</v>
      </c>
      <c r="O68" s="78">
        <v>0</v>
      </c>
      <c r="P68" s="79">
        <v>0</v>
      </c>
      <c r="Q68" s="8"/>
      <c r="R68" s="49" t="s">
        <v>60</v>
      </c>
      <c r="S68" s="50"/>
      <c r="T68" s="87">
        <v>0</v>
      </c>
      <c r="U68" s="85">
        <v>0</v>
      </c>
      <c r="V68" s="76">
        <v>0</v>
      </c>
      <c r="W68" s="85">
        <v>0</v>
      </c>
      <c r="X68" s="85">
        <v>0</v>
      </c>
      <c r="Y68" s="85">
        <v>0</v>
      </c>
      <c r="Z68" s="85">
        <v>0</v>
      </c>
      <c r="AA68" s="85">
        <v>0</v>
      </c>
      <c r="AB68" s="85">
        <v>0</v>
      </c>
      <c r="AC68" s="85">
        <v>0</v>
      </c>
      <c r="AD68" s="85">
        <v>0</v>
      </c>
      <c r="AE68" s="85">
        <v>0</v>
      </c>
      <c r="AF68" s="85">
        <v>0</v>
      </c>
      <c r="AG68" s="103">
        <v>0</v>
      </c>
      <c r="AH68" s="46"/>
      <c r="AI68" s="47" t="s">
        <v>60</v>
      </c>
      <c r="AJ68" s="50"/>
      <c r="AK68" s="65">
        <v>0</v>
      </c>
      <c r="AL68" s="62">
        <v>0</v>
      </c>
      <c r="AM68" s="62">
        <v>0</v>
      </c>
      <c r="AN68" s="62">
        <v>0</v>
      </c>
      <c r="AO68" s="62">
        <v>0</v>
      </c>
      <c r="AP68" s="62">
        <v>0</v>
      </c>
      <c r="AQ68" s="62">
        <v>0</v>
      </c>
      <c r="AR68" s="62">
        <v>0</v>
      </c>
      <c r="AS68" s="62">
        <v>0</v>
      </c>
      <c r="AT68" s="62">
        <v>0</v>
      </c>
      <c r="AU68" s="62">
        <v>0</v>
      </c>
      <c r="AV68" s="62">
        <v>0</v>
      </c>
      <c r="AW68" s="62">
        <v>0</v>
      </c>
      <c r="AX68" s="64">
        <v>0</v>
      </c>
    </row>
    <row r="69" spans="1:50" ht="17.25" customHeight="1">
      <c r="A69" s="46"/>
      <c r="B69" s="47" t="s">
        <v>61</v>
      </c>
      <c r="C69" s="48"/>
      <c r="D69" s="99">
        <f t="shared" si="15"/>
        <v>34.4</v>
      </c>
      <c r="E69" s="98">
        <f t="shared" si="18"/>
        <v>4.4</v>
      </c>
      <c r="F69" s="69">
        <v>4</v>
      </c>
      <c r="G69" s="70">
        <v>0.4</v>
      </c>
      <c r="H69" s="98">
        <f t="shared" si="17"/>
        <v>0</v>
      </c>
      <c r="I69" s="78">
        <v>0</v>
      </c>
      <c r="J69" s="77">
        <v>0</v>
      </c>
      <c r="K69" s="78">
        <v>1</v>
      </c>
      <c r="L69" s="77">
        <v>1</v>
      </c>
      <c r="M69" s="78">
        <v>0</v>
      </c>
      <c r="N69" s="77">
        <v>0</v>
      </c>
      <c r="O69" s="78">
        <v>0</v>
      </c>
      <c r="P69" s="79">
        <v>0</v>
      </c>
      <c r="Q69" s="8"/>
      <c r="R69" s="49" t="s">
        <v>61</v>
      </c>
      <c r="S69" s="50"/>
      <c r="T69" s="69">
        <v>15</v>
      </c>
      <c r="U69" s="70">
        <v>14.9</v>
      </c>
      <c r="V69" s="76">
        <v>1</v>
      </c>
      <c r="W69" s="85">
        <v>1</v>
      </c>
      <c r="X69" s="70">
        <v>3.6</v>
      </c>
      <c r="Y69" s="85">
        <v>1</v>
      </c>
      <c r="Z69" s="85">
        <v>0</v>
      </c>
      <c r="AA69" s="85">
        <v>0</v>
      </c>
      <c r="AB69" s="85">
        <v>0</v>
      </c>
      <c r="AC69" s="85">
        <v>0</v>
      </c>
      <c r="AD69" s="85">
        <v>0</v>
      </c>
      <c r="AE69" s="85">
        <v>0</v>
      </c>
      <c r="AF69" s="85">
        <v>1</v>
      </c>
      <c r="AG69" s="103">
        <v>0</v>
      </c>
      <c r="AH69" s="46"/>
      <c r="AI69" s="47" t="s">
        <v>61</v>
      </c>
      <c r="AJ69" s="50"/>
      <c r="AK69" s="82">
        <v>1</v>
      </c>
      <c r="AL69" s="62">
        <v>0</v>
      </c>
      <c r="AM69" s="62">
        <v>0</v>
      </c>
      <c r="AN69" s="62">
        <v>0</v>
      </c>
      <c r="AO69" s="62">
        <v>0</v>
      </c>
      <c r="AP69" s="62">
        <v>1</v>
      </c>
      <c r="AQ69" s="72">
        <v>0</v>
      </c>
      <c r="AR69" s="62">
        <v>0</v>
      </c>
      <c r="AS69" s="62">
        <v>0</v>
      </c>
      <c r="AT69" s="62">
        <v>0</v>
      </c>
      <c r="AU69" s="72">
        <v>0.9</v>
      </c>
      <c r="AV69" s="62">
        <v>0</v>
      </c>
      <c r="AW69" s="77">
        <v>3</v>
      </c>
      <c r="AX69" s="79">
        <v>1.6</v>
      </c>
    </row>
    <row r="70" spans="1:50" ht="9" customHeight="1">
      <c r="A70" s="39"/>
      <c r="B70" s="51"/>
      <c r="C70" s="102"/>
      <c r="D70" s="99"/>
      <c r="E70" s="98"/>
      <c r="F70" s="76"/>
      <c r="G70" s="77"/>
      <c r="H70" s="98"/>
      <c r="I70" s="78"/>
      <c r="J70" s="77"/>
      <c r="K70" s="78"/>
      <c r="L70" s="77"/>
      <c r="M70" s="78"/>
      <c r="N70" s="77"/>
      <c r="O70" s="78"/>
      <c r="P70" s="79"/>
      <c r="Q70" s="8"/>
      <c r="R70" s="43"/>
      <c r="S70" s="44"/>
      <c r="T70" s="87"/>
      <c r="U70" s="85"/>
      <c r="V70" s="76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103"/>
      <c r="AH70" s="39"/>
      <c r="AI70" s="51"/>
      <c r="AJ70" s="44"/>
      <c r="AK70" s="65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4"/>
    </row>
    <row r="71" spans="1:50" ht="17.25" customHeight="1">
      <c r="A71" s="46"/>
      <c r="B71" s="47" t="s">
        <v>62</v>
      </c>
      <c r="C71" s="48"/>
      <c r="D71" s="99">
        <f aca="true" t="shared" si="19" ref="D71:D76">SUM(E71,H71,L71,N71,P71,U71,W71,X71:AG71,AK71:AX71)</f>
        <v>0</v>
      </c>
      <c r="E71" s="98">
        <f aca="true" t="shared" si="20" ref="E71:E76">F71+G71</f>
        <v>0</v>
      </c>
      <c r="F71" s="76">
        <v>0</v>
      </c>
      <c r="G71" s="77">
        <v>0</v>
      </c>
      <c r="H71" s="98">
        <f aca="true" t="shared" si="21" ref="H71:H76">I71+J71</f>
        <v>0</v>
      </c>
      <c r="I71" s="78">
        <v>0</v>
      </c>
      <c r="J71" s="77">
        <v>0</v>
      </c>
      <c r="K71" s="78">
        <v>0</v>
      </c>
      <c r="L71" s="77">
        <v>0</v>
      </c>
      <c r="M71" s="78">
        <v>0</v>
      </c>
      <c r="N71" s="77">
        <v>0</v>
      </c>
      <c r="O71" s="78">
        <v>0</v>
      </c>
      <c r="P71" s="79">
        <v>0</v>
      </c>
      <c r="Q71" s="8"/>
      <c r="R71" s="49" t="s">
        <v>62</v>
      </c>
      <c r="S71" s="50"/>
      <c r="T71" s="87">
        <v>0</v>
      </c>
      <c r="U71" s="85">
        <v>0</v>
      </c>
      <c r="V71" s="76">
        <v>0</v>
      </c>
      <c r="W71" s="85">
        <v>0</v>
      </c>
      <c r="X71" s="85">
        <v>0</v>
      </c>
      <c r="Y71" s="85">
        <v>0</v>
      </c>
      <c r="Z71" s="85">
        <v>0</v>
      </c>
      <c r="AA71" s="85">
        <v>0</v>
      </c>
      <c r="AB71" s="85">
        <v>0</v>
      </c>
      <c r="AC71" s="85">
        <v>0</v>
      </c>
      <c r="AD71" s="85">
        <v>0</v>
      </c>
      <c r="AE71" s="85">
        <v>0</v>
      </c>
      <c r="AF71" s="85">
        <v>0</v>
      </c>
      <c r="AG71" s="103">
        <v>0</v>
      </c>
      <c r="AH71" s="46"/>
      <c r="AI71" s="47" t="s">
        <v>62</v>
      </c>
      <c r="AJ71" s="50"/>
      <c r="AK71" s="65">
        <v>0</v>
      </c>
      <c r="AL71" s="62">
        <v>0</v>
      </c>
      <c r="AM71" s="62">
        <v>0</v>
      </c>
      <c r="AN71" s="62">
        <v>0</v>
      </c>
      <c r="AO71" s="62">
        <v>0</v>
      </c>
      <c r="AP71" s="62">
        <v>0</v>
      </c>
      <c r="AQ71" s="62">
        <v>0</v>
      </c>
      <c r="AR71" s="62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64">
        <v>0</v>
      </c>
    </row>
    <row r="72" spans="1:50" ht="17.25" customHeight="1">
      <c r="A72" s="46"/>
      <c r="B72" s="47" t="s">
        <v>63</v>
      </c>
      <c r="C72" s="48"/>
      <c r="D72" s="99">
        <f t="shared" si="19"/>
        <v>0</v>
      </c>
      <c r="E72" s="98">
        <f t="shared" si="20"/>
        <v>0</v>
      </c>
      <c r="F72" s="76">
        <v>0</v>
      </c>
      <c r="G72" s="77">
        <v>0</v>
      </c>
      <c r="H72" s="98">
        <f t="shared" si="21"/>
        <v>0</v>
      </c>
      <c r="I72" s="78">
        <v>0</v>
      </c>
      <c r="J72" s="77">
        <v>0</v>
      </c>
      <c r="K72" s="78">
        <v>0</v>
      </c>
      <c r="L72" s="77">
        <v>0</v>
      </c>
      <c r="M72" s="78">
        <v>0</v>
      </c>
      <c r="N72" s="77">
        <v>0</v>
      </c>
      <c r="O72" s="78">
        <v>0</v>
      </c>
      <c r="P72" s="79">
        <v>0</v>
      </c>
      <c r="Q72" s="8"/>
      <c r="R72" s="49" t="s">
        <v>63</v>
      </c>
      <c r="S72" s="50"/>
      <c r="T72" s="87">
        <v>0</v>
      </c>
      <c r="U72" s="85">
        <v>0</v>
      </c>
      <c r="V72" s="76">
        <v>0</v>
      </c>
      <c r="W72" s="85">
        <v>0</v>
      </c>
      <c r="X72" s="85">
        <v>0</v>
      </c>
      <c r="Y72" s="85">
        <v>0</v>
      </c>
      <c r="Z72" s="85">
        <v>0</v>
      </c>
      <c r="AA72" s="85">
        <v>0</v>
      </c>
      <c r="AB72" s="85">
        <v>0</v>
      </c>
      <c r="AC72" s="85">
        <v>0</v>
      </c>
      <c r="AD72" s="85">
        <v>0</v>
      </c>
      <c r="AE72" s="85">
        <v>0</v>
      </c>
      <c r="AF72" s="85">
        <v>0</v>
      </c>
      <c r="AG72" s="103">
        <v>0</v>
      </c>
      <c r="AH72" s="46"/>
      <c r="AI72" s="47" t="s">
        <v>63</v>
      </c>
      <c r="AJ72" s="50"/>
      <c r="AK72" s="65">
        <v>0</v>
      </c>
      <c r="AL72" s="62">
        <v>0</v>
      </c>
      <c r="AM72" s="62">
        <v>0</v>
      </c>
      <c r="AN72" s="62">
        <v>0</v>
      </c>
      <c r="AO72" s="62">
        <v>0</v>
      </c>
      <c r="AP72" s="62">
        <v>0</v>
      </c>
      <c r="AQ72" s="62">
        <v>0</v>
      </c>
      <c r="AR72" s="62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64">
        <v>0</v>
      </c>
    </row>
    <row r="73" spans="1:50" ht="17.25" customHeight="1">
      <c r="A73" s="46"/>
      <c r="B73" s="47" t="s">
        <v>64</v>
      </c>
      <c r="C73" s="48"/>
      <c r="D73" s="99">
        <f t="shared" si="19"/>
        <v>0</v>
      </c>
      <c r="E73" s="98">
        <f t="shared" si="20"/>
        <v>0</v>
      </c>
      <c r="F73" s="76">
        <v>0</v>
      </c>
      <c r="G73" s="77">
        <v>0</v>
      </c>
      <c r="H73" s="98">
        <f t="shared" si="21"/>
        <v>0</v>
      </c>
      <c r="I73" s="78">
        <v>0</v>
      </c>
      <c r="J73" s="77">
        <v>0</v>
      </c>
      <c r="K73" s="78">
        <v>0</v>
      </c>
      <c r="L73" s="77">
        <v>0</v>
      </c>
      <c r="M73" s="78">
        <v>0</v>
      </c>
      <c r="N73" s="77">
        <v>0</v>
      </c>
      <c r="O73" s="78">
        <v>0</v>
      </c>
      <c r="P73" s="79">
        <v>0</v>
      </c>
      <c r="Q73" s="8"/>
      <c r="R73" s="49" t="s">
        <v>64</v>
      </c>
      <c r="S73" s="50"/>
      <c r="T73" s="87">
        <v>0</v>
      </c>
      <c r="U73" s="85">
        <v>0</v>
      </c>
      <c r="V73" s="76">
        <v>0</v>
      </c>
      <c r="W73" s="85">
        <v>0</v>
      </c>
      <c r="X73" s="85">
        <v>0</v>
      </c>
      <c r="Y73" s="85">
        <v>0</v>
      </c>
      <c r="Z73" s="85">
        <v>0</v>
      </c>
      <c r="AA73" s="85">
        <v>0</v>
      </c>
      <c r="AB73" s="85">
        <v>0</v>
      </c>
      <c r="AC73" s="85">
        <v>0</v>
      </c>
      <c r="AD73" s="85">
        <v>0</v>
      </c>
      <c r="AE73" s="85">
        <v>0</v>
      </c>
      <c r="AF73" s="85">
        <v>0</v>
      </c>
      <c r="AG73" s="103">
        <v>0</v>
      </c>
      <c r="AH73" s="46"/>
      <c r="AI73" s="47" t="s">
        <v>64</v>
      </c>
      <c r="AJ73" s="50"/>
      <c r="AK73" s="65">
        <v>0</v>
      </c>
      <c r="AL73" s="62">
        <v>0</v>
      </c>
      <c r="AM73" s="62">
        <v>0</v>
      </c>
      <c r="AN73" s="62">
        <v>0</v>
      </c>
      <c r="AO73" s="62">
        <v>0</v>
      </c>
      <c r="AP73" s="62">
        <v>0</v>
      </c>
      <c r="AQ73" s="62">
        <v>0</v>
      </c>
      <c r="AR73" s="62">
        <v>0</v>
      </c>
      <c r="AS73" s="62">
        <v>0</v>
      </c>
      <c r="AT73" s="62">
        <v>0</v>
      </c>
      <c r="AU73" s="62">
        <v>0</v>
      </c>
      <c r="AV73" s="62">
        <v>0</v>
      </c>
      <c r="AW73" s="62">
        <v>0</v>
      </c>
      <c r="AX73" s="64">
        <v>0</v>
      </c>
    </row>
    <row r="74" spans="1:50" ht="17.25" customHeight="1">
      <c r="A74" s="46"/>
      <c r="B74" s="47" t="s">
        <v>65</v>
      </c>
      <c r="C74" s="48"/>
      <c r="D74" s="99">
        <f t="shared" si="19"/>
        <v>0</v>
      </c>
      <c r="E74" s="98">
        <f t="shared" si="20"/>
        <v>0</v>
      </c>
      <c r="F74" s="76">
        <v>0</v>
      </c>
      <c r="G74" s="77">
        <v>0</v>
      </c>
      <c r="H74" s="98">
        <f t="shared" si="21"/>
        <v>0</v>
      </c>
      <c r="I74" s="78">
        <v>0</v>
      </c>
      <c r="J74" s="77">
        <v>0</v>
      </c>
      <c r="K74" s="78">
        <v>0</v>
      </c>
      <c r="L74" s="77">
        <v>0</v>
      </c>
      <c r="M74" s="78">
        <v>0</v>
      </c>
      <c r="N74" s="77">
        <v>0</v>
      </c>
      <c r="O74" s="78">
        <v>0</v>
      </c>
      <c r="P74" s="79">
        <v>0</v>
      </c>
      <c r="Q74" s="39"/>
      <c r="R74" s="49" t="s">
        <v>65</v>
      </c>
      <c r="S74" s="50"/>
      <c r="T74" s="87">
        <v>0</v>
      </c>
      <c r="U74" s="85">
        <v>0</v>
      </c>
      <c r="V74" s="76">
        <v>0</v>
      </c>
      <c r="W74" s="85">
        <v>0</v>
      </c>
      <c r="X74" s="85">
        <v>0</v>
      </c>
      <c r="Y74" s="85">
        <v>0</v>
      </c>
      <c r="Z74" s="85">
        <v>0</v>
      </c>
      <c r="AA74" s="85">
        <v>0</v>
      </c>
      <c r="AB74" s="85">
        <v>0</v>
      </c>
      <c r="AC74" s="85">
        <v>0</v>
      </c>
      <c r="AD74" s="85">
        <v>0</v>
      </c>
      <c r="AE74" s="85">
        <v>0</v>
      </c>
      <c r="AF74" s="85">
        <v>0</v>
      </c>
      <c r="AG74" s="103">
        <v>0</v>
      </c>
      <c r="AH74" s="46"/>
      <c r="AI74" s="47" t="s">
        <v>65</v>
      </c>
      <c r="AJ74" s="50"/>
      <c r="AK74" s="65">
        <v>0</v>
      </c>
      <c r="AL74" s="62">
        <v>0</v>
      </c>
      <c r="AM74" s="62">
        <v>0</v>
      </c>
      <c r="AN74" s="62">
        <v>0</v>
      </c>
      <c r="AO74" s="62">
        <v>0</v>
      </c>
      <c r="AP74" s="62">
        <v>0</v>
      </c>
      <c r="AQ74" s="62">
        <v>0</v>
      </c>
      <c r="AR74" s="62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64">
        <v>0</v>
      </c>
    </row>
    <row r="75" spans="1:50" ht="17.25" customHeight="1">
      <c r="A75" s="46"/>
      <c r="B75" s="47" t="s">
        <v>66</v>
      </c>
      <c r="C75" s="48"/>
      <c r="D75" s="99">
        <f t="shared" si="19"/>
        <v>0</v>
      </c>
      <c r="E75" s="98">
        <f t="shared" si="20"/>
        <v>0</v>
      </c>
      <c r="F75" s="76">
        <v>0</v>
      </c>
      <c r="G75" s="77">
        <v>0</v>
      </c>
      <c r="H75" s="98">
        <f t="shared" si="21"/>
        <v>0</v>
      </c>
      <c r="I75" s="78">
        <v>0</v>
      </c>
      <c r="J75" s="77">
        <v>0</v>
      </c>
      <c r="K75" s="78">
        <v>0</v>
      </c>
      <c r="L75" s="77">
        <v>0</v>
      </c>
      <c r="M75" s="78">
        <v>0</v>
      </c>
      <c r="N75" s="77">
        <v>0</v>
      </c>
      <c r="O75" s="78">
        <v>0</v>
      </c>
      <c r="P75" s="79">
        <v>0</v>
      </c>
      <c r="Q75" s="8"/>
      <c r="R75" s="49" t="s">
        <v>66</v>
      </c>
      <c r="S75" s="50"/>
      <c r="T75" s="87">
        <v>0</v>
      </c>
      <c r="U75" s="85">
        <v>0</v>
      </c>
      <c r="V75" s="76">
        <v>0</v>
      </c>
      <c r="W75" s="85">
        <v>0</v>
      </c>
      <c r="X75" s="85">
        <v>0</v>
      </c>
      <c r="Y75" s="85">
        <v>0</v>
      </c>
      <c r="Z75" s="85">
        <v>0</v>
      </c>
      <c r="AA75" s="85">
        <v>0</v>
      </c>
      <c r="AB75" s="85">
        <v>0</v>
      </c>
      <c r="AC75" s="85">
        <v>0</v>
      </c>
      <c r="AD75" s="85">
        <v>0</v>
      </c>
      <c r="AE75" s="85">
        <v>0</v>
      </c>
      <c r="AF75" s="85">
        <v>0</v>
      </c>
      <c r="AG75" s="103">
        <v>0</v>
      </c>
      <c r="AH75" s="46"/>
      <c r="AI75" s="47" t="s">
        <v>66</v>
      </c>
      <c r="AJ75" s="50"/>
      <c r="AK75" s="65">
        <v>0</v>
      </c>
      <c r="AL75" s="62">
        <v>0</v>
      </c>
      <c r="AM75" s="62">
        <v>0</v>
      </c>
      <c r="AN75" s="62">
        <v>0</v>
      </c>
      <c r="AO75" s="62">
        <v>0</v>
      </c>
      <c r="AP75" s="62">
        <v>0</v>
      </c>
      <c r="AQ75" s="62">
        <v>0</v>
      </c>
      <c r="AR75" s="62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64">
        <v>0</v>
      </c>
    </row>
    <row r="76" spans="1:50" ht="17.25" customHeight="1">
      <c r="A76" s="46"/>
      <c r="B76" s="47" t="s">
        <v>67</v>
      </c>
      <c r="C76" s="48"/>
      <c r="D76" s="99">
        <f t="shared" si="19"/>
        <v>0</v>
      </c>
      <c r="E76" s="98">
        <f t="shared" si="20"/>
        <v>0</v>
      </c>
      <c r="F76" s="76">
        <v>0</v>
      </c>
      <c r="G76" s="77">
        <v>0</v>
      </c>
      <c r="H76" s="98">
        <f t="shared" si="21"/>
        <v>0</v>
      </c>
      <c r="I76" s="78">
        <v>0</v>
      </c>
      <c r="J76" s="77">
        <v>0</v>
      </c>
      <c r="K76" s="78">
        <v>0</v>
      </c>
      <c r="L76" s="77">
        <v>0</v>
      </c>
      <c r="M76" s="78">
        <v>0</v>
      </c>
      <c r="N76" s="77">
        <v>0</v>
      </c>
      <c r="O76" s="78">
        <v>0</v>
      </c>
      <c r="P76" s="79">
        <v>0</v>
      </c>
      <c r="Q76" s="8"/>
      <c r="R76" s="49" t="s">
        <v>67</v>
      </c>
      <c r="S76" s="50"/>
      <c r="T76" s="87">
        <v>0</v>
      </c>
      <c r="U76" s="85">
        <v>0</v>
      </c>
      <c r="V76" s="76">
        <v>0</v>
      </c>
      <c r="W76" s="85">
        <v>0</v>
      </c>
      <c r="X76" s="85">
        <v>0</v>
      </c>
      <c r="Y76" s="85">
        <v>0</v>
      </c>
      <c r="Z76" s="85">
        <v>0</v>
      </c>
      <c r="AA76" s="85">
        <v>0</v>
      </c>
      <c r="AB76" s="85">
        <v>0</v>
      </c>
      <c r="AC76" s="85">
        <v>0</v>
      </c>
      <c r="AD76" s="85">
        <v>0</v>
      </c>
      <c r="AE76" s="85">
        <v>0</v>
      </c>
      <c r="AF76" s="85">
        <v>0</v>
      </c>
      <c r="AG76" s="103">
        <v>0</v>
      </c>
      <c r="AH76" s="46"/>
      <c r="AI76" s="47" t="s">
        <v>67</v>
      </c>
      <c r="AJ76" s="50"/>
      <c r="AK76" s="65">
        <v>0</v>
      </c>
      <c r="AL76" s="62">
        <v>0</v>
      </c>
      <c r="AM76" s="62">
        <v>0</v>
      </c>
      <c r="AN76" s="62">
        <v>0</v>
      </c>
      <c r="AO76" s="62">
        <v>0</v>
      </c>
      <c r="AP76" s="62">
        <v>0</v>
      </c>
      <c r="AQ76" s="62">
        <v>0</v>
      </c>
      <c r="AR76" s="62">
        <v>0</v>
      </c>
      <c r="AS76" s="62">
        <v>0</v>
      </c>
      <c r="AT76" s="62">
        <v>0</v>
      </c>
      <c r="AU76" s="62">
        <v>0</v>
      </c>
      <c r="AV76" s="62">
        <v>0</v>
      </c>
      <c r="AW76" s="62">
        <v>0</v>
      </c>
      <c r="AX76" s="64">
        <v>0</v>
      </c>
    </row>
    <row r="77" spans="1:50" ht="17.25" customHeight="1">
      <c r="A77" s="46"/>
      <c r="B77" s="47" t="s">
        <v>68</v>
      </c>
      <c r="C77" s="48"/>
      <c r="D77" s="99">
        <f t="shared" si="15"/>
        <v>56.00000000000001</v>
      </c>
      <c r="E77" s="98">
        <f t="shared" si="18"/>
        <v>6</v>
      </c>
      <c r="F77" s="69">
        <v>6</v>
      </c>
      <c r="G77" s="86">
        <v>0</v>
      </c>
      <c r="H77" s="98">
        <f t="shared" si="17"/>
        <v>0</v>
      </c>
      <c r="I77" s="78">
        <v>0</v>
      </c>
      <c r="J77" s="77">
        <v>0</v>
      </c>
      <c r="K77" s="78">
        <v>2</v>
      </c>
      <c r="L77" s="86">
        <v>2</v>
      </c>
      <c r="M77" s="78">
        <v>0</v>
      </c>
      <c r="N77" s="77">
        <v>0</v>
      </c>
      <c r="O77" s="78">
        <v>2</v>
      </c>
      <c r="P77" s="79">
        <v>2</v>
      </c>
      <c r="Q77" s="8"/>
      <c r="R77" s="49" t="s">
        <v>68</v>
      </c>
      <c r="S77" s="50"/>
      <c r="T77" s="87">
        <v>32</v>
      </c>
      <c r="U77" s="70">
        <v>28.7</v>
      </c>
      <c r="V77" s="69">
        <v>3</v>
      </c>
      <c r="W77" s="70">
        <v>1.2</v>
      </c>
      <c r="X77" s="70">
        <v>4.1</v>
      </c>
      <c r="Y77" s="85">
        <v>2</v>
      </c>
      <c r="Z77" s="85">
        <v>0</v>
      </c>
      <c r="AA77" s="85">
        <v>0</v>
      </c>
      <c r="AB77" s="85">
        <v>0</v>
      </c>
      <c r="AC77" s="85">
        <v>0</v>
      </c>
      <c r="AD77" s="85">
        <v>0</v>
      </c>
      <c r="AE77" s="85">
        <v>0</v>
      </c>
      <c r="AF77" s="85">
        <v>2</v>
      </c>
      <c r="AG77" s="103">
        <v>0</v>
      </c>
      <c r="AH77" s="46"/>
      <c r="AI77" s="47" t="s">
        <v>68</v>
      </c>
      <c r="AJ77" s="50"/>
      <c r="AK77" s="82">
        <v>1</v>
      </c>
      <c r="AL77" s="62">
        <v>1</v>
      </c>
      <c r="AM77" s="72">
        <v>1</v>
      </c>
      <c r="AN77" s="62">
        <v>0</v>
      </c>
      <c r="AO77" s="62">
        <v>0</v>
      </c>
      <c r="AP77" s="72">
        <v>0</v>
      </c>
      <c r="AQ77" s="62">
        <v>1</v>
      </c>
      <c r="AR77" s="62">
        <v>0</v>
      </c>
      <c r="AS77" s="62">
        <v>0</v>
      </c>
      <c r="AT77" s="62">
        <v>0</v>
      </c>
      <c r="AU77" s="72">
        <v>0</v>
      </c>
      <c r="AV77" s="62">
        <v>0</v>
      </c>
      <c r="AW77" s="77">
        <v>4</v>
      </c>
      <c r="AX77" s="81">
        <v>0</v>
      </c>
    </row>
    <row r="78" spans="1:50" ht="17.25" customHeight="1">
      <c r="A78" s="46"/>
      <c r="B78" s="47" t="s">
        <v>69</v>
      </c>
      <c r="C78" s="48"/>
      <c r="D78" s="99">
        <f t="shared" si="15"/>
        <v>0</v>
      </c>
      <c r="E78" s="98">
        <f t="shared" si="18"/>
        <v>0</v>
      </c>
      <c r="F78" s="76">
        <v>0</v>
      </c>
      <c r="G78" s="77">
        <v>0</v>
      </c>
      <c r="H78" s="98">
        <f t="shared" si="17"/>
        <v>0</v>
      </c>
      <c r="I78" s="78">
        <v>0</v>
      </c>
      <c r="J78" s="77">
        <v>0</v>
      </c>
      <c r="K78" s="78">
        <v>0</v>
      </c>
      <c r="L78" s="77">
        <v>0</v>
      </c>
      <c r="M78" s="78">
        <v>0</v>
      </c>
      <c r="N78" s="77">
        <v>0</v>
      </c>
      <c r="O78" s="78">
        <v>0</v>
      </c>
      <c r="P78" s="79">
        <v>0</v>
      </c>
      <c r="Q78" s="8"/>
      <c r="R78" s="49" t="s">
        <v>69</v>
      </c>
      <c r="S78" s="50"/>
      <c r="T78" s="87">
        <v>0</v>
      </c>
      <c r="U78" s="85">
        <v>0</v>
      </c>
      <c r="V78" s="76">
        <v>0</v>
      </c>
      <c r="W78" s="85">
        <v>0</v>
      </c>
      <c r="X78" s="85">
        <v>0</v>
      </c>
      <c r="Y78" s="85">
        <v>0</v>
      </c>
      <c r="Z78" s="85">
        <v>0</v>
      </c>
      <c r="AA78" s="85">
        <v>0</v>
      </c>
      <c r="AB78" s="85">
        <v>0</v>
      </c>
      <c r="AC78" s="85">
        <v>0</v>
      </c>
      <c r="AD78" s="85">
        <v>0</v>
      </c>
      <c r="AE78" s="85">
        <v>0</v>
      </c>
      <c r="AF78" s="85">
        <v>0</v>
      </c>
      <c r="AG78" s="103">
        <v>0</v>
      </c>
      <c r="AH78" s="46"/>
      <c r="AI78" s="47" t="s">
        <v>69</v>
      </c>
      <c r="AJ78" s="50"/>
      <c r="AK78" s="65">
        <v>0</v>
      </c>
      <c r="AL78" s="62">
        <v>0</v>
      </c>
      <c r="AM78" s="62">
        <v>0</v>
      </c>
      <c r="AN78" s="62">
        <v>0</v>
      </c>
      <c r="AO78" s="62">
        <v>0</v>
      </c>
      <c r="AP78" s="62">
        <v>0</v>
      </c>
      <c r="AQ78" s="62">
        <v>0</v>
      </c>
      <c r="AR78" s="62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64">
        <v>0</v>
      </c>
    </row>
    <row r="79" spans="1:50" ht="17.25" customHeight="1">
      <c r="A79" s="46"/>
      <c r="B79" s="47" t="s">
        <v>70</v>
      </c>
      <c r="C79" s="48"/>
      <c r="D79" s="99">
        <f t="shared" si="15"/>
        <v>0</v>
      </c>
      <c r="E79" s="98">
        <f t="shared" si="18"/>
        <v>0</v>
      </c>
      <c r="F79" s="76">
        <v>0</v>
      </c>
      <c r="G79" s="77">
        <v>0</v>
      </c>
      <c r="H79" s="98">
        <f t="shared" si="17"/>
        <v>0</v>
      </c>
      <c r="I79" s="78">
        <v>0</v>
      </c>
      <c r="J79" s="77">
        <v>0</v>
      </c>
      <c r="K79" s="78">
        <v>0</v>
      </c>
      <c r="L79" s="77">
        <v>0</v>
      </c>
      <c r="M79" s="78">
        <v>0</v>
      </c>
      <c r="N79" s="77">
        <v>0</v>
      </c>
      <c r="O79" s="78">
        <v>0</v>
      </c>
      <c r="P79" s="79">
        <v>0</v>
      </c>
      <c r="Q79" s="8"/>
      <c r="R79" s="49" t="s">
        <v>70</v>
      </c>
      <c r="S79" s="50"/>
      <c r="T79" s="87">
        <v>0</v>
      </c>
      <c r="U79" s="85">
        <v>0</v>
      </c>
      <c r="V79" s="76">
        <v>0</v>
      </c>
      <c r="W79" s="85">
        <v>0</v>
      </c>
      <c r="X79" s="85">
        <v>0</v>
      </c>
      <c r="Y79" s="85">
        <v>0</v>
      </c>
      <c r="Z79" s="85">
        <v>0</v>
      </c>
      <c r="AA79" s="85">
        <v>0</v>
      </c>
      <c r="AB79" s="85">
        <v>0</v>
      </c>
      <c r="AC79" s="85">
        <v>0</v>
      </c>
      <c r="AD79" s="85">
        <v>0</v>
      </c>
      <c r="AE79" s="85">
        <v>0</v>
      </c>
      <c r="AF79" s="85">
        <v>0</v>
      </c>
      <c r="AG79" s="103">
        <v>0</v>
      </c>
      <c r="AH79" s="46"/>
      <c r="AI79" s="47" t="s">
        <v>70</v>
      </c>
      <c r="AJ79" s="50"/>
      <c r="AK79" s="65">
        <v>0</v>
      </c>
      <c r="AL79" s="62">
        <v>0</v>
      </c>
      <c r="AM79" s="62">
        <v>0</v>
      </c>
      <c r="AN79" s="62">
        <v>0</v>
      </c>
      <c r="AO79" s="62">
        <v>0</v>
      </c>
      <c r="AP79" s="62">
        <v>0</v>
      </c>
      <c r="AQ79" s="62">
        <v>0</v>
      </c>
      <c r="AR79" s="62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64">
        <v>0</v>
      </c>
    </row>
    <row r="80" spans="1:50" s="1" customFormat="1" ht="4.5" customHeight="1" thickBot="1">
      <c r="A80" s="52"/>
      <c r="B80" s="53"/>
      <c r="C80" s="53"/>
      <c r="D80" s="54"/>
      <c r="E80" s="55"/>
      <c r="F80" s="55"/>
      <c r="G80" s="56"/>
      <c r="H80" s="56"/>
      <c r="I80" s="55"/>
      <c r="J80" s="55"/>
      <c r="K80" s="55"/>
      <c r="L80" s="55"/>
      <c r="M80" s="55"/>
      <c r="N80" s="56"/>
      <c r="O80" s="55"/>
      <c r="P80" s="88"/>
      <c r="Q80" s="7"/>
      <c r="R80" s="57"/>
      <c r="S80" s="58"/>
      <c r="T80" s="89"/>
      <c r="U80" s="89"/>
      <c r="V80" s="90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91"/>
      <c r="AH80" s="52"/>
      <c r="AI80" s="59"/>
      <c r="AJ80" s="58"/>
      <c r="AK80" s="92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91"/>
    </row>
    <row r="81" spans="1:50" ht="17.25">
      <c r="A81" s="7"/>
      <c r="B81" s="93" t="s">
        <v>107</v>
      </c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7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2:15" ht="17.25">
      <c r="B82" s="95" t="s">
        <v>108</v>
      </c>
      <c r="C82" s="96"/>
      <c r="D82" s="96"/>
      <c r="E82" s="96"/>
      <c r="F82" s="94"/>
      <c r="G82" s="96"/>
      <c r="H82" s="96"/>
      <c r="I82" s="96"/>
      <c r="J82" s="96"/>
      <c r="K82" s="96"/>
      <c r="L82" s="96"/>
      <c r="M82" s="96"/>
      <c r="N82" s="96"/>
      <c r="O82" s="96"/>
    </row>
    <row r="83" spans="2:15" ht="17.25">
      <c r="B83" s="95" t="s">
        <v>112</v>
      </c>
      <c r="C83" s="96"/>
      <c r="D83" s="96"/>
      <c r="E83" s="96"/>
      <c r="F83" s="94"/>
      <c r="G83" s="96"/>
      <c r="H83" s="96"/>
      <c r="I83" s="96"/>
      <c r="J83" s="96"/>
      <c r="K83" s="96"/>
      <c r="L83" s="96"/>
      <c r="M83" s="96"/>
      <c r="N83" s="96"/>
      <c r="O83" s="96"/>
    </row>
    <row r="84" ht="17.25">
      <c r="B84" s="97" t="s">
        <v>113</v>
      </c>
    </row>
    <row r="85" ht="17.25">
      <c r="B85" s="97"/>
    </row>
    <row r="110" ht="14.25">
      <c r="G110" s="6"/>
    </row>
    <row r="111" ht="14.25">
      <c r="G111" s="6"/>
    </row>
  </sheetData>
  <sheetProtection/>
  <mergeCells count="52">
    <mergeCell ref="AW5:AW7"/>
    <mergeCell ref="Y5:Y7"/>
    <mergeCell ref="AR5:AR7"/>
    <mergeCell ref="AQ5:AQ7"/>
    <mergeCell ref="AM5:AM7"/>
    <mergeCell ref="Z5:Z7"/>
    <mergeCell ref="AG5:AG7"/>
    <mergeCell ref="AI5:AI7"/>
    <mergeCell ref="AV5:AV7"/>
    <mergeCell ref="AP5:AP7"/>
    <mergeCell ref="AI2:AV2"/>
    <mergeCell ref="A2:O2"/>
    <mergeCell ref="R2:AE2"/>
    <mergeCell ref="R5:R7"/>
    <mergeCell ref="D5:D7"/>
    <mergeCell ref="K5:L5"/>
    <mergeCell ref="AA5:AA7"/>
    <mergeCell ref="AC5:AC7"/>
    <mergeCell ref="AD5:AD7"/>
    <mergeCell ref="AB5:AB7"/>
    <mergeCell ref="AX5:AX7"/>
    <mergeCell ref="B5:B7"/>
    <mergeCell ref="AK6:AK7"/>
    <mergeCell ref="AL6:AL7"/>
    <mergeCell ref="AF5:AF7"/>
    <mergeCell ref="AU5:AU7"/>
    <mergeCell ref="N6:N7"/>
    <mergeCell ref="V5:W5"/>
    <mergeCell ref="V6:V7"/>
    <mergeCell ref="W6:W7"/>
    <mergeCell ref="E6:E7"/>
    <mergeCell ref="F6:F7"/>
    <mergeCell ref="K6:K7"/>
    <mergeCell ref="L6:L7"/>
    <mergeCell ref="I6:I7"/>
    <mergeCell ref="J6:J7"/>
    <mergeCell ref="O6:O7"/>
    <mergeCell ref="P6:P7"/>
    <mergeCell ref="X5:X7"/>
    <mergeCell ref="G6:G7"/>
    <mergeCell ref="T6:T7"/>
    <mergeCell ref="U6:U7"/>
    <mergeCell ref="M5:N5"/>
    <mergeCell ref="M6:M7"/>
    <mergeCell ref="O5:P5"/>
    <mergeCell ref="T5:U5"/>
    <mergeCell ref="AS5:AS6"/>
    <mergeCell ref="AT5:AT6"/>
    <mergeCell ref="AN5:AN7"/>
    <mergeCell ref="AE5:AE7"/>
    <mergeCell ref="AO5:AO6"/>
    <mergeCell ref="AK5:AL5"/>
  </mergeCells>
  <printOptions horizontalCentered="1"/>
  <pageMargins left="0.4724409448818898" right="0" top="0.7874015748031497" bottom="0.3937007874015748" header="0.5118110236220472" footer="0.5118110236220472"/>
  <pageSetup fitToWidth="3" horizontalDpi="300" verticalDpi="300" orientation="portrait" paperSize="9" scale="55" r:id="rId1"/>
  <colBreaks count="2" manualBreakCount="2">
    <brk id="17" max="84" man="1"/>
    <brk id="33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東京都衛生局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東京都衛生局</dc:creator>
  <cp:keywords/>
  <dc:description/>
  <cp:lastModifiedBy>東京都</cp:lastModifiedBy>
  <cp:lastPrinted>2016-06-01T07:09:45Z</cp:lastPrinted>
  <dcterms:created xsi:type="dcterms:W3CDTF">1997-12-16T05:48:42Z</dcterms:created>
  <dcterms:modified xsi:type="dcterms:W3CDTF">2016-06-01T07:10:02Z</dcterms:modified>
  <cp:category/>
  <cp:version/>
  <cp:contentType/>
  <cp:contentStatus/>
</cp:coreProperties>
</file>