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16" windowWidth="10560" windowHeight="8730" tabRatio="279" activeTab="0"/>
  </bookViews>
  <sheets>
    <sheet name="第16表" sheetId="1" r:id="rId1"/>
    <sheet name="Sheet1" sheetId="2" r:id="rId2"/>
  </sheets>
  <definedNames>
    <definedName name="_Regression_Int" localSheetId="0" hidden="1">1</definedName>
    <definedName name="_xlnm.Print_Area" localSheetId="0">'第16表'!$A$1:$AX$85</definedName>
  </definedNames>
  <calcPr fullCalcOnLoad="1"/>
</workbook>
</file>

<file path=xl/sharedStrings.xml><?xml version="1.0" encoding="utf-8"?>
<sst xmlns="http://schemas.openxmlformats.org/spreadsheetml/2006/main" count="266" uniqueCount="115">
  <si>
    <r>
      <t>平成25</t>
    </r>
    <r>
      <rPr>
        <sz val="14"/>
        <rFont val="ＭＳ 明朝"/>
        <family val="1"/>
      </rPr>
      <t>年(2</t>
    </r>
    <r>
      <rPr>
        <sz val="14"/>
        <rFont val="ＭＳ 明朝"/>
        <family val="1"/>
      </rPr>
      <t>013</t>
    </r>
    <r>
      <rPr>
        <sz val="14"/>
        <rFont val="ＭＳ 明朝"/>
        <family val="1"/>
      </rPr>
      <t>)1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月1日現在</t>
    </r>
  </si>
  <si>
    <t>区市町村</t>
  </si>
  <si>
    <t>従事者数</t>
  </si>
  <si>
    <t>医     師</t>
  </si>
  <si>
    <t>歯 科 医 師</t>
  </si>
  <si>
    <t>薬 剤 師</t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</si>
  <si>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</si>
  <si>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</si>
  <si>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</si>
  <si>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</si>
  <si>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</si>
  <si>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</si>
  <si>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</si>
  <si>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</si>
  <si>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</si>
  <si>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</si>
  <si>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</si>
  <si>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</si>
  <si>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</si>
  <si>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</si>
  <si>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</t>
  </si>
  <si>
    <t>臨床工学技士</t>
  </si>
  <si>
    <t>指　  圧　  師
あん摩マッサージ</t>
  </si>
  <si>
    <t>柔道整復師</t>
  </si>
  <si>
    <t>管理栄養士</t>
  </si>
  <si>
    <t>栄 養 士</t>
  </si>
  <si>
    <t>精神保健福祉士</t>
  </si>
  <si>
    <t>社会福祉士</t>
  </si>
  <si>
    <t>介護福祉士</t>
  </si>
  <si>
    <t>その他技術員</t>
  </si>
  <si>
    <t xml:space="preserve">従  事  者
医療社会事業 </t>
  </si>
  <si>
    <t>事務職員</t>
  </si>
  <si>
    <t>その他の職員</t>
  </si>
  <si>
    <t>総　　　 数</t>
  </si>
  <si>
    <t>常    勤</t>
  </si>
  <si>
    <t>非 常 勤</t>
  </si>
  <si>
    <t>(実人員)</t>
  </si>
  <si>
    <t>常勤換算</t>
  </si>
  <si>
    <t xml:space="preserve">臨床検査技師 </t>
  </si>
  <si>
    <t>衛生検査技師</t>
  </si>
  <si>
    <t>総数</t>
  </si>
  <si>
    <t>区部　</t>
  </si>
  <si>
    <t>市部　</t>
  </si>
  <si>
    <t>郡部　</t>
  </si>
  <si>
    <t>島部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</si>
  <si>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</si>
  <si>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</si>
  <si>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</si>
  <si>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</si>
  <si>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</si>
  <si>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</si>
  <si>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</si>
  <si>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</si>
  <si>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</si>
  <si>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</si>
  <si>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</si>
  <si>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</si>
  <si>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</si>
  <si>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</si>
  <si>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</si>
  <si>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</si>
  <si>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</si>
  <si>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</si>
  <si>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</si>
  <si>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</si>
  <si>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</si>
  <si>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</si>
  <si>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</si>
  <si>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</si>
  <si>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　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</si>
  <si>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</si>
  <si>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</si>
  <si>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</si>
  <si>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</si>
  <si>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</si>
  <si>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</si>
  <si>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</si>
  <si>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</si>
  <si>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</si>
  <si>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</si>
  <si>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</si>
  <si>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</si>
  <si>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</si>
  <si>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</si>
  <si>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</si>
  <si>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</si>
  <si>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</si>
  <si>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</si>
  <si>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</si>
  <si>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</si>
  <si>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</si>
  <si>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</si>
  <si>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</si>
  <si>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</si>
  <si>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</si>
  <si>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</si>
  <si>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</si>
  <si>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</si>
  <si>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 　　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</si>
  <si>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</si>
  <si>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</si>
  <si>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</si>
  <si>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</si>
  <si>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</si>
  <si>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</si>
  <si>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</si>
  <si>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</si>
  <si>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注１　非常勤の「医師」及び「歯科医師」については、常勤換算したものである。</t>
  </si>
  <si>
    <t>　２　「薬剤師」「保健師」「助産師」「看護師」「准看護師」の「常勤換算」は、「実人員」を常勤換算したものである。</t>
  </si>
  <si>
    <t>　３　注１、２以外の職種については全て常勤換算した数値である。</t>
  </si>
  <si>
    <t>　４　「従事者数」は、「医師」「歯科医師」及びその他の職種の「常勤換算」の数値を合計したものである。</t>
  </si>
  <si>
    <t>病院従事者数、職種・区市町村別</t>
  </si>
  <si>
    <t>（1-3）</t>
  </si>
  <si>
    <t>（2-3）</t>
  </si>
  <si>
    <t>（3-3）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</si>
</sst>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[&lt;=999]000;000\-00"/>
    <numFmt numFmtId="179" formatCode="#,##0_);[Red]\(#,##0\)"/>
    <numFmt numFmtId="180" formatCode="#,##0_ "/>
    <numFmt numFmtId="181" formatCode="\-"/>
    <numFmt numFmtId="182" formatCode="&quot;¥&quot;#,##0.0;&quot;¥&quot;\-#,##0.0"/>
    <numFmt numFmtId="183" formatCode="#,##0.0"/>
    <numFmt numFmtId="184" formatCode="#,##0.0_ "/>
    <numFmt numFmtId="185" formatCode="_ * #,##0.0_ ;_ * \-#,##0.0_ ;_ * &quot;-&quot;?_ ;_ @_ "/>
    <numFmt numFmtId="186" formatCode="_ &quot;¥&quot;* #,##0.0_ ;_ &quot;¥&quot;* \-#,##0.0_ ;_ &quot;¥&quot;* &quot;-&quot;?_ ;_ @_ "/>
    <numFmt numFmtId="187" formatCode="#,##0.0_);[Red]\(#,##0.0\)"/>
    <numFmt numFmtId="188" formatCode="0_);[Red]\(0\)"/>
    <numFmt numFmtId="189" formatCode="0.0_ "/>
    <numFmt numFmtId="190" formatCode="_ * #,##0.0_ ;_ * \-#,##0.0_ ;_ * &quot;-&quot;_ ;_ @_ "/>
    <numFmt numFmtId="191" formatCode="_ * #,##0_ ;_ * \-#,##0_ ;_ * &quot;-&quot;?_ ;_ @_ "/>
    <numFmt numFmtId="192" formatCode="0_ "/>
  </numFmts>
  <fonts count="5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.5"/>
      <color indexed="10"/>
      <name val="ＭＳ 明朝"/>
      <family val="1"/>
    </font>
    <font>
      <sz val="16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2.5"/>
      <name val="ＭＳ 明朝"/>
      <family val="1"/>
    </font>
    <font>
      <sz val="11"/>
      <name val="ＭＳ 明朝"/>
      <family val="1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>
      <alignment/>
    </xf>
    <xf numFmtId="185" fontId="7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/>
    </xf>
    <xf numFmtId="185" fontId="6" fillId="0" borderId="0" xfId="0" applyNumberFormat="1" applyFont="1" applyAlignment="1">
      <alignment/>
    </xf>
    <xf numFmtId="185" fontId="10" fillId="0" borderId="0" xfId="0" applyNumberFormat="1" applyFont="1" applyFill="1" applyAlignment="1" applyProtection="1">
      <alignment horizontal="center"/>
      <protection/>
    </xf>
    <xf numFmtId="185" fontId="10" fillId="0" borderId="0" xfId="0" applyNumberFormat="1" applyFont="1" applyFill="1" applyAlignment="1" applyProtection="1">
      <alignment/>
      <protection/>
    </xf>
    <xf numFmtId="185" fontId="6" fillId="0" borderId="0" xfId="0" applyNumberFormat="1" applyFont="1" applyAlignment="1">
      <alignment/>
    </xf>
    <xf numFmtId="185" fontId="11" fillId="0" borderId="0" xfId="0" applyNumberFormat="1" applyFont="1" applyFill="1" applyBorder="1" applyAlignment="1" applyProtection="1">
      <alignment/>
      <protection/>
    </xf>
    <xf numFmtId="185" fontId="12" fillId="0" borderId="0" xfId="0" applyNumberFormat="1" applyFont="1" applyFill="1" applyAlignment="1" applyProtection="1">
      <alignment/>
      <protection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5" fontId="13" fillId="0" borderId="10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>
      <alignment vertical="center"/>
    </xf>
    <xf numFmtId="185" fontId="6" fillId="0" borderId="12" xfId="0" applyNumberFormat="1" applyFont="1" applyFill="1" applyBorder="1" applyAlignment="1">
      <alignment vertical="center"/>
    </xf>
    <xf numFmtId="188" fontId="6" fillId="0" borderId="13" xfId="0" applyNumberFormat="1" applyFont="1" applyFill="1" applyBorder="1" applyAlignment="1" applyProtection="1">
      <alignment horizontal="centerContinuous" vertical="center"/>
      <protection/>
    </xf>
    <xf numFmtId="188" fontId="6" fillId="0" borderId="14" xfId="0" applyNumberFormat="1" applyFont="1" applyFill="1" applyBorder="1" applyAlignment="1" applyProtection="1">
      <alignment horizontal="centerContinuous" vertical="center"/>
      <protection/>
    </xf>
    <xf numFmtId="188" fontId="6" fillId="0" borderId="14" xfId="0" applyNumberFormat="1" applyFont="1" applyFill="1" applyBorder="1" applyAlignment="1">
      <alignment horizontal="centerContinuous" vertical="center"/>
    </xf>
    <xf numFmtId="188" fontId="6" fillId="0" borderId="0" xfId="0" applyNumberFormat="1" applyFont="1" applyFill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1" xfId="0" applyNumberFormat="1" applyFont="1" applyFill="1" applyBorder="1" applyAlignment="1">
      <alignment vertical="center"/>
    </xf>
    <xf numFmtId="185" fontId="6" fillId="0" borderId="0" xfId="0" applyNumberFormat="1" applyFont="1" applyAlignment="1">
      <alignment vertical="center"/>
    </xf>
    <xf numFmtId="185" fontId="14" fillId="0" borderId="16" xfId="0" applyNumberFormat="1" applyFont="1" applyFill="1" applyBorder="1" applyAlignment="1" applyProtection="1">
      <alignment horizontal="distributed" vertical="center"/>
      <protection/>
    </xf>
    <xf numFmtId="185" fontId="14" fillId="0" borderId="0" xfId="0" applyNumberFormat="1" applyFont="1" applyFill="1" applyBorder="1" applyAlignment="1" applyProtection="1">
      <alignment horizontal="distributed" vertical="center"/>
      <protection/>
    </xf>
    <xf numFmtId="188" fontId="14" fillId="0" borderId="17" xfId="0" applyNumberFormat="1" applyFont="1" applyFill="1" applyBorder="1" applyAlignment="1">
      <alignment vertical="distributed" textRotation="255"/>
    </xf>
    <xf numFmtId="188" fontId="14" fillId="0" borderId="0" xfId="0" applyNumberFormat="1" applyFont="1" applyFill="1" applyAlignment="1">
      <alignment/>
    </xf>
    <xf numFmtId="188" fontId="14" fillId="0" borderId="18" xfId="0" applyNumberFormat="1" applyFont="1" applyFill="1" applyBorder="1" applyAlignment="1" applyProtection="1">
      <alignment horizontal="distributed" vertical="center"/>
      <protection/>
    </xf>
    <xf numFmtId="188" fontId="14" fillId="0" borderId="16" xfId="0" applyNumberFormat="1" applyFont="1" applyFill="1" applyBorder="1" applyAlignment="1" applyProtection="1">
      <alignment horizontal="distributed" vertical="center"/>
      <protection/>
    </xf>
    <xf numFmtId="185" fontId="14" fillId="0" borderId="0" xfId="0" applyNumberFormat="1" applyFont="1" applyAlignment="1">
      <alignment/>
    </xf>
    <xf numFmtId="185" fontId="6" fillId="0" borderId="19" xfId="0" applyNumberFormat="1" applyFont="1" applyFill="1" applyBorder="1" applyAlignment="1">
      <alignment/>
    </xf>
    <xf numFmtId="185" fontId="6" fillId="0" borderId="20" xfId="0" applyNumberFormat="1" applyFont="1" applyFill="1" applyBorder="1" applyAlignment="1">
      <alignment/>
    </xf>
    <xf numFmtId="188" fontId="14" fillId="0" borderId="21" xfId="0" applyNumberFormat="1" applyFont="1" applyFill="1" applyBorder="1" applyAlignment="1" applyProtection="1">
      <alignment horizontal="center" vertical="distributed" textRotation="255"/>
      <protection/>
    </xf>
    <xf numFmtId="188" fontId="6" fillId="0" borderId="22" xfId="0" applyNumberFormat="1" applyFont="1" applyFill="1" applyBorder="1" applyAlignment="1" applyProtection="1">
      <alignment horizontal="center"/>
      <protection/>
    </xf>
    <xf numFmtId="188" fontId="6" fillId="0" borderId="0" xfId="0" applyNumberFormat="1" applyFont="1" applyFill="1" applyAlignment="1">
      <alignment/>
    </xf>
    <xf numFmtId="188" fontId="6" fillId="0" borderId="23" xfId="0" applyNumberFormat="1" applyFont="1" applyFill="1" applyBorder="1" applyAlignment="1">
      <alignment/>
    </xf>
    <xf numFmtId="188" fontId="6" fillId="0" borderId="19" xfId="0" applyNumberFormat="1" applyFont="1" applyFill="1" applyBorder="1" applyAlignment="1">
      <alignment/>
    </xf>
    <xf numFmtId="188" fontId="6" fillId="0" borderId="21" xfId="0" applyNumberFormat="1" applyFont="1" applyFill="1" applyBorder="1" applyAlignment="1" applyProtection="1">
      <alignment horizontal="center" vertical="distributed" textRotation="255"/>
      <protection/>
    </xf>
    <xf numFmtId="185" fontId="6" fillId="0" borderId="16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5" fontId="6" fillId="0" borderId="0" xfId="0" applyNumberFormat="1" applyFont="1" applyFill="1" applyBorder="1" applyAlignment="1" applyProtection="1">
      <alignment horizontal="center"/>
      <protection/>
    </xf>
    <xf numFmtId="185" fontId="6" fillId="0" borderId="24" xfId="0" applyNumberFormat="1" applyFont="1" applyFill="1" applyBorder="1" applyAlignment="1" applyProtection="1">
      <alignment horizontal="center"/>
      <protection/>
    </xf>
    <xf numFmtId="184" fontId="6" fillId="0" borderId="16" xfId="0" applyNumberFormat="1" applyFont="1" applyFill="1" applyBorder="1" applyAlignment="1">
      <alignment/>
    </xf>
    <xf numFmtId="185" fontId="6" fillId="0" borderId="18" xfId="0" applyNumberFormat="1" applyFont="1" applyFill="1" applyBorder="1" applyAlignment="1">
      <alignment/>
    </xf>
    <xf numFmtId="185" fontId="6" fillId="0" borderId="17" xfId="0" applyNumberFormat="1" applyFont="1" applyFill="1" applyBorder="1" applyAlignment="1" applyProtection="1">
      <alignment horizontal="center"/>
      <protection/>
    </xf>
    <xf numFmtId="185" fontId="6" fillId="0" borderId="16" xfId="0" applyNumberFormat="1" applyFont="1" applyFill="1" applyBorder="1" applyAlignment="1" applyProtection="1">
      <alignment horizontal="distributed"/>
      <protection/>
    </xf>
    <xf numFmtId="184" fontId="6" fillId="0" borderId="0" xfId="0" applyNumberFormat="1" applyFont="1" applyFill="1" applyBorder="1" applyAlignment="1" applyProtection="1">
      <alignment horizontal="distributed"/>
      <protection/>
    </xf>
    <xf numFmtId="185" fontId="6" fillId="0" borderId="0" xfId="0" applyNumberFormat="1" applyFont="1" applyFill="1" applyBorder="1" applyAlignment="1" applyProtection="1">
      <alignment horizontal="distributed"/>
      <protection/>
    </xf>
    <xf numFmtId="185" fontId="15" fillId="0" borderId="17" xfId="0" applyNumberFormat="1" applyFont="1" applyFill="1" applyBorder="1" applyAlignment="1" applyProtection="1">
      <alignment horizontal="right" vertical="center"/>
      <protection/>
    </xf>
    <xf numFmtId="185" fontId="15" fillId="0" borderId="0" xfId="0" applyNumberFormat="1" applyFont="1" applyFill="1" applyBorder="1" applyAlignment="1" applyProtection="1">
      <alignment horizontal="right" vertical="center"/>
      <protection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 applyProtection="1">
      <alignment horizontal="right" vertical="center"/>
      <protection/>
    </xf>
    <xf numFmtId="185" fontId="15" fillId="0" borderId="24" xfId="0" applyNumberFormat="1" applyFont="1" applyFill="1" applyBorder="1" applyAlignment="1" applyProtection="1">
      <alignment horizontal="right" vertical="center"/>
      <protection/>
    </xf>
    <xf numFmtId="184" fontId="6" fillId="0" borderId="16" xfId="0" applyNumberFormat="1" applyFont="1" applyFill="1" applyBorder="1" applyAlignment="1" applyProtection="1">
      <alignment horizontal="distributed"/>
      <protection/>
    </xf>
    <xf numFmtId="185" fontId="6" fillId="0" borderId="18" xfId="0" applyNumberFormat="1" applyFont="1" applyFill="1" applyBorder="1" applyAlignment="1" applyProtection="1">
      <alignment horizontal="distributed"/>
      <protection/>
    </xf>
    <xf numFmtId="41" fontId="15" fillId="0" borderId="17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>
      <alignment horizontal="distributed"/>
    </xf>
    <xf numFmtId="185" fontId="15" fillId="0" borderId="0" xfId="0" applyNumberFormat="1" applyFont="1" applyFill="1" applyBorder="1" applyAlignment="1">
      <alignment horizontal="right" vertical="center"/>
    </xf>
    <xf numFmtId="185" fontId="15" fillId="0" borderId="24" xfId="0" applyNumberFormat="1" applyFont="1" applyFill="1" applyBorder="1" applyAlignment="1">
      <alignment horizontal="right" vertical="center"/>
    </xf>
    <xf numFmtId="41" fontId="15" fillId="0" borderId="17" xfId="0" applyNumberFormat="1" applyFont="1" applyFill="1" applyBorder="1" applyAlignment="1">
      <alignment horizontal="right" vertical="center"/>
    </xf>
    <xf numFmtId="185" fontId="15" fillId="0" borderId="17" xfId="0" applyNumberFormat="1" applyFont="1" applyFill="1" applyBorder="1" applyAlignment="1">
      <alignment horizontal="right" vertical="center"/>
    </xf>
    <xf numFmtId="41" fontId="15" fillId="0" borderId="0" xfId="0" applyNumberFormat="1" applyFont="1" applyAlignment="1">
      <alignment/>
    </xf>
    <xf numFmtId="185" fontId="15" fillId="0" borderId="0" xfId="0" applyNumberFormat="1" applyFont="1" applyAlignment="1">
      <alignment/>
    </xf>
    <xf numFmtId="41" fontId="15" fillId="0" borderId="0" xfId="0" applyNumberFormat="1" applyFont="1" applyAlignment="1">
      <alignment vertical="center"/>
    </xf>
    <xf numFmtId="185" fontId="15" fillId="0" borderId="0" xfId="0" applyNumberFormat="1" applyFont="1" applyAlignment="1">
      <alignment vertical="center"/>
    </xf>
    <xf numFmtId="185" fontId="15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 horizontal="right" vertical="center"/>
    </xf>
    <xf numFmtId="185" fontId="15" fillId="0" borderId="24" xfId="0" applyNumberFormat="1" applyFont="1" applyBorder="1" applyAlignment="1">
      <alignment/>
    </xf>
    <xf numFmtId="185" fontId="15" fillId="0" borderId="25" xfId="0" applyNumberFormat="1" applyFont="1" applyBorder="1" applyAlignment="1">
      <alignment/>
    </xf>
    <xf numFmtId="185" fontId="15" fillId="0" borderId="24" xfId="0" applyNumberFormat="1" applyFont="1" applyBorder="1" applyAlignment="1">
      <alignment/>
    </xf>
    <xf numFmtId="185" fontId="15" fillId="0" borderId="24" xfId="0" applyNumberFormat="1" applyFont="1" applyBorder="1" applyAlignment="1">
      <alignment vertical="center"/>
    </xf>
    <xf numFmtId="41" fontId="15" fillId="0" borderId="0" xfId="0" applyNumberFormat="1" applyFont="1" applyFill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/>
    </xf>
    <xf numFmtId="185" fontId="15" fillId="0" borderId="24" xfId="0" applyNumberFormat="1" applyFont="1" applyBorder="1" applyAlignment="1">
      <alignment horizontal="right"/>
    </xf>
    <xf numFmtId="41" fontId="15" fillId="0" borderId="17" xfId="0" applyNumberFormat="1" applyFont="1" applyBorder="1" applyAlignment="1">
      <alignment horizontal="right"/>
    </xf>
    <xf numFmtId="185" fontId="15" fillId="0" borderId="24" xfId="0" applyNumberFormat="1" applyFont="1" applyBorder="1" applyAlignment="1">
      <alignment horizontal="right" vertical="center"/>
    </xf>
    <xf numFmtId="185" fontId="15" fillId="0" borderId="17" xfId="0" applyNumberFormat="1" applyFont="1" applyBorder="1" applyAlignment="1">
      <alignment horizontal="right" vertical="center"/>
    </xf>
    <xf numFmtId="185" fontId="15" fillId="0" borderId="17" xfId="0" applyNumberFormat="1" applyFont="1" applyBorder="1" applyAlignment="1">
      <alignment/>
    </xf>
    <xf numFmtId="41" fontId="15" fillId="0" borderId="17" xfId="0" applyNumberFormat="1" applyFont="1" applyBorder="1" applyAlignment="1">
      <alignment horizontal="right" vertical="center"/>
    </xf>
    <xf numFmtId="185" fontId="15" fillId="0" borderId="0" xfId="0" applyNumberFormat="1" applyFont="1" applyBorder="1" applyAlignment="1">
      <alignment/>
    </xf>
    <xf numFmtId="185" fontId="15" fillId="0" borderId="0" xfId="0" applyNumberFormat="1" applyFont="1" applyFill="1" applyBorder="1" applyAlignment="1">
      <alignment horizontal="right"/>
    </xf>
    <xf numFmtId="185" fontId="15" fillId="0" borderId="0" xfId="0" applyNumberFormat="1" applyFont="1" applyAlignment="1">
      <alignment horizontal="right" vertical="center"/>
    </xf>
    <xf numFmtId="185" fontId="15" fillId="0" borderId="0" xfId="0" applyNumberFormat="1" applyFont="1" applyAlignment="1">
      <alignment horizontal="right"/>
    </xf>
    <xf numFmtId="41" fontId="15" fillId="0" borderId="17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 applyProtection="1">
      <alignment horizontal="distributed"/>
      <protection/>
    </xf>
    <xf numFmtId="185" fontId="6" fillId="0" borderId="10" xfId="0" applyNumberFormat="1" applyFont="1" applyFill="1" applyBorder="1" applyAlignment="1" applyProtection="1">
      <alignment horizontal="distributed"/>
      <protection/>
    </xf>
    <xf numFmtId="41" fontId="16" fillId="0" borderId="27" xfId="0" applyNumberFormat="1" applyFont="1" applyFill="1" applyBorder="1" applyAlignment="1" applyProtection="1">
      <alignment horizontal="right"/>
      <protection/>
    </xf>
    <xf numFmtId="41" fontId="16" fillId="0" borderId="10" xfId="0" applyNumberFormat="1" applyFont="1" applyFill="1" applyBorder="1" applyAlignment="1" applyProtection="1">
      <alignment horizontal="right"/>
      <protection/>
    </xf>
    <xf numFmtId="41" fontId="7" fillId="0" borderId="10" xfId="0" applyNumberFormat="1" applyFont="1" applyFill="1" applyBorder="1" applyAlignment="1" applyProtection="1">
      <alignment horizontal="right"/>
      <protection/>
    </xf>
    <xf numFmtId="185" fontId="7" fillId="0" borderId="10" xfId="0" applyNumberFormat="1" applyFont="1" applyFill="1" applyBorder="1" applyAlignment="1" applyProtection="1">
      <alignment horizontal="right"/>
      <protection/>
    </xf>
    <xf numFmtId="185" fontId="16" fillId="0" borderId="10" xfId="0" applyNumberFormat="1" applyFont="1" applyFill="1" applyBorder="1" applyAlignment="1" applyProtection="1">
      <alignment horizontal="right"/>
      <protection/>
    </xf>
    <xf numFmtId="41" fontId="7" fillId="0" borderId="28" xfId="0" applyNumberFormat="1" applyFont="1" applyFill="1" applyBorder="1" applyAlignment="1" applyProtection="1">
      <alignment horizontal="right"/>
      <protection/>
    </xf>
    <xf numFmtId="184" fontId="6" fillId="0" borderId="26" xfId="0" applyNumberFormat="1" applyFont="1" applyFill="1" applyBorder="1" applyAlignment="1" applyProtection="1">
      <alignment horizontal="distributed"/>
      <protection/>
    </xf>
    <xf numFmtId="185" fontId="6" fillId="0" borderId="29" xfId="0" applyNumberFormat="1" applyFont="1" applyFill="1" applyBorder="1" applyAlignment="1" applyProtection="1">
      <alignment horizontal="distributed"/>
      <protection/>
    </xf>
    <xf numFmtId="185" fontId="7" fillId="0" borderId="10" xfId="0" applyNumberFormat="1" applyFont="1" applyFill="1" applyBorder="1" applyAlignment="1" applyProtection="1">
      <alignment/>
      <protection/>
    </xf>
    <xf numFmtId="41" fontId="7" fillId="0" borderId="10" xfId="0" applyNumberFormat="1" applyFont="1" applyFill="1" applyBorder="1" applyAlignment="1" applyProtection="1">
      <alignment/>
      <protection/>
    </xf>
    <xf numFmtId="185" fontId="7" fillId="0" borderId="28" xfId="0" applyNumberFormat="1" applyFont="1" applyFill="1" applyBorder="1" applyAlignment="1" applyProtection="1">
      <alignment/>
      <protection/>
    </xf>
    <xf numFmtId="184" fontId="6" fillId="0" borderId="10" xfId="0" applyNumberFormat="1" applyFont="1" applyFill="1" applyBorder="1" applyAlignment="1" applyProtection="1">
      <alignment horizontal="distributed"/>
      <protection/>
    </xf>
    <xf numFmtId="185" fontId="16" fillId="0" borderId="27" xfId="0" applyNumberFormat="1" applyFont="1" applyFill="1" applyBorder="1" applyAlignment="1" applyProtection="1">
      <alignment/>
      <protection/>
    </xf>
    <xf numFmtId="185" fontId="16" fillId="0" borderId="10" xfId="0" applyNumberFormat="1" applyFont="1" applyFill="1" applyBorder="1" applyAlignment="1" applyProtection="1">
      <alignment/>
      <protection/>
    </xf>
    <xf numFmtId="185" fontId="16" fillId="0" borderId="28" xfId="0" applyNumberFormat="1" applyFont="1" applyFill="1" applyBorder="1" applyAlignment="1" applyProtection="1">
      <alignment/>
      <protection/>
    </xf>
    <xf numFmtId="185" fontId="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5" fontId="6" fillId="0" borderId="0" xfId="0" applyNumberFormat="1" applyFont="1" applyAlignment="1" applyProtection="1">
      <alignment/>
      <protection/>
    </xf>
    <xf numFmtId="188" fontId="14" fillId="0" borderId="30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21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31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32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17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22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33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30" xfId="0" applyNumberFormat="1" applyFont="1" applyFill="1" applyBorder="1" applyAlignment="1">
      <alignment horizontal="center" vertical="distributed" textRotation="255"/>
    </xf>
    <xf numFmtId="188" fontId="14" fillId="0" borderId="21" xfId="0" applyNumberFormat="1" applyFont="1" applyFill="1" applyBorder="1" applyAlignment="1">
      <alignment horizontal="center" vertical="distributed" textRotation="255"/>
    </xf>
    <xf numFmtId="188" fontId="14" fillId="0" borderId="34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34" xfId="0" applyNumberFormat="1" applyFont="1" applyFill="1" applyBorder="1" applyAlignment="1" applyProtection="1">
      <alignment horizontal="center" vertical="distributed" textRotation="255" wrapText="1"/>
      <protection/>
    </xf>
    <xf numFmtId="188" fontId="14" fillId="0" borderId="21" xfId="0" applyNumberFormat="1" applyFont="1" applyFill="1" applyBorder="1" applyAlignment="1" applyProtection="1">
      <alignment horizontal="center" vertical="distributed" textRotation="255" wrapText="1"/>
      <protection/>
    </xf>
    <xf numFmtId="188" fontId="14" fillId="0" borderId="35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35" xfId="0" applyNumberFormat="1" applyFont="1" applyFill="1" applyBorder="1" applyAlignment="1" applyProtection="1">
      <alignment horizontal="center" vertical="distributed" textRotation="255" wrapText="1"/>
      <protection/>
    </xf>
    <xf numFmtId="188" fontId="6" fillId="0" borderId="36" xfId="0" applyNumberFormat="1" applyFont="1" applyFill="1" applyBorder="1" applyAlignment="1">
      <alignment horizontal="distributed" vertical="center"/>
    </xf>
    <xf numFmtId="188" fontId="6" fillId="0" borderId="37" xfId="0" applyNumberFormat="1" applyFont="1" applyFill="1" applyBorder="1" applyAlignment="1">
      <alignment horizontal="distributed" vertical="center"/>
    </xf>
    <xf numFmtId="188" fontId="14" fillId="0" borderId="15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18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23" xfId="0" applyNumberFormat="1" applyFont="1" applyFill="1" applyBorder="1" applyAlignment="1" applyProtection="1">
      <alignment horizontal="center" vertical="distributed" textRotation="255"/>
      <protection/>
    </xf>
    <xf numFmtId="188" fontId="15" fillId="0" borderId="35" xfId="0" applyNumberFormat="1" applyFont="1" applyFill="1" applyBorder="1" applyAlignment="1" applyProtection="1">
      <alignment horizontal="center" vertical="distributed" textRotation="255" wrapText="1"/>
      <protection/>
    </xf>
    <xf numFmtId="188" fontId="6" fillId="0" borderId="30" xfId="0" applyNumberFormat="1" applyFont="1" applyFill="1" applyBorder="1" applyAlignment="1" applyProtection="1">
      <alignment horizontal="center" vertical="distributed" textRotation="255"/>
      <protection/>
    </xf>
    <xf numFmtId="188" fontId="6" fillId="0" borderId="21" xfId="0" applyNumberFormat="1" applyFont="1" applyFill="1" applyBorder="1" applyAlignment="1" applyProtection="1">
      <alignment horizontal="center" vertical="distributed" textRotation="255"/>
      <protection/>
    </xf>
    <xf numFmtId="188" fontId="6" fillId="0" borderId="35" xfId="0" applyNumberFormat="1" applyFont="1" applyFill="1" applyBorder="1" applyAlignment="1" applyProtection="1">
      <alignment horizontal="center" vertical="distributed" textRotation="255"/>
      <protection/>
    </xf>
    <xf numFmtId="188" fontId="6" fillId="0" borderId="15" xfId="0" applyNumberFormat="1" applyFont="1" applyFill="1" applyBorder="1" applyAlignment="1" applyProtection="1">
      <alignment horizontal="center" vertical="distributed" textRotation="255"/>
      <protection/>
    </xf>
    <xf numFmtId="188" fontId="6" fillId="0" borderId="18" xfId="0" applyNumberFormat="1" applyFont="1" applyFill="1" applyBorder="1" applyAlignment="1" applyProtection="1">
      <alignment horizontal="center" vertical="distributed" textRotation="255"/>
      <protection/>
    </xf>
    <xf numFmtId="188" fontId="6" fillId="0" borderId="23" xfId="0" applyNumberFormat="1" applyFont="1" applyFill="1" applyBorder="1" applyAlignment="1" applyProtection="1">
      <alignment horizontal="center" vertical="distributed" textRotation="255"/>
      <protection/>
    </xf>
    <xf numFmtId="188" fontId="6" fillId="0" borderId="33" xfId="0" applyNumberFormat="1" applyFont="1" applyFill="1" applyBorder="1" applyAlignment="1" applyProtection="1">
      <alignment horizontal="center" vertical="distributed" textRotation="255"/>
      <protection/>
    </xf>
    <xf numFmtId="188" fontId="6" fillId="0" borderId="31" xfId="0" applyNumberFormat="1" applyFont="1" applyFill="1" applyBorder="1" applyAlignment="1" applyProtection="1">
      <alignment horizontal="center" vertical="distributed" textRotation="255"/>
      <protection/>
    </xf>
    <xf numFmtId="188" fontId="6" fillId="0" borderId="32" xfId="0" applyNumberFormat="1" applyFont="1" applyFill="1" applyBorder="1" applyAlignment="1" applyProtection="1">
      <alignment horizontal="center" vertical="distributed" textRotation="255"/>
      <protection/>
    </xf>
    <xf numFmtId="188" fontId="14" fillId="0" borderId="12" xfId="0" applyNumberFormat="1" applyFont="1" applyFill="1" applyBorder="1" applyAlignment="1" applyProtection="1">
      <alignment horizontal="center" vertical="center"/>
      <protection/>
    </xf>
    <xf numFmtId="188" fontId="14" fillId="0" borderId="0" xfId="0" applyNumberFormat="1" applyFont="1" applyFill="1" applyBorder="1" applyAlignment="1" applyProtection="1">
      <alignment horizontal="center" vertical="center"/>
      <protection/>
    </xf>
    <xf numFmtId="188" fontId="14" fillId="0" borderId="20" xfId="0" applyNumberFormat="1" applyFont="1" applyFill="1" applyBorder="1" applyAlignment="1" applyProtection="1">
      <alignment horizontal="center" vertical="center"/>
      <protection/>
    </xf>
    <xf numFmtId="188" fontId="14" fillId="0" borderId="36" xfId="0" applyNumberFormat="1" applyFont="1" applyFill="1" applyBorder="1" applyAlignment="1" applyProtection="1">
      <alignment horizontal="center" vertical="distributed"/>
      <protection/>
    </xf>
    <xf numFmtId="188" fontId="14" fillId="0" borderId="14" xfId="0" applyNumberFormat="1" applyFont="1" applyFill="1" applyBorder="1" applyAlignment="1" applyProtection="1">
      <alignment horizontal="center" vertical="distributed"/>
      <protection/>
    </xf>
    <xf numFmtId="185" fontId="10" fillId="0" borderId="0" xfId="0" applyNumberFormat="1" applyFont="1" applyFill="1" applyAlignment="1" applyProtection="1">
      <alignment horizontal="center"/>
      <protection/>
    </xf>
    <xf numFmtId="185" fontId="14" fillId="0" borderId="12" xfId="0" applyNumberFormat="1" applyFont="1" applyFill="1" applyBorder="1" applyAlignment="1" applyProtection="1">
      <alignment horizontal="center" vertical="center"/>
      <protection/>
    </xf>
    <xf numFmtId="185" fontId="14" fillId="0" borderId="0" xfId="0" applyNumberFormat="1" applyFont="1" applyFill="1" applyBorder="1" applyAlignment="1" applyProtection="1">
      <alignment horizontal="center" vertical="center"/>
      <protection/>
    </xf>
    <xf numFmtId="185" fontId="14" fillId="0" borderId="20" xfId="0" applyNumberFormat="1" applyFont="1" applyFill="1" applyBorder="1" applyAlignment="1" applyProtection="1">
      <alignment horizontal="center" vertical="center"/>
      <protection/>
    </xf>
    <xf numFmtId="188" fontId="14" fillId="0" borderId="37" xfId="0" applyNumberFormat="1" applyFont="1" applyFill="1" applyBorder="1" applyAlignment="1" applyProtection="1">
      <alignment horizontal="center" vertical="distributed"/>
      <protection/>
    </xf>
    <xf numFmtId="188" fontId="14" fillId="0" borderId="38" xfId="0" applyNumberFormat="1" applyFont="1" applyFill="1" applyBorder="1" applyAlignment="1" applyProtection="1">
      <alignment horizontal="center" vertical="distributed"/>
      <protection/>
    </xf>
    <xf numFmtId="188" fontId="14" fillId="0" borderId="11" xfId="0" applyNumberFormat="1" applyFont="1" applyFill="1" applyBorder="1" applyAlignment="1" applyProtection="1">
      <alignment horizontal="center" vertical="center"/>
      <protection/>
    </xf>
    <xf numFmtId="188" fontId="14" fillId="0" borderId="16" xfId="0" applyNumberFormat="1" applyFont="1" applyFill="1" applyBorder="1" applyAlignment="1" applyProtection="1">
      <alignment horizontal="center" vertical="center"/>
      <protection/>
    </xf>
    <xf numFmtId="188" fontId="14" fillId="0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111"/>
  <sheetViews>
    <sheetView showGridLines="0"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58203125" defaultRowHeight="18"/>
  <cols>
    <col min="1" max="1" width="0.8359375" style="106" customWidth="1"/>
    <col min="2" max="2" width="11" style="6" bestFit="1" customWidth="1"/>
    <col min="3" max="3" width="0.50390625" style="6" customWidth="1"/>
    <col min="4" max="4" width="11.33203125" style="6" bestFit="1" customWidth="1"/>
    <col min="5" max="5" width="10.66015625" style="6" customWidth="1"/>
    <col min="6" max="6" width="8.58203125" style="2" customWidth="1"/>
    <col min="7" max="7" width="8.58203125" style="6" customWidth="1"/>
    <col min="8" max="8" width="8.5" style="6" customWidth="1"/>
    <col min="9" max="10" width="7.83203125" style="6" customWidth="1"/>
    <col min="11" max="11" width="7.91015625" style="6" customWidth="1"/>
    <col min="12" max="12" width="8.16015625" style="6" customWidth="1"/>
    <col min="13" max="15" width="7.91015625" style="6" customWidth="1"/>
    <col min="16" max="16" width="8.58203125" style="6" customWidth="1"/>
    <col min="17" max="17" width="6" style="6" customWidth="1"/>
    <col min="18" max="18" width="11" style="6" bestFit="1" customWidth="1"/>
    <col min="19" max="19" width="0.50390625" style="6" customWidth="1"/>
    <col min="20" max="20" width="8.66015625" style="6" customWidth="1"/>
    <col min="21" max="21" width="9.08203125" style="6" customWidth="1"/>
    <col min="22" max="23" width="8.66015625" style="6" customWidth="1"/>
    <col min="24" max="26" width="8.91015625" style="6" customWidth="1"/>
    <col min="27" max="30" width="6.66015625" style="6" customWidth="1"/>
    <col min="31" max="31" width="6.58203125" style="6" customWidth="1"/>
    <col min="32" max="32" width="8.33203125" style="6" customWidth="1"/>
    <col min="33" max="33" width="7.41015625" style="6" customWidth="1"/>
    <col min="34" max="34" width="0.99609375" style="106" customWidth="1"/>
    <col min="35" max="35" width="11" style="6" customWidth="1"/>
    <col min="36" max="36" width="0.8359375" style="6" customWidth="1"/>
    <col min="37" max="37" width="8.66015625" style="6" customWidth="1"/>
    <col min="38" max="38" width="7.91015625" style="6" customWidth="1"/>
    <col min="39" max="39" width="8.33203125" style="6" customWidth="1"/>
    <col min="40" max="40" width="7.5" style="6" customWidth="1"/>
    <col min="41" max="41" width="6.41015625" style="6" customWidth="1"/>
    <col min="42" max="42" width="8" style="6" customWidth="1"/>
    <col min="43" max="45" width="6.58203125" style="6" customWidth="1"/>
    <col min="46" max="46" width="8.41015625" style="6" customWidth="1"/>
    <col min="47" max="47" width="8.16015625" style="6" customWidth="1"/>
    <col min="48" max="48" width="7.5" style="6" customWidth="1"/>
    <col min="49" max="49" width="9.16015625" style="6" customWidth="1"/>
    <col min="50" max="50" width="8" style="6" customWidth="1"/>
    <col min="51" max="16384" width="8.58203125" style="6" customWidth="1"/>
  </cols>
  <sheetData>
    <row r="1" spans="1:50" ht="18.75">
      <c r="A1" s="1"/>
      <c r="B1" s="2"/>
      <c r="C1" s="2"/>
      <c r="D1" s="2"/>
      <c r="E1" s="2"/>
      <c r="G1" s="2"/>
      <c r="H1" s="2"/>
      <c r="I1" s="3"/>
      <c r="J1" s="2"/>
      <c r="K1" s="2"/>
      <c r="L1" s="2"/>
      <c r="M1" s="4"/>
      <c r="N1" s="4"/>
      <c r="O1" s="4"/>
      <c r="P1" s="4" t="s">
        <v>112</v>
      </c>
      <c r="Q1" s="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"/>
      <c r="AF1" s="4" t="s">
        <v>113</v>
      </c>
      <c r="AG1" s="2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4"/>
      <c r="AW1" s="4" t="s">
        <v>114</v>
      </c>
      <c r="AX1" s="2"/>
    </row>
    <row r="2" spans="1:50" s="9" customFormat="1" ht="24.75" customHeight="1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7"/>
      <c r="Q2" s="7"/>
      <c r="R2" s="148" t="s">
        <v>111</v>
      </c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7"/>
      <c r="AG2" s="7"/>
      <c r="AH2" s="7"/>
      <c r="AI2" s="148" t="s">
        <v>111</v>
      </c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8"/>
      <c r="AX2" s="7"/>
    </row>
    <row r="3" spans="1:50" s="9" customFormat="1" ht="17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8" thickBot="1">
      <c r="A4" s="1"/>
      <c r="B4" s="1"/>
      <c r="C4" s="1"/>
      <c r="D4" s="1"/>
      <c r="E4" s="1"/>
      <c r="F4" s="1"/>
      <c r="G4" s="1"/>
      <c r="H4" s="1"/>
      <c r="I4" s="1"/>
      <c r="J4" s="12"/>
      <c r="K4" s="1"/>
      <c r="L4" s="1"/>
      <c r="M4" s="13" t="s">
        <v>0</v>
      </c>
      <c r="N4" s="2"/>
      <c r="O4" s="12"/>
      <c r="P4" s="12"/>
      <c r="Q4" s="12"/>
      <c r="R4" s="1"/>
      <c r="S4" s="1"/>
      <c r="T4" s="1"/>
      <c r="U4" s="1"/>
      <c r="V4" s="1"/>
      <c r="W4" s="1"/>
      <c r="X4" s="1"/>
      <c r="Y4" s="1"/>
      <c r="Z4" s="1"/>
      <c r="AA4" s="12"/>
      <c r="AB4" s="1"/>
      <c r="AC4" s="12"/>
      <c r="AD4" s="13" t="s">
        <v>0</v>
      </c>
      <c r="AE4" s="12"/>
      <c r="AF4" s="2"/>
      <c r="AG4" s="12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  <c r="AS4" s="15"/>
      <c r="AT4" s="15"/>
      <c r="AU4" s="13" t="s">
        <v>0</v>
      </c>
      <c r="AV4" s="16"/>
      <c r="AW4" s="16"/>
      <c r="AX4" s="14"/>
    </row>
    <row r="5" spans="1:50" s="25" customFormat="1" ht="19.5" customHeight="1">
      <c r="A5" s="17"/>
      <c r="B5" s="149" t="s">
        <v>1</v>
      </c>
      <c r="C5" s="18"/>
      <c r="D5" s="126" t="s">
        <v>2</v>
      </c>
      <c r="E5" s="19" t="s">
        <v>3</v>
      </c>
      <c r="F5" s="20"/>
      <c r="G5" s="21"/>
      <c r="H5" s="19" t="s">
        <v>4</v>
      </c>
      <c r="I5" s="20"/>
      <c r="J5" s="21"/>
      <c r="K5" s="146" t="s">
        <v>5</v>
      </c>
      <c r="L5" s="152"/>
      <c r="M5" s="146" t="s">
        <v>6</v>
      </c>
      <c r="N5" s="152"/>
      <c r="O5" s="146" t="s">
        <v>7</v>
      </c>
      <c r="P5" s="153"/>
      <c r="Q5" s="22"/>
      <c r="R5" s="154" t="s">
        <v>1</v>
      </c>
      <c r="S5" s="23"/>
      <c r="T5" s="146" t="s">
        <v>8</v>
      </c>
      <c r="U5" s="152"/>
      <c r="V5" s="146" t="s">
        <v>9</v>
      </c>
      <c r="W5" s="147"/>
      <c r="X5" s="126" t="s">
        <v>10</v>
      </c>
      <c r="Y5" s="126" t="s">
        <v>11</v>
      </c>
      <c r="Z5" s="126" t="s">
        <v>12</v>
      </c>
      <c r="AA5" s="126" t="s">
        <v>13</v>
      </c>
      <c r="AB5" s="126" t="s">
        <v>14</v>
      </c>
      <c r="AC5" s="126" t="s">
        <v>15</v>
      </c>
      <c r="AD5" s="126" t="s">
        <v>16</v>
      </c>
      <c r="AE5" s="126" t="s">
        <v>17</v>
      </c>
      <c r="AF5" s="137" t="s">
        <v>18</v>
      </c>
      <c r="AG5" s="140" t="s">
        <v>19</v>
      </c>
      <c r="AH5" s="24"/>
      <c r="AI5" s="143" t="s">
        <v>1</v>
      </c>
      <c r="AJ5" s="23"/>
      <c r="AK5" s="128" t="s">
        <v>20</v>
      </c>
      <c r="AL5" s="129"/>
      <c r="AM5" s="130" t="s">
        <v>21</v>
      </c>
      <c r="AN5" s="133" t="s">
        <v>22</v>
      </c>
      <c r="AO5" s="136" t="s">
        <v>23</v>
      </c>
      <c r="AP5" s="126" t="s">
        <v>24</v>
      </c>
      <c r="AQ5" s="126" t="s">
        <v>25</v>
      </c>
      <c r="AR5" s="126" t="s">
        <v>26</v>
      </c>
      <c r="AS5" s="126" t="s">
        <v>27</v>
      </c>
      <c r="AT5" s="126" t="s">
        <v>28</v>
      </c>
      <c r="AU5" s="126" t="s">
        <v>29</v>
      </c>
      <c r="AV5" s="127" t="s">
        <v>30</v>
      </c>
      <c r="AW5" s="126" t="s">
        <v>31</v>
      </c>
      <c r="AX5" s="120" t="s">
        <v>32</v>
      </c>
    </row>
    <row r="6" spans="1:50" s="32" customFormat="1" ht="148.5" customHeight="1">
      <c r="A6" s="26"/>
      <c r="B6" s="150"/>
      <c r="C6" s="27"/>
      <c r="D6" s="114"/>
      <c r="E6" s="121" t="s">
        <v>33</v>
      </c>
      <c r="F6" s="123" t="s">
        <v>34</v>
      </c>
      <c r="G6" s="124" t="s">
        <v>35</v>
      </c>
      <c r="H6" s="28" t="s">
        <v>33</v>
      </c>
      <c r="I6" s="123" t="s">
        <v>34</v>
      </c>
      <c r="J6" s="124" t="s">
        <v>35</v>
      </c>
      <c r="K6" s="114" t="s">
        <v>36</v>
      </c>
      <c r="L6" s="114" t="s">
        <v>37</v>
      </c>
      <c r="M6" s="114" t="s">
        <v>36</v>
      </c>
      <c r="N6" s="114" t="s">
        <v>37</v>
      </c>
      <c r="O6" s="114" t="s">
        <v>36</v>
      </c>
      <c r="P6" s="116" t="s">
        <v>37</v>
      </c>
      <c r="Q6" s="29"/>
      <c r="R6" s="155"/>
      <c r="S6" s="30"/>
      <c r="T6" s="114" t="s">
        <v>36</v>
      </c>
      <c r="U6" s="114" t="s">
        <v>37</v>
      </c>
      <c r="V6" s="114" t="s">
        <v>36</v>
      </c>
      <c r="W6" s="118" t="s">
        <v>37</v>
      </c>
      <c r="X6" s="114"/>
      <c r="Y6" s="114"/>
      <c r="Z6" s="114"/>
      <c r="AA6" s="114"/>
      <c r="AB6" s="114"/>
      <c r="AC6" s="114"/>
      <c r="AD6" s="114"/>
      <c r="AE6" s="114"/>
      <c r="AF6" s="138"/>
      <c r="AG6" s="141"/>
      <c r="AH6" s="31"/>
      <c r="AI6" s="144"/>
      <c r="AJ6" s="30"/>
      <c r="AK6" s="123" t="s">
        <v>38</v>
      </c>
      <c r="AL6" s="123" t="s">
        <v>39</v>
      </c>
      <c r="AM6" s="131"/>
      <c r="AN6" s="134"/>
      <c r="AO6" s="134"/>
      <c r="AP6" s="114"/>
      <c r="AQ6" s="114"/>
      <c r="AR6" s="114"/>
      <c r="AS6" s="114"/>
      <c r="AT6" s="114"/>
      <c r="AU6" s="114"/>
      <c r="AV6" s="114"/>
      <c r="AW6" s="114"/>
      <c r="AX6" s="116"/>
    </row>
    <row r="7" spans="1:50" ht="4.5" customHeight="1">
      <c r="A7" s="33"/>
      <c r="B7" s="151"/>
      <c r="C7" s="34"/>
      <c r="D7" s="115"/>
      <c r="E7" s="122"/>
      <c r="F7" s="115"/>
      <c r="G7" s="125"/>
      <c r="H7" s="36"/>
      <c r="I7" s="115"/>
      <c r="J7" s="125"/>
      <c r="K7" s="115"/>
      <c r="L7" s="115"/>
      <c r="M7" s="115"/>
      <c r="N7" s="115"/>
      <c r="O7" s="115"/>
      <c r="P7" s="117"/>
      <c r="Q7" s="37"/>
      <c r="R7" s="156"/>
      <c r="S7" s="38"/>
      <c r="T7" s="115"/>
      <c r="U7" s="115"/>
      <c r="V7" s="115"/>
      <c r="W7" s="119"/>
      <c r="X7" s="115"/>
      <c r="Y7" s="115"/>
      <c r="Z7" s="115"/>
      <c r="AA7" s="115"/>
      <c r="AB7" s="115"/>
      <c r="AC7" s="115"/>
      <c r="AD7" s="115"/>
      <c r="AE7" s="115"/>
      <c r="AF7" s="139"/>
      <c r="AG7" s="142"/>
      <c r="AH7" s="39"/>
      <c r="AI7" s="145"/>
      <c r="AJ7" s="38"/>
      <c r="AK7" s="115"/>
      <c r="AL7" s="115"/>
      <c r="AM7" s="132"/>
      <c r="AN7" s="135"/>
      <c r="AO7" s="40"/>
      <c r="AP7" s="115"/>
      <c r="AQ7" s="115"/>
      <c r="AR7" s="115"/>
      <c r="AS7" s="35"/>
      <c r="AT7" s="35"/>
      <c r="AU7" s="115"/>
      <c r="AV7" s="115"/>
      <c r="AW7" s="115"/>
      <c r="AX7" s="117"/>
    </row>
    <row r="8" spans="1:50" ht="4.5" customHeight="1">
      <c r="A8" s="41"/>
      <c r="B8" s="1"/>
      <c r="C8" s="1"/>
      <c r="D8" s="42"/>
      <c r="E8" s="43"/>
      <c r="F8" s="1"/>
      <c r="G8" s="43"/>
      <c r="H8" s="43"/>
      <c r="I8" s="1"/>
      <c r="J8" s="43"/>
      <c r="K8" s="43"/>
      <c r="L8" s="43"/>
      <c r="M8" s="43"/>
      <c r="N8" s="43"/>
      <c r="O8" s="43"/>
      <c r="P8" s="44"/>
      <c r="Q8" s="2"/>
      <c r="R8" s="45"/>
      <c r="S8" s="46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4"/>
      <c r="AH8" s="41"/>
      <c r="AI8" s="1"/>
      <c r="AJ8" s="46"/>
      <c r="AK8" s="47"/>
      <c r="AL8" s="43"/>
      <c r="AM8" s="43"/>
      <c r="AN8" s="1"/>
      <c r="AO8" s="1"/>
      <c r="AP8" s="43"/>
      <c r="AQ8" s="43"/>
      <c r="AR8" s="43"/>
      <c r="AS8" s="43"/>
      <c r="AT8" s="43"/>
      <c r="AU8" s="43"/>
      <c r="AV8" s="43"/>
      <c r="AW8" s="1"/>
      <c r="AX8" s="44"/>
    </row>
    <row r="9" spans="1:50" s="2" customFormat="1" ht="17.25" customHeight="1">
      <c r="A9" s="48"/>
      <c r="B9" s="49" t="s">
        <v>40</v>
      </c>
      <c r="C9" s="50"/>
      <c r="D9" s="51">
        <f>SUM(D10:D13)</f>
        <v>184535.19999999998</v>
      </c>
      <c r="E9" s="52">
        <f>F9+G9</f>
        <v>27124.2</v>
      </c>
      <c r="F9" s="53">
        <f>SUM(F10:F13)</f>
        <v>21008</v>
      </c>
      <c r="G9" s="52">
        <f>SUM(G10:G13)</f>
        <v>6116.200000000002</v>
      </c>
      <c r="H9" s="52">
        <f>I9+J9</f>
        <v>1700.1</v>
      </c>
      <c r="I9" s="54">
        <f aca="true" t="shared" si="0" ref="I9:P9">SUM(I10:I13)</f>
        <v>1284</v>
      </c>
      <c r="J9" s="52">
        <f t="shared" si="0"/>
        <v>416.09999999999997</v>
      </c>
      <c r="K9" s="54">
        <f t="shared" si="0"/>
        <v>5096</v>
      </c>
      <c r="L9" s="52">
        <f t="shared" si="0"/>
        <v>4798</v>
      </c>
      <c r="M9" s="54">
        <f t="shared" si="0"/>
        <v>877</v>
      </c>
      <c r="N9" s="52">
        <f t="shared" si="0"/>
        <v>867.4000000000001</v>
      </c>
      <c r="O9" s="54">
        <f t="shared" si="0"/>
        <v>2910</v>
      </c>
      <c r="P9" s="55">
        <f t="shared" si="0"/>
        <v>2769.5</v>
      </c>
      <c r="R9" s="56" t="s">
        <v>40</v>
      </c>
      <c r="S9" s="57"/>
      <c r="T9" s="58">
        <f>SUM(T10:T13)</f>
        <v>73192</v>
      </c>
      <c r="U9" s="52">
        <f>SUM(U10:U13)</f>
        <v>69499.9</v>
      </c>
      <c r="V9" s="54">
        <f>SUM(V10:V13)</f>
        <v>9523</v>
      </c>
      <c r="W9" s="52">
        <f>SUM(W10:W13)</f>
        <v>8261.099999999999</v>
      </c>
      <c r="X9" s="52">
        <f aca="true" t="shared" si="1" ref="X9:AE9">SUM(X10:X13)</f>
        <v>15708.099999999999</v>
      </c>
      <c r="Y9" s="52">
        <f>SUM(Y10:Y13)</f>
        <v>4644.300000000001</v>
      </c>
      <c r="Z9" s="52">
        <f t="shared" si="1"/>
        <v>2506.4999999999995</v>
      </c>
      <c r="AA9" s="52">
        <f t="shared" si="1"/>
        <v>500.5999999999999</v>
      </c>
      <c r="AB9" s="52">
        <f t="shared" si="1"/>
        <v>940.7000000000002</v>
      </c>
      <c r="AC9" s="52">
        <f t="shared" si="1"/>
        <v>2</v>
      </c>
      <c r="AD9" s="52">
        <f t="shared" si="1"/>
        <v>491.2</v>
      </c>
      <c r="AE9" s="52">
        <f t="shared" si="1"/>
        <v>120.29999999999998</v>
      </c>
      <c r="AF9" s="52">
        <f>SUM(AF10:AF13)</f>
        <v>4372.7</v>
      </c>
      <c r="AG9" s="55">
        <f>SUM(AG10:AG13)</f>
        <v>20.7</v>
      </c>
      <c r="AH9" s="48"/>
      <c r="AI9" s="49" t="s">
        <v>40</v>
      </c>
      <c r="AJ9" s="57"/>
      <c r="AK9" s="51">
        <f aca="true" t="shared" si="2" ref="AK9:AX9">SUM(AK10:AK13)</f>
        <v>6001.999999999999</v>
      </c>
      <c r="AL9" s="52">
        <f t="shared" si="2"/>
        <v>16.2</v>
      </c>
      <c r="AM9" s="52">
        <f t="shared" si="2"/>
        <v>1563.8</v>
      </c>
      <c r="AN9" s="52">
        <f t="shared" si="2"/>
        <v>162.5</v>
      </c>
      <c r="AO9" s="52">
        <f t="shared" si="2"/>
        <v>29.7</v>
      </c>
      <c r="AP9" s="52">
        <f t="shared" si="2"/>
        <v>1654.1999999999998</v>
      </c>
      <c r="AQ9" s="52">
        <f t="shared" si="2"/>
        <v>612.2</v>
      </c>
      <c r="AR9" s="52">
        <f>SUM(AR10:AR13)</f>
        <v>547.5999999999999</v>
      </c>
      <c r="AS9" s="52">
        <f t="shared" si="2"/>
        <v>699.5</v>
      </c>
      <c r="AT9" s="52">
        <f t="shared" si="2"/>
        <v>2232.7999999999997</v>
      </c>
      <c r="AU9" s="52">
        <f t="shared" si="2"/>
        <v>1401.3</v>
      </c>
      <c r="AV9" s="52">
        <f t="shared" si="2"/>
        <v>700.5999999999999</v>
      </c>
      <c r="AW9" s="52">
        <f t="shared" si="2"/>
        <v>18937.4</v>
      </c>
      <c r="AX9" s="55">
        <f t="shared" si="2"/>
        <v>5648.099999999999</v>
      </c>
    </row>
    <row r="10" spans="1:50" ht="17.25" customHeight="1">
      <c r="A10" s="48"/>
      <c r="B10" s="49" t="s">
        <v>41</v>
      </c>
      <c r="C10" s="50"/>
      <c r="D10" s="51">
        <f>SUM(D15:D37)</f>
        <v>128210.19999999998</v>
      </c>
      <c r="E10" s="52">
        <f>F10+G10</f>
        <v>21265.4</v>
      </c>
      <c r="F10" s="53">
        <f>SUM(F15:F37)</f>
        <v>16722</v>
      </c>
      <c r="G10" s="52">
        <f aca="true" t="shared" si="3" ref="G10:P10">SUM(G15:G37)</f>
        <v>4543.4000000000015</v>
      </c>
      <c r="H10" s="52">
        <f>I10+J10</f>
        <v>1578.1</v>
      </c>
      <c r="I10" s="54">
        <f t="shared" si="3"/>
        <v>1204</v>
      </c>
      <c r="J10" s="52">
        <f t="shared" si="3"/>
        <v>374.09999999999997</v>
      </c>
      <c r="K10" s="54">
        <f t="shared" si="3"/>
        <v>3725</v>
      </c>
      <c r="L10" s="52">
        <f>SUM(L15:L37)</f>
        <v>3536.7000000000003</v>
      </c>
      <c r="M10" s="54">
        <f t="shared" si="3"/>
        <v>678</v>
      </c>
      <c r="N10" s="52">
        <f>SUM(N15:N37)</f>
        <v>674.1</v>
      </c>
      <c r="O10" s="54">
        <f t="shared" si="3"/>
        <v>2270</v>
      </c>
      <c r="P10" s="55">
        <f t="shared" si="3"/>
        <v>2179.9</v>
      </c>
      <c r="Q10" s="2"/>
      <c r="R10" s="56" t="s">
        <v>41</v>
      </c>
      <c r="S10" s="57"/>
      <c r="T10" s="58">
        <f>SUM(T15:T37)</f>
        <v>50956</v>
      </c>
      <c r="U10" s="52">
        <f>SUM(U15:U37)</f>
        <v>48890.9</v>
      </c>
      <c r="V10" s="54">
        <f>SUM(V15:V37)</f>
        <v>5155</v>
      </c>
      <c r="W10" s="52">
        <f>SUM(W15:W37)</f>
        <v>4522.2</v>
      </c>
      <c r="X10" s="52">
        <f aca="true" t="shared" si="4" ref="X10:AE10">SUM(X15:X37)</f>
        <v>8720.5</v>
      </c>
      <c r="Y10" s="52">
        <f>SUM(Y15:Y37)</f>
        <v>3100.1000000000004</v>
      </c>
      <c r="Z10" s="52">
        <f t="shared" si="4"/>
        <v>1416.6999999999998</v>
      </c>
      <c r="AA10" s="52">
        <f t="shared" si="4"/>
        <v>406.49999999999994</v>
      </c>
      <c r="AB10" s="52">
        <f t="shared" si="4"/>
        <v>584.2000000000002</v>
      </c>
      <c r="AC10" s="52">
        <f t="shared" si="4"/>
        <v>0</v>
      </c>
      <c r="AD10" s="52">
        <f t="shared" si="4"/>
        <v>389.4</v>
      </c>
      <c r="AE10" s="52">
        <f t="shared" si="4"/>
        <v>115.69999999999999</v>
      </c>
      <c r="AF10" s="52">
        <f>SUM(AF15:AF37)</f>
        <v>3309.2</v>
      </c>
      <c r="AG10" s="55">
        <f>SUM(AG15:AG37)</f>
        <v>12.5</v>
      </c>
      <c r="AH10" s="48"/>
      <c r="AI10" s="49" t="s">
        <v>41</v>
      </c>
      <c r="AJ10" s="57"/>
      <c r="AK10" s="51">
        <f aca="true" t="shared" si="5" ref="AK10:AX10">SUM(AK15:AK37)</f>
        <v>4638.9</v>
      </c>
      <c r="AL10" s="52">
        <f t="shared" si="5"/>
        <v>14.2</v>
      </c>
      <c r="AM10" s="52">
        <f t="shared" si="5"/>
        <v>1168.1</v>
      </c>
      <c r="AN10" s="52">
        <f t="shared" si="5"/>
        <v>129.4</v>
      </c>
      <c r="AO10" s="52">
        <f t="shared" si="5"/>
        <v>17.5</v>
      </c>
      <c r="AP10" s="52">
        <f t="shared" si="5"/>
        <v>1149.3999999999999</v>
      </c>
      <c r="AQ10" s="52">
        <f t="shared" si="5"/>
        <v>417.8</v>
      </c>
      <c r="AR10" s="52">
        <f t="shared" si="5"/>
        <v>222.7</v>
      </c>
      <c r="AS10" s="52">
        <f t="shared" si="5"/>
        <v>487.3</v>
      </c>
      <c r="AT10" s="52">
        <f t="shared" si="5"/>
        <v>1003.1999999999999</v>
      </c>
      <c r="AU10" s="52">
        <f t="shared" si="5"/>
        <v>877.7</v>
      </c>
      <c r="AV10" s="52">
        <f t="shared" si="5"/>
        <v>418</v>
      </c>
      <c r="AW10" s="52">
        <f t="shared" si="5"/>
        <v>13605</v>
      </c>
      <c r="AX10" s="55">
        <f t="shared" si="5"/>
        <v>3358.9</v>
      </c>
    </row>
    <row r="11" spans="1:50" ht="17.25" customHeight="1">
      <c r="A11" s="48"/>
      <c r="B11" s="49" t="s">
        <v>42</v>
      </c>
      <c r="C11" s="50"/>
      <c r="D11" s="51">
        <f>SUM(D39:D64)</f>
        <v>55752.399999999994</v>
      </c>
      <c r="E11" s="52">
        <f>F11+G11</f>
        <v>5827.1</v>
      </c>
      <c r="F11" s="53">
        <f>SUM(F39:F64)</f>
        <v>4267</v>
      </c>
      <c r="G11" s="52">
        <f aca="true" t="shared" si="6" ref="G11:P11">SUM(G39:G64)</f>
        <v>1560.1000000000001</v>
      </c>
      <c r="H11" s="52">
        <f>I11+J11</f>
        <v>122</v>
      </c>
      <c r="I11" s="54">
        <f t="shared" si="6"/>
        <v>80</v>
      </c>
      <c r="J11" s="52">
        <f t="shared" si="6"/>
        <v>42</v>
      </c>
      <c r="K11" s="54">
        <f t="shared" si="6"/>
        <v>1356</v>
      </c>
      <c r="L11" s="52">
        <f t="shared" si="6"/>
        <v>1247.1</v>
      </c>
      <c r="M11" s="54">
        <f t="shared" si="6"/>
        <v>199</v>
      </c>
      <c r="N11" s="52">
        <f t="shared" si="6"/>
        <v>193.3</v>
      </c>
      <c r="O11" s="54">
        <f t="shared" si="6"/>
        <v>638</v>
      </c>
      <c r="P11" s="55">
        <f t="shared" si="6"/>
        <v>587.5999999999999</v>
      </c>
      <c r="Q11" s="2"/>
      <c r="R11" s="56" t="s">
        <v>42</v>
      </c>
      <c r="S11" s="57"/>
      <c r="T11" s="58">
        <f>SUM(T39:T64)</f>
        <v>22076</v>
      </c>
      <c r="U11" s="52">
        <f>SUM(U39:U64)</f>
        <v>20454.999999999996</v>
      </c>
      <c r="V11" s="54">
        <f aca="true" t="shared" si="7" ref="V11:AE11">SUM(V39:V64)</f>
        <v>4310</v>
      </c>
      <c r="W11" s="52">
        <f t="shared" si="7"/>
        <v>3684.5999999999995</v>
      </c>
      <c r="X11" s="52">
        <f t="shared" si="7"/>
        <v>6854.399999999999</v>
      </c>
      <c r="Y11" s="52">
        <f t="shared" si="7"/>
        <v>1517.2000000000003</v>
      </c>
      <c r="Z11" s="52">
        <f t="shared" si="7"/>
        <v>1073.6999999999998</v>
      </c>
      <c r="AA11" s="52">
        <f t="shared" si="7"/>
        <v>94.09999999999998</v>
      </c>
      <c r="AB11" s="52">
        <f t="shared" si="7"/>
        <v>348.70000000000005</v>
      </c>
      <c r="AC11" s="52">
        <f t="shared" si="7"/>
        <v>2</v>
      </c>
      <c r="AD11" s="52">
        <f t="shared" si="7"/>
        <v>101.80000000000001</v>
      </c>
      <c r="AE11" s="52">
        <f t="shared" si="7"/>
        <v>4.6</v>
      </c>
      <c r="AF11" s="52">
        <f>SUM(AF39:AF64)</f>
        <v>1055.5</v>
      </c>
      <c r="AG11" s="55">
        <f>SUM(AG39:AG64)</f>
        <v>8.2</v>
      </c>
      <c r="AH11" s="48"/>
      <c r="AI11" s="49" t="s">
        <v>42</v>
      </c>
      <c r="AJ11" s="57"/>
      <c r="AK11" s="51">
        <f>SUM(AK39:AK64)</f>
        <v>1357.4</v>
      </c>
      <c r="AL11" s="52">
        <f>SUM(AL39:AL64)</f>
        <v>2</v>
      </c>
      <c r="AM11" s="52">
        <f aca="true" t="shared" si="8" ref="AM11:AX11">SUM(AM39:AM64)</f>
        <v>394.70000000000005</v>
      </c>
      <c r="AN11" s="52">
        <f t="shared" si="8"/>
        <v>32.1</v>
      </c>
      <c r="AO11" s="52">
        <f t="shared" si="8"/>
        <v>12.2</v>
      </c>
      <c r="AP11" s="52">
        <f t="shared" si="8"/>
        <v>498.8</v>
      </c>
      <c r="AQ11" s="52">
        <f t="shared" si="8"/>
        <v>188.39999999999998</v>
      </c>
      <c r="AR11" s="52">
        <f>SUM(AR39:AR64)</f>
        <v>320.9</v>
      </c>
      <c r="AS11" s="52">
        <f t="shared" si="8"/>
        <v>206.2</v>
      </c>
      <c r="AT11" s="52">
        <f t="shared" si="8"/>
        <v>1225.6</v>
      </c>
      <c r="AU11" s="52">
        <f t="shared" si="8"/>
        <v>521.5999999999999</v>
      </c>
      <c r="AV11" s="52">
        <f t="shared" si="8"/>
        <v>282.59999999999997</v>
      </c>
      <c r="AW11" s="52">
        <f>SUM(AW39:AW64)</f>
        <v>5265.7</v>
      </c>
      <c r="AX11" s="55">
        <f t="shared" si="8"/>
        <v>2267.2999999999997</v>
      </c>
    </row>
    <row r="12" spans="1:50" ht="17.25" customHeight="1">
      <c r="A12" s="48"/>
      <c r="B12" s="49" t="s">
        <v>43</v>
      </c>
      <c r="C12" s="50"/>
      <c r="D12" s="51">
        <f>SUM(D66:D69)</f>
        <v>511.5000000000001</v>
      </c>
      <c r="E12" s="52">
        <f>F12+G12</f>
        <v>26.700000000000003</v>
      </c>
      <c r="F12" s="53">
        <f>SUM(F66:F69)</f>
        <v>14</v>
      </c>
      <c r="G12" s="52">
        <f>SUM(G66:G69)</f>
        <v>12.700000000000001</v>
      </c>
      <c r="H12" s="52">
        <f>I12+J12</f>
        <v>0</v>
      </c>
      <c r="I12" s="54">
        <f aca="true" t="shared" si="9" ref="I12:P12">SUM(I66:I69)</f>
        <v>0</v>
      </c>
      <c r="J12" s="52">
        <f t="shared" si="9"/>
        <v>0</v>
      </c>
      <c r="K12" s="54">
        <f t="shared" si="9"/>
        <v>11</v>
      </c>
      <c r="L12" s="52">
        <f t="shared" si="9"/>
        <v>10.2</v>
      </c>
      <c r="M12" s="54">
        <f t="shared" si="9"/>
        <v>0</v>
      </c>
      <c r="N12" s="52">
        <f t="shared" si="9"/>
        <v>0</v>
      </c>
      <c r="O12" s="54">
        <f t="shared" si="9"/>
        <v>0</v>
      </c>
      <c r="P12" s="55">
        <f t="shared" si="9"/>
        <v>0</v>
      </c>
      <c r="Q12" s="2"/>
      <c r="R12" s="56" t="s">
        <v>43</v>
      </c>
      <c r="S12" s="57"/>
      <c r="T12" s="58">
        <f aca="true" t="shared" si="10" ref="T12:AG12">SUM(T66:T69)</f>
        <v>129</v>
      </c>
      <c r="U12" s="52">
        <f t="shared" si="10"/>
        <v>124.20000000000002</v>
      </c>
      <c r="V12" s="54">
        <f t="shared" si="10"/>
        <v>54</v>
      </c>
      <c r="W12" s="52">
        <f t="shared" si="10"/>
        <v>51.9</v>
      </c>
      <c r="X12" s="52">
        <f t="shared" si="10"/>
        <v>130.20000000000002</v>
      </c>
      <c r="Y12" s="52">
        <f t="shared" si="10"/>
        <v>26</v>
      </c>
      <c r="Z12" s="52">
        <f t="shared" si="10"/>
        <v>16.1</v>
      </c>
      <c r="AA12" s="52">
        <f t="shared" si="10"/>
        <v>0</v>
      </c>
      <c r="AB12" s="52">
        <f t="shared" si="10"/>
        <v>7.8</v>
      </c>
      <c r="AC12" s="52">
        <f t="shared" si="10"/>
        <v>0</v>
      </c>
      <c r="AD12" s="52">
        <f t="shared" si="10"/>
        <v>0</v>
      </c>
      <c r="AE12" s="52">
        <f t="shared" si="10"/>
        <v>0</v>
      </c>
      <c r="AF12" s="52">
        <f t="shared" si="10"/>
        <v>6</v>
      </c>
      <c r="AG12" s="55">
        <f t="shared" si="10"/>
        <v>0</v>
      </c>
      <c r="AH12" s="48"/>
      <c r="AI12" s="49" t="s">
        <v>43</v>
      </c>
      <c r="AJ12" s="57"/>
      <c r="AK12" s="51">
        <f aca="true" t="shared" si="11" ref="AK12:AX12">SUM(AK66:AK69)</f>
        <v>4.7</v>
      </c>
      <c r="AL12" s="52">
        <f t="shared" si="11"/>
        <v>0</v>
      </c>
      <c r="AM12" s="52">
        <f t="shared" si="11"/>
        <v>0</v>
      </c>
      <c r="AN12" s="52">
        <f t="shared" si="11"/>
        <v>1</v>
      </c>
      <c r="AO12" s="52">
        <f t="shared" si="11"/>
        <v>0</v>
      </c>
      <c r="AP12" s="52">
        <f t="shared" si="11"/>
        <v>6</v>
      </c>
      <c r="AQ12" s="52">
        <f t="shared" si="11"/>
        <v>5</v>
      </c>
      <c r="AR12" s="52">
        <f t="shared" si="11"/>
        <v>4</v>
      </c>
      <c r="AS12" s="52">
        <f t="shared" si="11"/>
        <v>6</v>
      </c>
      <c r="AT12" s="52">
        <f t="shared" si="11"/>
        <v>4</v>
      </c>
      <c r="AU12" s="52">
        <f t="shared" si="11"/>
        <v>2</v>
      </c>
      <c r="AV12" s="52">
        <f t="shared" si="11"/>
        <v>0</v>
      </c>
      <c r="AW12" s="52">
        <f t="shared" si="11"/>
        <v>57.8</v>
      </c>
      <c r="AX12" s="55">
        <f t="shared" si="11"/>
        <v>21.9</v>
      </c>
    </row>
    <row r="13" spans="1:50" ht="17.25" customHeight="1">
      <c r="A13" s="48"/>
      <c r="B13" s="49" t="s">
        <v>44</v>
      </c>
      <c r="C13" s="50"/>
      <c r="D13" s="51">
        <f>SUM(D77:D79)</f>
        <v>61.099999999999994</v>
      </c>
      <c r="E13" s="52">
        <f>F13+G13</f>
        <v>5</v>
      </c>
      <c r="F13" s="53">
        <f>SUM(F77:F79)</f>
        <v>5</v>
      </c>
      <c r="G13" s="52">
        <f>SUM(G77:G79)</f>
        <v>0</v>
      </c>
      <c r="H13" s="52">
        <f>I13+J13</f>
        <v>0</v>
      </c>
      <c r="I13" s="54">
        <f aca="true" t="shared" si="12" ref="I13:P13">SUM(I77:I79)</f>
        <v>0</v>
      </c>
      <c r="J13" s="52">
        <f t="shared" si="12"/>
        <v>0</v>
      </c>
      <c r="K13" s="54">
        <f t="shared" si="12"/>
        <v>4</v>
      </c>
      <c r="L13" s="52">
        <f t="shared" si="12"/>
        <v>4</v>
      </c>
      <c r="M13" s="54">
        <f t="shared" si="12"/>
        <v>0</v>
      </c>
      <c r="N13" s="52">
        <f t="shared" si="12"/>
        <v>0</v>
      </c>
      <c r="O13" s="54">
        <f t="shared" si="12"/>
        <v>2</v>
      </c>
      <c r="P13" s="55">
        <f t="shared" si="12"/>
        <v>2</v>
      </c>
      <c r="Q13" s="2"/>
      <c r="R13" s="56" t="s">
        <v>44</v>
      </c>
      <c r="S13" s="57"/>
      <c r="T13" s="58">
        <f aca="true" t="shared" si="13" ref="T13:AG13">SUM(T77:T79)</f>
        <v>31</v>
      </c>
      <c r="U13" s="52">
        <f t="shared" si="13"/>
        <v>29.8</v>
      </c>
      <c r="V13" s="54">
        <f t="shared" si="13"/>
        <v>4</v>
      </c>
      <c r="W13" s="52">
        <f t="shared" si="13"/>
        <v>2.4</v>
      </c>
      <c r="X13" s="52">
        <f t="shared" si="13"/>
        <v>3</v>
      </c>
      <c r="Y13" s="52">
        <f t="shared" si="13"/>
        <v>1</v>
      </c>
      <c r="Z13" s="52">
        <f t="shared" si="13"/>
        <v>0</v>
      </c>
      <c r="AA13" s="52">
        <f t="shared" si="13"/>
        <v>0</v>
      </c>
      <c r="AB13" s="52">
        <f t="shared" si="13"/>
        <v>0</v>
      </c>
      <c r="AC13" s="52">
        <f t="shared" si="13"/>
        <v>0</v>
      </c>
      <c r="AD13" s="52">
        <f t="shared" si="13"/>
        <v>0</v>
      </c>
      <c r="AE13" s="52">
        <f t="shared" si="13"/>
        <v>0</v>
      </c>
      <c r="AF13" s="52">
        <f t="shared" si="13"/>
        <v>2</v>
      </c>
      <c r="AG13" s="55">
        <f t="shared" si="13"/>
        <v>0</v>
      </c>
      <c r="AH13" s="48"/>
      <c r="AI13" s="49" t="s">
        <v>44</v>
      </c>
      <c r="AJ13" s="57"/>
      <c r="AK13" s="51">
        <f aca="true" t="shared" si="14" ref="AK13:AX13">SUM(AK77:AK79)</f>
        <v>1</v>
      </c>
      <c r="AL13" s="52">
        <f t="shared" si="14"/>
        <v>0</v>
      </c>
      <c r="AM13" s="52">
        <f t="shared" si="14"/>
        <v>1</v>
      </c>
      <c r="AN13" s="52">
        <f t="shared" si="14"/>
        <v>0</v>
      </c>
      <c r="AO13" s="52">
        <f t="shared" si="14"/>
        <v>0</v>
      </c>
      <c r="AP13" s="52">
        <f t="shared" si="14"/>
        <v>0</v>
      </c>
      <c r="AQ13" s="52">
        <f t="shared" si="14"/>
        <v>1</v>
      </c>
      <c r="AR13" s="52">
        <f t="shared" si="14"/>
        <v>0</v>
      </c>
      <c r="AS13" s="52">
        <f t="shared" si="14"/>
        <v>0</v>
      </c>
      <c r="AT13" s="52">
        <f t="shared" si="14"/>
        <v>0</v>
      </c>
      <c r="AU13" s="52">
        <f t="shared" si="14"/>
        <v>0</v>
      </c>
      <c r="AV13" s="52">
        <f t="shared" si="14"/>
        <v>0</v>
      </c>
      <c r="AW13" s="52">
        <f t="shared" si="14"/>
        <v>8.9</v>
      </c>
      <c r="AX13" s="55">
        <f t="shared" si="14"/>
        <v>0</v>
      </c>
    </row>
    <row r="14" spans="1:50" ht="9" customHeight="1">
      <c r="A14" s="41"/>
      <c r="B14" s="59"/>
      <c r="C14" s="1"/>
      <c r="D14" s="51"/>
      <c r="E14" s="52"/>
      <c r="F14" s="53"/>
      <c r="G14" s="52"/>
      <c r="H14" s="52"/>
      <c r="I14" s="53"/>
      <c r="J14" s="52"/>
      <c r="K14" s="53"/>
      <c r="L14" s="60"/>
      <c r="M14" s="53"/>
      <c r="N14" s="60"/>
      <c r="O14" s="53"/>
      <c r="P14" s="61"/>
      <c r="Q14" s="2"/>
      <c r="R14" s="45"/>
      <c r="S14" s="46"/>
      <c r="T14" s="62"/>
      <c r="U14" s="60"/>
      <c r="V14" s="53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  <c r="AH14" s="41"/>
      <c r="AI14" s="59"/>
      <c r="AJ14" s="46"/>
      <c r="AK14" s="63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1"/>
    </row>
    <row r="15" spans="1:50" ht="17.25" customHeight="1">
      <c r="A15" s="48"/>
      <c r="B15" s="49" t="s">
        <v>45</v>
      </c>
      <c r="C15" s="50"/>
      <c r="D15" s="51">
        <f>SUM(E15,H15,L15,N15,P15,U15,W15,X15:AG15,AK15:AX15)</f>
        <v>5001.1</v>
      </c>
      <c r="E15" s="52">
        <f>F15+G15</f>
        <v>708.2</v>
      </c>
      <c r="F15" s="64">
        <v>642</v>
      </c>
      <c r="G15" s="65">
        <v>66.2</v>
      </c>
      <c r="H15" s="52">
        <f>I15+J15</f>
        <v>626.9</v>
      </c>
      <c r="I15" s="64">
        <v>471</v>
      </c>
      <c r="J15" s="65">
        <v>155.89999999999998</v>
      </c>
      <c r="K15" s="64">
        <v>136</v>
      </c>
      <c r="L15" s="65">
        <v>130.3</v>
      </c>
      <c r="M15" s="66">
        <v>0</v>
      </c>
      <c r="N15" s="67">
        <v>0</v>
      </c>
      <c r="O15" s="64">
        <v>53</v>
      </c>
      <c r="P15" s="65">
        <v>50.6</v>
      </c>
      <c r="Q15" s="41"/>
      <c r="R15" s="56" t="s">
        <v>45</v>
      </c>
      <c r="S15" s="57"/>
      <c r="T15" s="64">
        <v>1937</v>
      </c>
      <c r="U15" s="65">
        <v>1914.3000000000002</v>
      </c>
      <c r="V15" s="64">
        <v>36</v>
      </c>
      <c r="W15" s="65">
        <v>33.400000000000006</v>
      </c>
      <c r="X15" s="65">
        <v>162.79999999999998</v>
      </c>
      <c r="Y15" s="65">
        <v>37</v>
      </c>
      <c r="Z15" s="65">
        <v>4</v>
      </c>
      <c r="AA15" s="65">
        <v>27.8</v>
      </c>
      <c r="AB15" s="68">
        <v>5.8</v>
      </c>
      <c r="AC15" s="69">
        <v>0</v>
      </c>
      <c r="AD15" s="68">
        <v>120.6</v>
      </c>
      <c r="AE15" s="68">
        <v>38.4</v>
      </c>
      <c r="AF15" s="68">
        <v>136.4</v>
      </c>
      <c r="AG15" s="70">
        <v>0</v>
      </c>
      <c r="AH15" s="48"/>
      <c r="AI15" s="49" t="s">
        <v>45</v>
      </c>
      <c r="AJ15" s="57"/>
      <c r="AK15" s="71">
        <v>238.2</v>
      </c>
      <c r="AL15" s="68">
        <v>0</v>
      </c>
      <c r="AM15" s="68">
        <v>30</v>
      </c>
      <c r="AN15" s="68">
        <v>0.5</v>
      </c>
      <c r="AO15" s="68">
        <v>0</v>
      </c>
      <c r="AP15" s="68">
        <v>44</v>
      </c>
      <c r="AQ15" s="68">
        <v>12</v>
      </c>
      <c r="AR15" s="68">
        <v>1</v>
      </c>
      <c r="AS15" s="68">
        <v>9</v>
      </c>
      <c r="AT15" s="68">
        <v>0</v>
      </c>
      <c r="AU15" s="68">
        <v>14.7</v>
      </c>
      <c r="AV15" s="68">
        <v>4</v>
      </c>
      <c r="AW15" s="68">
        <v>537.5</v>
      </c>
      <c r="AX15" s="70">
        <v>113.69999999999999</v>
      </c>
    </row>
    <row r="16" spans="1:50" ht="17.25" customHeight="1">
      <c r="A16" s="48"/>
      <c r="B16" s="49" t="s">
        <v>46</v>
      </c>
      <c r="C16" s="50"/>
      <c r="D16" s="51">
        <f aca="true" t="shared" si="15" ref="D16:D79">SUM(E16,H16,L16,N16,P16,U16,W16,X16:AG16,AK16:AX16)</f>
        <v>3018.0000000000005</v>
      </c>
      <c r="E16" s="52">
        <f aca="true" t="shared" si="16" ref="E16:E36">F16+G16</f>
        <v>651.2</v>
      </c>
      <c r="F16" s="64">
        <v>501</v>
      </c>
      <c r="G16" s="65">
        <v>150.2</v>
      </c>
      <c r="H16" s="52">
        <f aca="true" t="shared" si="17" ref="H16:H79">I16+J16</f>
        <v>6.4</v>
      </c>
      <c r="I16" s="64">
        <v>4</v>
      </c>
      <c r="J16" s="65">
        <v>2.4</v>
      </c>
      <c r="K16" s="64">
        <v>112</v>
      </c>
      <c r="L16" s="65">
        <v>104.8</v>
      </c>
      <c r="M16" s="66">
        <v>0</v>
      </c>
      <c r="N16" s="67">
        <v>0</v>
      </c>
      <c r="O16" s="64">
        <v>55</v>
      </c>
      <c r="P16" s="72">
        <v>51.2</v>
      </c>
      <c r="Q16" s="2"/>
      <c r="R16" s="56" t="s">
        <v>46</v>
      </c>
      <c r="S16" s="57"/>
      <c r="T16" s="64">
        <v>1318</v>
      </c>
      <c r="U16" s="65">
        <v>1299.4</v>
      </c>
      <c r="V16" s="64">
        <v>12</v>
      </c>
      <c r="W16" s="65">
        <v>11.9</v>
      </c>
      <c r="X16" s="65">
        <v>82.4</v>
      </c>
      <c r="Y16" s="65">
        <v>25.4</v>
      </c>
      <c r="Z16" s="65">
        <v>6</v>
      </c>
      <c r="AA16" s="65">
        <v>8.8</v>
      </c>
      <c r="AB16" s="68">
        <v>4.2</v>
      </c>
      <c r="AC16" s="69">
        <v>0</v>
      </c>
      <c r="AD16" s="68">
        <v>6</v>
      </c>
      <c r="AE16" s="68">
        <v>1</v>
      </c>
      <c r="AF16" s="68">
        <v>100.6</v>
      </c>
      <c r="AG16" s="70">
        <v>0</v>
      </c>
      <c r="AH16" s="48"/>
      <c r="AI16" s="49" t="s">
        <v>46</v>
      </c>
      <c r="AJ16" s="57"/>
      <c r="AK16" s="71">
        <v>141.2</v>
      </c>
      <c r="AL16" s="68">
        <v>0</v>
      </c>
      <c r="AM16" s="68">
        <v>37</v>
      </c>
      <c r="AN16" s="68">
        <v>0</v>
      </c>
      <c r="AO16" s="68">
        <v>0</v>
      </c>
      <c r="AP16" s="68">
        <v>17.3</v>
      </c>
      <c r="AQ16" s="68">
        <v>0</v>
      </c>
      <c r="AR16" s="68">
        <v>0</v>
      </c>
      <c r="AS16" s="68">
        <v>6.6</v>
      </c>
      <c r="AT16" s="68">
        <v>6</v>
      </c>
      <c r="AU16" s="68">
        <v>32.3</v>
      </c>
      <c r="AV16" s="68">
        <v>7.3</v>
      </c>
      <c r="AW16" s="68">
        <v>326.1</v>
      </c>
      <c r="AX16" s="70">
        <v>84.9</v>
      </c>
    </row>
    <row r="17" spans="1:50" ht="17.25" customHeight="1">
      <c r="A17" s="48"/>
      <c r="B17" s="49" t="s">
        <v>47</v>
      </c>
      <c r="C17" s="50"/>
      <c r="D17" s="51">
        <f t="shared" si="15"/>
        <v>8741.000000000002</v>
      </c>
      <c r="E17" s="52">
        <f t="shared" si="16"/>
        <v>1795.4</v>
      </c>
      <c r="F17" s="64">
        <v>1663</v>
      </c>
      <c r="G17" s="65">
        <v>132.39999999999998</v>
      </c>
      <c r="H17" s="52">
        <f t="shared" si="17"/>
        <v>46.1</v>
      </c>
      <c r="I17" s="64">
        <v>37</v>
      </c>
      <c r="J17" s="65">
        <v>9.1</v>
      </c>
      <c r="K17" s="64">
        <v>295</v>
      </c>
      <c r="L17" s="65">
        <v>287.3</v>
      </c>
      <c r="M17" s="64">
        <v>17</v>
      </c>
      <c r="N17" s="65">
        <v>16.8</v>
      </c>
      <c r="O17" s="64">
        <v>169</v>
      </c>
      <c r="P17" s="72">
        <v>164.70000000000002</v>
      </c>
      <c r="Q17" s="2"/>
      <c r="R17" s="56" t="s">
        <v>47</v>
      </c>
      <c r="S17" s="57"/>
      <c r="T17" s="64">
        <v>3523</v>
      </c>
      <c r="U17" s="65">
        <v>3423.4</v>
      </c>
      <c r="V17" s="64">
        <v>37</v>
      </c>
      <c r="W17" s="65">
        <v>21.799999999999997</v>
      </c>
      <c r="X17" s="65">
        <v>331.9</v>
      </c>
      <c r="Y17" s="65">
        <v>101.5</v>
      </c>
      <c r="Z17" s="65">
        <v>33.1</v>
      </c>
      <c r="AA17" s="65">
        <v>34.5</v>
      </c>
      <c r="AB17" s="68">
        <v>25</v>
      </c>
      <c r="AC17" s="69">
        <v>0</v>
      </c>
      <c r="AD17" s="68">
        <v>25.8</v>
      </c>
      <c r="AE17" s="68">
        <v>4</v>
      </c>
      <c r="AF17" s="68">
        <v>252.3</v>
      </c>
      <c r="AG17" s="70">
        <v>1</v>
      </c>
      <c r="AH17" s="48"/>
      <c r="AI17" s="49" t="s">
        <v>47</v>
      </c>
      <c r="AJ17" s="57"/>
      <c r="AK17" s="71">
        <v>523.8</v>
      </c>
      <c r="AL17" s="68">
        <v>4</v>
      </c>
      <c r="AM17" s="68">
        <v>70.2</v>
      </c>
      <c r="AN17" s="68">
        <v>3</v>
      </c>
      <c r="AO17" s="68">
        <v>0</v>
      </c>
      <c r="AP17" s="68">
        <v>67.9</v>
      </c>
      <c r="AQ17" s="68">
        <v>50</v>
      </c>
      <c r="AR17" s="68">
        <v>5</v>
      </c>
      <c r="AS17" s="68">
        <v>8.5</v>
      </c>
      <c r="AT17" s="68">
        <v>2</v>
      </c>
      <c r="AU17" s="68">
        <v>78.5</v>
      </c>
      <c r="AV17" s="68">
        <v>16.1</v>
      </c>
      <c r="AW17" s="68">
        <v>1229.8</v>
      </c>
      <c r="AX17" s="70">
        <v>117.6</v>
      </c>
    </row>
    <row r="18" spans="1:50" ht="17.25" customHeight="1">
      <c r="A18" s="48"/>
      <c r="B18" s="49" t="s">
        <v>48</v>
      </c>
      <c r="C18" s="50"/>
      <c r="D18" s="51">
        <f t="shared" si="15"/>
        <v>13232.199999999999</v>
      </c>
      <c r="E18" s="52">
        <f t="shared" si="16"/>
        <v>3269.8</v>
      </c>
      <c r="F18" s="64">
        <v>2906</v>
      </c>
      <c r="G18" s="65">
        <v>363.8</v>
      </c>
      <c r="H18" s="52">
        <f t="shared" si="17"/>
        <v>110.1</v>
      </c>
      <c r="I18" s="64">
        <v>93</v>
      </c>
      <c r="J18" s="65">
        <v>17.1</v>
      </c>
      <c r="K18" s="64">
        <v>372</v>
      </c>
      <c r="L18" s="65">
        <v>368.9</v>
      </c>
      <c r="M18" s="64">
        <v>12</v>
      </c>
      <c r="N18" s="65">
        <v>12</v>
      </c>
      <c r="O18" s="64">
        <v>227</v>
      </c>
      <c r="P18" s="72">
        <v>221.6</v>
      </c>
      <c r="Q18" s="2"/>
      <c r="R18" s="56" t="s">
        <v>48</v>
      </c>
      <c r="S18" s="57"/>
      <c r="T18" s="64">
        <v>5403</v>
      </c>
      <c r="U18" s="65">
        <v>5313.3</v>
      </c>
      <c r="V18" s="64">
        <v>72</v>
      </c>
      <c r="W18" s="65">
        <v>65.5</v>
      </c>
      <c r="X18" s="65">
        <v>605.1</v>
      </c>
      <c r="Y18" s="65">
        <v>130.8</v>
      </c>
      <c r="Z18" s="65">
        <v>46.599999999999994</v>
      </c>
      <c r="AA18" s="65">
        <v>52.8</v>
      </c>
      <c r="AB18" s="68">
        <v>28.299999999999997</v>
      </c>
      <c r="AC18" s="69">
        <v>0</v>
      </c>
      <c r="AD18" s="68">
        <v>24</v>
      </c>
      <c r="AE18" s="68">
        <v>10.4</v>
      </c>
      <c r="AF18" s="68">
        <v>358.4</v>
      </c>
      <c r="AG18" s="70">
        <v>0</v>
      </c>
      <c r="AH18" s="48"/>
      <c r="AI18" s="49" t="s">
        <v>48</v>
      </c>
      <c r="AJ18" s="57"/>
      <c r="AK18" s="71">
        <v>619.8</v>
      </c>
      <c r="AL18" s="68">
        <v>2</v>
      </c>
      <c r="AM18" s="68">
        <v>139.2</v>
      </c>
      <c r="AN18" s="68">
        <v>4</v>
      </c>
      <c r="AO18" s="68">
        <v>0</v>
      </c>
      <c r="AP18" s="68">
        <v>80.6</v>
      </c>
      <c r="AQ18" s="68">
        <v>29</v>
      </c>
      <c r="AR18" s="68">
        <v>2</v>
      </c>
      <c r="AS18" s="68">
        <v>11.9</v>
      </c>
      <c r="AT18" s="68">
        <v>5</v>
      </c>
      <c r="AU18" s="68">
        <v>93.8</v>
      </c>
      <c r="AV18" s="68">
        <v>31.7</v>
      </c>
      <c r="AW18" s="68">
        <v>1355.2</v>
      </c>
      <c r="AX18" s="70">
        <v>240.4</v>
      </c>
    </row>
    <row r="19" spans="1:50" ht="17.25" customHeight="1">
      <c r="A19" s="48"/>
      <c r="B19" s="49" t="s">
        <v>49</v>
      </c>
      <c r="C19" s="50"/>
      <c r="D19" s="51">
        <f t="shared" si="15"/>
        <v>11943.299999999996</v>
      </c>
      <c r="E19" s="52">
        <f t="shared" si="16"/>
        <v>3164.9</v>
      </c>
      <c r="F19" s="64">
        <v>2258</v>
      </c>
      <c r="G19" s="65">
        <v>906.9</v>
      </c>
      <c r="H19" s="52">
        <f t="shared" si="17"/>
        <v>362.7</v>
      </c>
      <c r="I19" s="64">
        <v>237</v>
      </c>
      <c r="J19" s="65">
        <v>125.69999999999999</v>
      </c>
      <c r="K19" s="64">
        <v>383</v>
      </c>
      <c r="L19" s="65">
        <v>371.29999999999995</v>
      </c>
      <c r="M19" s="64">
        <v>5</v>
      </c>
      <c r="N19" s="65">
        <v>5</v>
      </c>
      <c r="O19" s="64">
        <v>135</v>
      </c>
      <c r="P19" s="72">
        <v>133.8</v>
      </c>
      <c r="Q19" s="2"/>
      <c r="R19" s="56" t="s">
        <v>49</v>
      </c>
      <c r="S19" s="57"/>
      <c r="T19" s="64">
        <v>4951</v>
      </c>
      <c r="U19" s="65">
        <v>4900.6</v>
      </c>
      <c r="V19" s="64">
        <v>42</v>
      </c>
      <c r="W19" s="65">
        <v>32.3</v>
      </c>
      <c r="X19" s="65">
        <v>273.2</v>
      </c>
      <c r="Y19" s="65">
        <v>89.3</v>
      </c>
      <c r="Z19" s="65">
        <v>31</v>
      </c>
      <c r="AA19" s="65">
        <v>38.1</v>
      </c>
      <c r="AB19" s="68">
        <v>20.3</v>
      </c>
      <c r="AC19" s="69">
        <v>0</v>
      </c>
      <c r="AD19" s="68">
        <v>42.8</v>
      </c>
      <c r="AE19" s="68">
        <v>33</v>
      </c>
      <c r="AF19" s="68">
        <v>298.8</v>
      </c>
      <c r="AG19" s="70">
        <v>0</v>
      </c>
      <c r="AH19" s="48"/>
      <c r="AI19" s="49" t="s">
        <v>49</v>
      </c>
      <c r="AJ19" s="57"/>
      <c r="AK19" s="71">
        <v>445</v>
      </c>
      <c r="AL19" s="68">
        <v>2</v>
      </c>
      <c r="AM19" s="68">
        <v>106.69999999999999</v>
      </c>
      <c r="AN19" s="68">
        <v>8.9</v>
      </c>
      <c r="AO19" s="68">
        <v>0</v>
      </c>
      <c r="AP19" s="68">
        <v>64.6</v>
      </c>
      <c r="AQ19" s="68">
        <v>4.3</v>
      </c>
      <c r="AR19" s="68">
        <v>6.9</v>
      </c>
      <c r="AS19" s="68">
        <v>27</v>
      </c>
      <c r="AT19" s="68">
        <v>13.5</v>
      </c>
      <c r="AU19" s="68">
        <v>208</v>
      </c>
      <c r="AV19" s="68">
        <v>9.8</v>
      </c>
      <c r="AW19" s="68">
        <v>989</v>
      </c>
      <c r="AX19" s="70">
        <v>260.5</v>
      </c>
    </row>
    <row r="20" spans="1:50" ht="17.25" customHeight="1">
      <c r="A20" s="48"/>
      <c r="B20" s="49" t="s">
        <v>50</v>
      </c>
      <c r="C20" s="50"/>
      <c r="D20" s="51">
        <f t="shared" si="15"/>
        <v>1569.1000000000001</v>
      </c>
      <c r="E20" s="52">
        <f t="shared" si="16"/>
        <v>175.7</v>
      </c>
      <c r="F20" s="64">
        <v>118</v>
      </c>
      <c r="G20" s="65">
        <v>57.7</v>
      </c>
      <c r="H20" s="52">
        <f>I20+J20</f>
        <v>0</v>
      </c>
      <c r="I20" s="66">
        <v>0</v>
      </c>
      <c r="J20" s="67">
        <v>0</v>
      </c>
      <c r="K20" s="64">
        <v>38</v>
      </c>
      <c r="L20" s="65">
        <v>37.5</v>
      </c>
      <c r="M20" s="64">
        <v>18</v>
      </c>
      <c r="N20" s="65">
        <v>17.3</v>
      </c>
      <c r="O20" s="64">
        <v>24</v>
      </c>
      <c r="P20" s="72">
        <v>23</v>
      </c>
      <c r="Q20" s="2"/>
      <c r="R20" s="56" t="s">
        <v>50</v>
      </c>
      <c r="S20" s="57"/>
      <c r="T20" s="64">
        <v>545</v>
      </c>
      <c r="U20" s="65">
        <v>526.9000000000001</v>
      </c>
      <c r="V20" s="64">
        <v>110</v>
      </c>
      <c r="W20" s="65">
        <v>102.2</v>
      </c>
      <c r="X20" s="65">
        <v>112.2</v>
      </c>
      <c r="Y20" s="65">
        <v>78.5</v>
      </c>
      <c r="Z20" s="65">
        <v>31.2</v>
      </c>
      <c r="AA20" s="65">
        <v>6.5</v>
      </c>
      <c r="AB20" s="68">
        <v>14.2</v>
      </c>
      <c r="AC20" s="69">
        <v>0</v>
      </c>
      <c r="AD20" s="69">
        <v>0</v>
      </c>
      <c r="AE20" s="68">
        <v>0.1</v>
      </c>
      <c r="AF20" s="68">
        <v>35.4</v>
      </c>
      <c r="AG20" s="70">
        <v>0</v>
      </c>
      <c r="AH20" s="48"/>
      <c r="AI20" s="49" t="s">
        <v>50</v>
      </c>
      <c r="AJ20" s="57"/>
      <c r="AK20" s="71">
        <v>48</v>
      </c>
      <c r="AL20" s="68">
        <v>1</v>
      </c>
      <c r="AM20" s="68">
        <v>7</v>
      </c>
      <c r="AN20" s="68">
        <v>0.6</v>
      </c>
      <c r="AO20" s="68">
        <v>0</v>
      </c>
      <c r="AP20" s="68">
        <v>14</v>
      </c>
      <c r="AQ20" s="68">
        <v>0.1</v>
      </c>
      <c r="AR20" s="68">
        <v>1.7</v>
      </c>
      <c r="AS20" s="68">
        <v>12</v>
      </c>
      <c r="AT20" s="68">
        <v>56.7</v>
      </c>
      <c r="AU20" s="68">
        <v>2.2</v>
      </c>
      <c r="AV20" s="68">
        <v>10</v>
      </c>
      <c r="AW20" s="68">
        <v>235</v>
      </c>
      <c r="AX20" s="70">
        <v>20.1</v>
      </c>
    </row>
    <row r="21" spans="1:50" ht="17.25" customHeight="1">
      <c r="A21" s="48"/>
      <c r="B21" s="49" t="s">
        <v>51</v>
      </c>
      <c r="C21" s="50"/>
      <c r="D21" s="51">
        <f t="shared" si="15"/>
        <v>3853.200000000001</v>
      </c>
      <c r="E21" s="52">
        <f t="shared" si="16"/>
        <v>591.6</v>
      </c>
      <c r="F21" s="64">
        <v>342</v>
      </c>
      <c r="G21" s="65">
        <v>249.60000000000002</v>
      </c>
      <c r="H21" s="52">
        <f t="shared" si="17"/>
        <v>15.700000000000001</v>
      </c>
      <c r="I21" s="64">
        <v>7</v>
      </c>
      <c r="J21" s="65">
        <v>8.700000000000001</v>
      </c>
      <c r="K21" s="64">
        <v>112</v>
      </c>
      <c r="L21" s="65">
        <v>104.9</v>
      </c>
      <c r="M21" s="66">
        <v>0</v>
      </c>
      <c r="N21" s="67">
        <v>0</v>
      </c>
      <c r="O21" s="64">
        <v>137</v>
      </c>
      <c r="P21" s="72">
        <v>132.5</v>
      </c>
      <c r="Q21" s="2"/>
      <c r="R21" s="56" t="s">
        <v>51</v>
      </c>
      <c r="S21" s="57"/>
      <c r="T21" s="64">
        <v>1559</v>
      </c>
      <c r="U21" s="65">
        <v>1464.9</v>
      </c>
      <c r="V21" s="64">
        <v>168</v>
      </c>
      <c r="W21" s="65">
        <v>143.7</v>
      </c>
      <c r="X21" s="65">
        <v>259.3</v>
      </c>
      <c r="Y21" s="65">
        <v>105.49999999999999</v>
      </c>
      <c r="Z21" s="65">
        <v>52.6</v>
      </c>
      <c r="AA21" s="65">
        <v>8.8</v>
      </c>
      <c r="AB21" s="68">
        <v>18</v>
      </c>
      <c r="AC21" s="69">
        <v>0</v>
      </c>
      <c r="AD21" s="68">
        <v>6.3</v>
      </c>
      <c r="AE21" s="60">
        <v>3</v>
      </c>
      <c r="AF21" s="68">
        <v>103.3</v>
      </c>
      <c r="AG21" s="70">
        <v>0</v>
      </c>
      <c r="AH21" s="48"/>
      <c r="AI21" s="49" t="s">
        <v>51</v>
      </c>
      <c r="AJ21" s="57"/>
      <c r="AK21" s="71">
        <v>156</v>
      </c>
      <c r="AL21" s="68">
        <v>0</v>
      </c>
      <c r="AM21" s="68">
        <v>15</v>
      </c>
      <c r="AN21" s="68">
        <v>1</v>
      </c>
      <c r="AO21" s="68">
        <v>3</v>
      </c>
      <c r="AP21" s="68">
        <v>54.3</v>
      </c>
      <c r="AQ21" s="68">
        <v>12</v>
      </c>
      <c r="AR21" s="68">
        <v>0</v>
      </c>
      <c r="AS21" s="68">
        <v>20</v>
      </c>
      <c r="AT21" s="68">
        <v>10</v>
      </c>
      <c r="AU21" s="68">
        <v>26.400000000000002</v>
      </c>
      <c r="AV21" s="68">
        <v>21.5</v>
      </c>
      <c r="AW21" s="68">
        <v>421.5</v>
      </c>
      <c r="AX21" s="70">
        <v>102.39999999999999</v>
      </c>
    </row>
    <row r="22" spans="1:50" ht="17.25" customHeight="1">
      <c r="A22" s="48"/>
      <c r="B22" s="49" t="s">
        <v>52</v>
      </c>
      <c r="C22" s="50"/>
      <c r="D22" s="51">
        <f t="shared" si="15"/>
        <v>4320.7</v>
      </c>
      <c r="E22" s="52">
        <f t="shared" si="16"/>
        <v>664.7</v>
      </c>
      <c r="F22" s="64">
        <v>552</v>
      </c>
      <c r="G22" s="65">
        <v>112.69999999999999</v>
      </c>
      <c r="H22" s="52">
        <f t="shared" si="17"/>
        <v>11.8</v>
      </c>
      <c r="I22" s="64">
        <v>8</v>
      </c>
      <c r="J22" s="65">
        <v>3.8</v>
      </c>
      <c r="K22" s="64">
        <v>130</v>
      </c>
      <c r="L22" s="65">
        <v>126.4</v>
      </c>
      <c r="M22" s="64">
        <v>5</v>
      </c>
      <c r="N22" s="65">
        <v>5</v>
      </c>
      <c r="O22" s="66">
        <v>0</v>
      </c>
      <c r="P22" s="73">
        <v>0</v>
      </c>
      <c r="Q22" s="2"/>
      <c r="R22" s="56" t="s">
        <v>52</v>
      </c>
      <c r="S22" s="57"/>
      <c r="T22" s="64">
        <v>1865</v>
      </c>
      <c r="U22" s="65">
        <v>1800</v>
      </c>
      <c r="V22" s="64">
        <v>237</v>
      </c>
      <c r="W22" s="65">
        <v>212.9</v>
      </c>
      <c r="X22" s="65">
        <v>276.29999999999995</v>
      </c>
      <c r="Y22" s="65">
        <v>95.4</v>
      </c>
      <c r="Z22" s="65">
        <v>34</v>
      </c>
      <c r="AA22" s="65">
        <v>7.7</v>
      </c>
      <c r="AB22" s="68">
        <v>18</v>
      </c>
      <c r="AC22" s="69">
        <v>0</v>
      </c>
      <c r="AD22" s="68">
        <v>11.3</v>
      </c>
      <c r="AE22" s="68">
        <v>1</v>
      </c>
      <c r="AF22" s="68">
        <v>144.2</v>
      </c>
      <c r="AG22" s="70">
        <v>0.6</v>
      </c>
      <c r="AH22" s="48"/>
      <c r="AI22" s="49" t="s">
        <v>52</v>
      </c>
      <c r="AJ22" s="57"/>
      <c r="AK22" s="71">
        <v>149.2</v>
      </c>
      <c r="AL22" s="68">
        <v>0</v>
      </c>
      <c r="AM22" s="68">
        <v>30.7</v>
      </c>
      <c r="AN22" s="68">
        <v>0</v>
      </c>
      <c r="AO22" s="68">
        <v>0</v>
      </c>
      <c r="AP22" s="68">
        <v>38.8</v>
      </c>
      <c r="AQ22" s="68">
        <v>6.3</v>
      </c>
      <c r="AR22" s="68">
        <v>5</v>
      </c>
      <c r="AS22" s="68">
        <v>11</v>
      </c>
      <c r="AT22" s="68">
        <v>18.4</v>
      </c>
      <c r="AU22" s="68">
        <v>29.5</v>
      </c>
      <c r="AV22" s="68">
        <v>18</v>
      </c>
      <c r="AW22" s="68">
        <v>467.3</v>
      </c>
      <c r="AX22" s="70">
        <v>137.2</v>
      </c>
    </row>
    <row r="23" spans="1:50" ht="17.25" customHeight="1">
      <c r="A23" s="48"/>
      <c r="B23" s="49" t="s">
        <v>53</v>
      </c>
      <c r="C23" s="50"/>
      <c r="D23" s="51">
        <f t="shared" si="15"/>
        <v>4706.8</v>
      </c>
      <c r="E23" s="52">
        <f t="shared" si="16"/>
        <v>915.1</v>
      </c>
      <c r="F23" s="64">
        <v>730</v>
      </c>
      <c r="G23" s="65">
        <v>185.10000000000002</v>
      </c>
      <c r="H23" s="52">
        <f t="shared" si="17"/>
        <v>7</v>
      </c>
      <c r="I23" s="64">
        <v>7</v>
      </c>
      <c r="J23" s="67">
        <v>0</v>
      </c>
      <c r="K23" s="64">
        <v>143</v>
      </c>
      <c r="L23" s="65">
        <v>138.4</v>
      </c>
      <c r="M23" s="64">
        <v>34</v>
      </c>
      <c r="N23" s="65">
        <v>34</v>
      </c>
      <c r="O23" s="64">
        <v>108</v>
      </c>
      <c r="P23" s="72">
        <v>108</v>
      </c>
      <c r="Q23" s="2"/>
      <c r="R23" s="56" t="s">
        <v>53</v>
      </c>
      <c r="S23" s="57"/>
      <c r="T23" s="64">
        <v>2271</v>
      </c>
      <c r="U23" s="65">
        <v>2231.1000000000004</v>
      </c>
      <c r="V23" s="64">
        <v>105</v>
      </c>
      <c r="W23" s="65">
        <v>86.6</v>
      </c>
      <c r="X23" s="65">
        <v>189.7</v>
      </c>
      <c r="Y23" s="65">
        <v>56.6</v>
      </c>
      <c r="Z23" s="65">
        <v>27</v>
      </c>
      <c r="AA23" s="65">
        <v>20</v>
      </c>
      <c r="AB23" s="68">
        <v>14.2</v>
      </c>
      <c r="AC23" s="69">
        <v>0</v>
      </c>
      <c r="AD23" s="68">
        <v>8</v>
      </c>
      <c r="AE23" s="68">
        <v>1</v>
      </c>
      <c r="AF23" s="68">
        <v>128.6</v>
      </c>
      <c r="AG23" s="70">
        <v>1</v>
      </c>
      <c r="AH23" s="48"/>
      <c r="AI23" s="49" t="s">
        <v>53</v>
      </c>
      <c r="AJ23" s="57"/>
      <c r="AK23" s="71">
        <v>196.1</v>
      </c>
      <c r="AL23" s="68">
        <v>0</v>
      </c>
      <c r="AM23" s="68">
        <v>39</v>
      </c>
      <c r="AN23" s="68">
        <v>4</v>
      </c>
      <c r="AO23" s="68">
        <v>4</v>
      </c>
      <c r="AP23" s="68">
        <v>23</v>
      </c>
      <c r="AQ23" s="68">
        <v>12</v>
      </c>
      <c r="AR23" s="68">
        <v>5</v>
      </c>
      <c r="AS23" s="68">
        <v>12</v>
      </c>
      <c r="AT23" s="68">
        <v>0</v>
      </c>
      <c r="AU23" s="68">
        <v>36.5</v>
      </c>
      <c r="AV23" s="68">
        <v>3</v>
      </c>
      <c r="AW23" s="68">
        <v>332.6</v>
      </c>
      <c r="AX23" s="70">
        <v>73.3</v>
      </c>
    </row>
    <row r="24" spans="1:50" ht="17.25" customHeight="1">
      <c r="A24" s="48"/>
      <c r="B24" s="49" t="s">
        <v>54</v>
      </c>
      <c r="C24" s="50"/>
      <c r="D24" s="51">
        <f t="shared" si="15"/>
        <v>4154.7</v>
      </c>
      <c r="E24" s="52">
        <f t="shared" si="16"/>
        <v>780.9</v>
      </c>
      <c r="F24" s="64">
        <v>603</v>
      </c>
      <c r="G24" s="65">
        <v>177.9</v>
      </c>
      <c r="H24" s="52">
        <f t="shared" si="17"/>
        <v>3.7</v>
      </c>
      <c r="I24" s="64">
        <v>2</v>
      </c>
      <c r="J24" s="65">
        <v>1.7</v>
      </c>
      <c r="K24" s="64">
        <v>121</v>
      </c>
      <c r="L24" s="65">
        <v>119.2</v>
      </c>
      <c r="M24" s="64">
        <v>53</v>
      </c>
      <c r="N24" s="65">
        <v>53</v>
      </c>
      <c r="O24" s="64">
        <v>70</v>
      </c>
      <c r="P24" s="72">
        <v>69.8</v>
      </c>
      <c r="Q24" s="2"/>
      <c r="R24" s="56" t="s">
        <v>54</v>
      </c>
      <c r="S24" s="57"/>
      <c r="T24" s="64">
        <v>1977</v>
      </c>
      <c r="U24" s="65">
        <v>1929.1</v>
      </c>
      <c r="V24" s="64">
        <v>45</v>
      </c>
      <c r="W24" s="65">
        <v>43.2</v>
      </c>
      <c r="X24" s="65">
        <v>186</v>
      </c>
      <c r="Y24" s="65">
        <v>75</v>
      </c>
      <c r="Z24" s="65">
        <v>31</v>
      </c>
      <c r="AA24" s="65">
        <v>14.2</v>
      </c>
      <c r="AB24" s="68">
        <v>13.9</v>
      </c>
      <c r="AC24" s="69">
        <v>0</v>
      </c>
      <c r="AD24" s="69">
        <v>0.1</v>
      </c>
      <c r="AE24" s="68">
        <v>1</v>
      </c>
      <c r="AF24" s="68">
        <v>111.3</v>
      </c>
      <c r="AG24" s="70">
        <v>0</v>
      </c>
      <c r="AH24" s="48"/>
      <c r="AI24" s="49" t="s">
        <v>54</v>
      </c>
      <c r="AJ24" s="57"/>
      <c r="AK24" s="71">
        <v>134.39999999999998</v>
      </c>
      <c r="AL24" s="68">
        <v>0</v>
      </c>
      <c r="AM24" s="68">
        <v>30.7</v>
      </c>
      <c r="AN24" s="68">
        <v>3</v>
      </c>
      <c r="AO24" s="68">
        <v>0</v>
      </c>
      <c r="AP24" s="68">
        <v>41.5</v>
      </c>
      <c r="AQ24" s="68">
        <v>18</v>
      </c>
      <c r="AR24" s="68">
        <v>4</v>
      </c>
      <c r="AS24" s="68">
        <v>14.899999999999999</v>
      </c>
      <c r="AT24" s="68">
        <v>13</v>
      </c>
      <c r="AU24" s="68">
        <v>12.9</v>
      </c>
      <c r="AV24" s="68">
        <v>18.8</v>
      </c>
      <c r="AW24" s="68">
        <v>335</v>
      </c>
      <c r="AX24" s="70">
        <v>97.1</v>
      </c>
    </row>
    <row r="25" spans="1:50" ht="17.25" customHeight="1">
      <c r="A25" s="48"/>
      <c r="B25" s="49" t="s">
        <v>55</v>
      </c>
      <c r="C25" s="50"/>
      <c r="D25" s="51">
        <f t="shared" si="15"/>
        <v>8195.100000000002</v>
      </c>
      <c r="E25" s="52">
        <f t="shared" si="16"/>
        <v>1153.6</v>
      </c>
      <c r="F25" s="64">
        <v>809</v>
      </c>
      <c r="G25" s="65">
        <v>344.59999999999997</v>
      </c>
      <c r="H25" s="52">
        <f t="shared" si="17"/>
        <v>274.9</v>
      </c>
      <c r="I25" s="64">
        <v>259</v>
      </c>
      <c r="J25" s="65">
        <v>15.9</v>
      </c>
      <c r="K25" s="64">
        <v>217</v>
      </c>
      <c r="L25" s="65">
        <v>210.20000000000002</v>
      </c>
      <c r="M25" s="64">
        <v>440</v>
      </c>
      <c r="N25" s="65">
        <v>440</v>
      </c>
      <c r="O25" s="64">
        <v>142</v>
      </c>
      <c r="P25" s="72">
        <v>139.5</v>
      </c>
      <c r="Q25" s="2"/>
      <c r="R25" s="56" t="s">
        <v>55</v>
      </c>
      <c r="S25" s="57"/>
      <c r="T25" s="64">
        <v>3018</v>
      </c>
      <c r="U25" s="65">
        <v>2862.9000000000005</v>
      </c>
      <c r="V25" s="64">
        <v>350</v>
      </c>
      <c r="W25" s="65">
        <v>317.1</v>
      </c>
      <c r="X25" s="65">
        <v>490.49999999999994</v>
      </c>
      <c r="Y25" s="65">
        <v>258.5</v>
      </c>
      <c r="Z25" s="65">
        <v>99.8</v>
      </c>
      <c r="AA25" s="65">
        <v>28.599999999999998</v>
      </c>
      <c r="AB25" s="68">
        <v>54.5</v>
      </c>
      <c r="AC25" s="69">
        <v>0</v>
      </c>
      <c r="AD25" s="68">
        <v>52.3</v>
      </c>
      <c r="AE25" s="68">
        <v>16</v>
      </c>
      <c r="AF25" s="68">
        <v>212.1</v>
      </c>
      <c r="AG25" s="70">
        <v>0</v>
      </c>
      <c r="AH25" s="48"/>
      <c r="AI25" s="49" t="s">
        <v>55</v>
      </c>
      <c r="AJ25" s="57"/>
      <c r="AK25" s="71">
        <v>254.9</v>
      </c>
      <c r="AL25" s="68">
        <v>0</v>
      </c>
      <c r="AM25" s="68">
        <v>89.6</v>
      </c>
      <c r="AN25" s="68">
        <v>9</v>
      </c>
      <c r="AO25" s="68">
        <v>0.1</v>
      </c>
      <c r="AP25" s="68">
        <v>78.89999999999999</v>
      </c>
      <c r="AQ25" s="68">
        <v>3</v>
      </c>
      <c r="AR25" s="68">
        <v>8.3</v>
      </c>
      <c r="AS25" s="68">
        <v>43.9</v>
      </c>
      <c r="AT25" s="68">
        <v>76.19999999999999</v>
      </c>
      <c r="AU25" s="68">
        <v>40.4</v>
      </c>
      <c r="AV25" s="68">
        <v>39.1</v>
      </c>
      <c r="AW25" s="68">
        <v>774.4999999999999</v>
      </c>
      <c r="AX25" s="70">
        <v>166.7</v>
      </c>
    </row>
    <row r="26" spans="1:50" ht="17.25" customHeight="1">
      <c r="A26" s="48"/>
      <c r="B26" s="49" t="s">
        <v>56</v>
      </c>
      <c r="C26" s="50"/>
      <c r="D26" s="51">
        <f t="shared" si="15"/>
        <v>7679.700000000001</v>
      </c>
      <c r="E26" s="52">
        <f t="shared" si="16"/>
        <v>1021.9</v>
      </c>
      <c r="F26" s="64">
        <v>698</v>
      </c>
      <c r="G26" s="65">
        <v>323.9</v>
      </c>
      <c r="H26" s="52">
        <f t="shared" si="17"/>
        <v>17.1</v>
      </c>
      <c r="I26" s="64">
        <v>15</v>
      </c>
      <c r="J26" s="65">
        <v>2.1</v>
      </c>
      <c r="K26" s="64">
        <v>215</v>
      </c>
      <c r="L26" s="65">
        <v>202.3</v>
      </c>
      <c r="M26" s="64">
        <v>7</v>
      </c>
      <c r="N26" s="65">
        <v>7</v>
      </c>
      <c r="O26" s="64">
        <v>170</v>
      </c>
      <c r="P26" s="72">
        <v>161.5</v>
      </c>
      <c r="Q26" s="2"/>
      <c r="R26" s="56" t="s">
        <v>56</v>
      </c>
      <c r="S26" s="57"/>
      <c r="T26" s="64">
        <v>3190</v>
      </c>
      <c r="U26" s="65">
        <v>3086</v>
      </c>
      <c r="V26" s="64">
        <v>344</v>
      </c>
      <c r="W26" s="65">
        <v>290.50000000000006</v>
      </c>
      <c r="X26" s="65">
        <v>441.5</v>
      </c>
      <c r="Y26" s="65">
        <v>185.2</v>
      </c>
      <c r="Z26" s="65">
        <v>90.3</v>
      </c>
      <c r="AA26" s="65">
        <v>13.400000000000002</v>
      </c>
      <c r="AB26" s="68">
        <v>28.4</v>
      </c>
      <c r="AC26" s="69">
        <v>0</v>
      </c>
      <c r="AD26" s="68">
        <v>20.4</v>
      </c>
      <c r="AE26" s="68">
        <v>4.8</v>
      </c>
      <c r="AF26" s="68">
        <v>163.8</v>
      </c>
      <c r="AG26" s="70">
        <v>2.8</v>
      </c>
      <c r="AH26" s="48"/>
      <c r="AI26" s="49" t="s">
        <v>56</v>
      </c>
      <c r="AJ26" s="57"/>
      <c r="AK26" s="71">
        <v>203</v>
      </c>
      <c r="AL26" s="68">
        <v>1.5</v>
      </c>
      <c r="AM26" s="68">
        <v>61.1</v>
      </c>
      <c r="AN26" s="68">
        <v>8</v>
      </c>
      <c r="AO26" s="68">
        <v>0</v>
      </c>
      <c r="AP26" s="68">
        <v>50.9</v>
      </c>
      <c r="AQ26" s="68">
        <v>14.3</v>
      </c>
      <c r="AR26" s="68">
        <v>24.4</v>
      </c>
      <c r="AS26" s="68">
        <v>44</v>
      </c>
      <c r="AT26" s="68">
        <v>101.80000000000001</v>
      </c>
      <c r="AU26" s="68">
        <v>68.6</v>
      </c>
      <c r="AV26" s="68">
        <v>26.1</v>
      </c>
      <c r="AW26" s="68">
        <v>959.8000000000001</v>
      </c>
      <c r="AX26" s="70">
        <v>379.3</v>
      </c>
    </row>
    <row r="27" spans="1:50" ht="17.25" customHeight="1">
      <c r="A27" s="48"/>
      <c r="B27" s="49" t="s">
        <v>57</v>
      </c>
      <c r="C27" s="50"/>
      <c r="D27" s="51">
        <f t="shared" si="15"/>
        <v>5078.900000000001</v>
      </c>
      <c r="E27" s="52">
        <f t="shared" si="16"/>
        <v>724</v>
      </c>
      <c r="F27" s="64">
        <v>586</v>
      </c>
      <c r="G27" s="65">
        <v>138</v>
      </c>
      <c r="H27" s="52">
        <f t="shared" si="17"/>
        <v>10</v>
      </c>
      <c r="I27" s="64">
        <v>6</v>
      </c>
      <c r="J27" s="65">
        <v>4</v>
      </c>
      <c r="K27" s="64">
        <v>141</v>
      </c>
      <c r="L27" s="65">
        <v>133.4</v>
      </c>
      <c r="M27" s="64">
        <v>5</v>
      </c>
      <c r="N27" s="65">
        <v>5</v>
      </c>
      <c r="O27" s="64">
        <v>282</v>
      </c>
      <c r="P27" s="72">
        <v>281.8</v>
      </c>
      <c r="Q27" s="2"/>
      <c r="R27" s="56" t="s">
        <v>57</v>
      </c>
      <c r="S27" s="57"/>
      <c r="T27" s="64">
        <v>2119</v>
      </c>
      <c r="U27" s="65">
        <v>2094.8999999999996</v>
      </c>
      <c r="V27" s="64">
        <v>85</v>
      </c>
      <c r="W27" s="65">
        <v>77.4</v>
      </c>
      <c r="X27" s="65">
        <v>247.8</v>
      </c>
      <c r="Y27" s="65">
        <v>165.5</v>
      </c>
      <c r="Z27" s="65">
        <v>110.89999999999999</v>
      </c>
      <c r="AA27" s="65">
        <v>24.7</v>
      </c>
      <c r="AB27" s="68">
        <v>52.3</v>
      </c>
      <c r="AC27" s="69">
        <v>0</v>
      </c>
      <c r="AD27" s="68">
        <v>5.8</v>
      </c>
      <c r="AE27" s="68">
        <v>0</v>
      </c>
      <c r="AF27" s="68">
        <v>119.2</v>
      </c>
      <c r="AG27" s="70">
        <v>0</v>
      </c>
      <c r="AH27" s="48"/>
      <c r="AI27" s="49" t="s">
        <v>57</v>
      </c>
      <c r="AJ27" s="57"/>
      <c r="AK27" s="71">
        <v>190.79999999999998</v>
      </c>
      <c r="AL27" s="68">
        <v>0</v>
      </c>
      <c r="AM27" s="68">
        <v>41</v>
      </c>
      <c r="AN27" s="68">
        <v>7</v>
      </c>
      <c r="AO27" s="68">
        <v>0</v>
      </c>
      <c r="AP27" s="68">
        <v>41.1</v>
      </c>
      <c r="AQ27" s="68">
        <v>11.6</v>
      </c>
      <c r="AR27" s="68">
        <v>1</v>
      </c>
      <c r="AS27" s="68">
        <v>18</v>
      </c>
      <c r="AT27" s="68">
        <v>108.9</v>
      </c>
      <c r="AU27" s="68">
        <v>12</v>
      </c>
      <c r="AV27" s="68">
        <v>18</v>
      </c>
      <c r="AW27" s="68">
        <v>494.5</v>
      </c>
      <c r="AX27" s="70">
        <v>82.3</v>
      </c>
    </row>
    <row r="28" spans="1:50" ht="17.25" customHeight="1">
      <c r="A28" s="48"/>
      <c r="B28" s="49" t="s">
        <v>58</v>
      </c>
      <c r="C28" s="50"/>
      <c r="D28" s="51">
        <f t="shared" si="15"/>
        <v>2973.0999999999995</v>
      </c>
      <c r="E28" s="52">
        <f t="shared" si="16"/>
        <v>349.9</v>
      </c>
      <c r="F28" s="64">
        <v>286</v>
      </c>
      <c r="G28" s="65">
        <v>63.900000000000006</v>
      </c>
      <c r="H28" s="52">
        <f t="shared" si="17"/>
        <v>4</v>
      </c>
      <c r="I28" s="64">
        <v>3</v>
      </c>
      <c r="J28" s="65">
        <v>1</v>
      </c>
      <c r="K28" s="64">
        <v>88</v>
      </c>
      <c r="L28" s="65">
        <v>83.7</v>
      </c>
      <c r="M28" s="64">
        <v>44</v>
      </c>
      <c r="N28" s="65">
        <v>43.1</v>
      </c>
      <c r="O28" s="64">
        <v>28</v>
      </c>
      <c r="P28" s="72">
        <v>24.9</v>
      </c>
      <c r="Q28" s="2"/>
      <c r="R28" s="56" t="s">
        <v>58</v>
      </c>
      <c r="S28" s="57"/>
      <c r="T28" s="64">
        <v>1135</v>
      </c>
      <c r="U28" s="65">
        <v>1049.7</v>
      </c>
      <c r="V28" s="64">
        <v>111</v>
      </c>
      <c r="W28" s="65">
        <v>100.1</v>
      </c>
      <c r="X28" s="65">
        <v>268.2</v>
      </c>
      <c r="Y28" s="65">
        <v>170.1</v>
      </c>
      <c r="Z28" s="65">
        <v>63</v>
      </c>
      <c r="AA28" s="65">
        <v>10.7</v>
      </c>
      <c r="AB28" s="68">
        <v>22.2</v>
      </c>
      <c r="AC28" s="69">
        <v>0</v>
      </c>
      <c r="AD28" s="68">
        <v>7</v>
      </c>
      <c r="AE28" s="60">
        <v>0</v>
      </c>
      <c r="AF28" s="68">
        <v>78.8</v>
      </c>
      <c r="AG28" s="70">
        <v>1</v>
      </c>
      <c r="AH28" s="48"/>
      <c r="AI28" s="49" t="s">
        <v>58</v>
      </c>
      <c r="AJ28" s="57"/>
      <c r="AK28" s="71">
        <v>106.9</v>
      </c>
      <c r="AL28" s="68">
        <v>0</v>
      </c>
      <c r="AM28" s="68">
        <v>26</v>
      </c>
      <c r="AN28" s="68">
        <v>1</v>
      </c>
      <c r="AO28" s="68">
        <v>1</v>
      </c>
      <c r="AP28" s="68">
        <v>30</v>
      </c>
      <c r="AQ28" s="68">
        <v>14</v>
      </c>
      <c r="AR28" s="68">
        <v>0.2</v>
      </c>
      <c r="AS28" s="68">
        <v>17</v>
      </c>
      <c r="AT28" s="68">
        <v>78.8</v>
      </c>
      <c r="AU28" s="68">
        <v>3.2</v>
      </c>
      <c r="AV28" s="68">
        <v>8</v>
      </c>
      <c r="AW28" s="68">
        <v>327.5</v>
      </c>
      <c r="AX28" s="70">
        <v>83.10000000000001</v>
      </c>
    </row>
    <row r="29" spans="1:50" ht="17.25" customHeight="1">
      <c r="A29" s="48"/>
      <c r="B29" s="49" t="s">
        <v>59</v>
      </c>
      <c r="C29" s="50"/>
      <c r="D29" s="51">
        <f t="shared" si="15"/>
        <v>3489.8999999999996</v>
      </c>
      <c r="E29" s="52">
        <f t="shared" si="16"/>
        <v>344.8</v>
      </c>
      <c r="F29" s="64">
        <v>267</v>
      </c>
      <c r="G29" s="65">
        <v>77.8</v>
      </c>
      <c r="H29" s="52">
        <f t="shared" si="17"/>
        <v>1</v>
      </c>
      <c r="I29" s="64">
        <v>1</v>
      </c>
      <c r="J29" s="65">
        <v>0</v>
      </c>
      <c r="K29" s="64">
        <v>99</v>
      </c>
      <c r="L29" s="65">
        <v>91.2</v>
      </c>
      <c r="M29" s="64">
        <v>8</v>
      </c>
      <c r="N29" s="65">
        <v>7.8</v>
      </c>
      <c r="O29" s="64">
        <v>51</v>
      </c>
      <c r="P29" s="72">
        <v>46.599999999999994</v>
      </c>
      <c r="Q29" s="2"/>
      <c r="R29" s="56" t="s">
        <v>59</v>
      </c>
      <c r="S29" s="57"/>
      <c r="T29" s="64">
        <v>1332</v>
      </c>
      <c r="U29" s="65">
        <v>1270.1000000000001</v>
      </c>
      <c r="V29" s="64">
        <v>128</v>
      </c>
      <c r="W29" s="65">
        <v>112.4</v>
      </c>
      <c r="X29" s="65">
        <v>345.2</v>
      </c>
      <c r="Y29" s="65">
        <v>213.3</v>
      </c>
      <c r="Z29" s="65">
        <v>86</v>
      </c>
      <c r="AA29" s="65">
        <v>3.7</v>
      </c>
      <c r="AB29" s="68">
        <v>34.6</v>
      </c>
      <c r="AC29" s="69">
        <v>0</v>
      </c>
      <c r="AD29" s="68">
        <v>4</v>
      </c>
      <c r="AE29" s="60">
        <v>0</v>
      </c>
      <c r="AF29" s="68">
        <v>77.1</v>
      </c>
      <c r="AG29" s="70">
        <v>0</v>
      </c>
      <c r="AH29" s="48"/>
      <c r="AI29" s="49" t="s">
        <v>59</v>
      </c>
      <c r="AJ29" s="57"/>
      <c r="AK29" s="71">
        <v>123.69999999999999</v>
      </c>
      <c r="AL29" s="68">
        <v>0</v>
      </c>
      <c r="AM29" s="68">
        <v>14.5</v>
      </c>
      <c r="AN29" s="68">
        <v>4.9</v>
      </c>
      <c r="AO29" s="68">
        <v>0</v>
      </c>
      <c r="AP29" s="68">
        <v>45</v>
      </c>
      <c r="AQ29" s="68">
        <v>10.8</v>
      </c>
      <c r="AR29" s="68">
        <v>4</v>
      </c>
      <c r="AS29" s="68">
        <v>28.9</v>
      </c>
      <c r="AT29" s="68">
        <v>127.5</v>
      </c>
      <c r="AU29" s="68">
        <v>10.6</v>
      </c>
      <c r="AV29" s="68">
        <v>22</v>
      </c>
      <c r="AW29" s="68">
        <v>349</v>
      </c>
      <c r="AX29" s="70">
        <v>111.2</v>
      </c>
    </row>
    <row r="30" spans="1:50" ht="17.25" customHeight="1">
      <c r="A30" s="48"/>
      <c r="B30" s="49" t="s">
        <v>60</v>
      </c>
      <c r="C30" s="50"/>
      <c r="D30" s="51">
        <f t="shared" si="15"/>
        <v>2214.8</v>
      </c>
      <c r="E30" s="52">
        <f t="shared" si="16"/>
        <v>269.1</v>
      </c>
      <c r="F30" s="64">
        <v>168</v>
      </c>
      <c r="G30" s="65">
        <v>101.10000000000001</v>
      </c>
      <c r="H30" s="52">
        <f t="shared" si="17"/>
        <v>7.1</v>
      </c>
      <c r="I30" s="64">
        <v>3</v>
      </c>
      <c r="J30" s="65">
        <v>4.1</v>
      </c>
      <c r="K30" s="64">
        <v>69</v>
      </c>
      <c r="L30" s="65">
        <v>58.4</v>
      </c>
      <c r="M30" s="66">
        <v>0</v>
      </c>
      <c r="N30" s="67">
        <v>0</v>
      </c>
      <c r="O30" s="64">
        <v>46</v>
      </c>
      <c r="P30" s="72">
        <v>44.6</v>
      </c>
      <c r="Q30" s="2"/>
      <c r="R30" s="56" t="s">
        <v>60</v>
      </c>
      <c r="S30" s="57"/>
      <c r="T30" s="64">
        <v>972</v>
      </c>
      <c r="U30" s="65">
        <v>846.5999999999999</v>
      </c>
      <c r="V30" s="64">
        <v>165</v>
      </c>
      <c r="W30" s="65">
        <v>130.4</v>
      </c>
      <c r="X30" s="65">
        <v>224.49999999999997</v>
      </c>
      <c r="Y30" s="65">
        <v>55.2</v>
      </c>
      <c r="Z30" s="65">
        <v>30</v>
      </c>
      <c r="AA30" s="65">
        <v>5.5</v>
      </c>
      <c r="AB30" s="68">
        <v>6.5</v>
      </c>
      <c r="AC30" s="69">
        <v>0</v>
      </c>
      <c r="AD30" s="68">
        <v>4.6</v>
      </c>
      <c r="AE30" s="60">
        <v>0</v>
      </c>
      <c r="AF30" s="68">
        <v>58.1</v>
      </c>
      <c r="AG30" s="70">
        <v>0</v>
      </c>
      <c r="AH30" s="48"/>
      <c r="AI30" s="49" t="s">
        <v>60</v>
      </c>
      <c r="AJ30" s="57"/>
      <c r="AK30" s="71">
        <v>84.8</v>
      </c>
      <c r="AL30" s="68">
        <v>1</v>
      </c>
      <c r="AM30" s="68">
        <v>19.4</v>
      </c>
      <c r="AN30" s="68">
        <v>6</v>
      </c>
      <c r="AO30" s="68">
        <v>0</v>
      </c>
      <c r="AP30" s="68">
        <v>24.9</v>
      </c>
      <c r="AQ30" s="68">
        <v>5.9</v>
      </c>
      <c r="AR30" s="68">
        <v>2</v>
      </c>
      <c r="AS30" s="68">
        <v>17</v>
      </c>
      <c r="AT30" s="68">
        <v>13</v>
      </c>
      <c r="AU30" s="68">
        <v>9</v>
      </c>
      <c r="AV30" s="68">
        <v>1</v>
      </c>
      <c r="AW30" s="68">
        <v>239.39999999999998</v>
      </c>
      <c r="AX30" s="70">
        <v>50.8</v>
      </c>
    </row>
    <row r="31" spans="1:50" ht="17.25" customHeight="1">
      <c r="A31" s="48"/>
      <c r="B31" s="49" t="s">
        <v>61</v>
      </c>
      <c r="C31" s="50"/>
      <c r="D31" s="51">
        <f t="shared" si="15"/>
        <v>3725.5</v>
      </c>
      <c r="E31" s="52">
        <f t="shared" si="16"/>
        <v>393.2</v>
      </c>
      <c r="F31" s="64">
        <v>295</v>
      </c>
      <c r="G31" s="65">
        <v>98.19999999999999</v>
      </c>
      <c r="H31" s="52">
        <f t="shared" si="17"/>
        <v>2.9</v>
      </c>
      <c r="I31" s="64">
        <v>2</v>
      </c>
      <c r="J31" s="65">
        <v>0.9</v>
      </c>
      <c r="K31" s="64">
        <v>111</v>
      </c>
      <c r="L31" s="65">
        <v>103.89999999999999</v>
      </c>
      <c r="M31" s="64">
        <v>4</v>
      </c>
      <c r="N31" s="65">
        <v>4</v>
      </c>
      <c r="O31" s="64">
        <v>42</v>
      </c>
      <c r="P31" s="72">
        <v>38.5</v>
      </c>
      <c r="Q31" s="2"/>
      <c r="R31" s="56" t="s">
        <v>61</v>
      </c>
      <c r="S31" s="57"/>
      <c r="T31" s="64">
        <v>1394</v>
      </c>
      <c r="U31" s="65">
        <v>1271.6</v>
      </c>
      <c r="V31" s="64">
        <v>242</v>
      </c>
      <c r="W31" s="65">
        <v>215.7</v>
      </c>
      <c r="X31" s="65">
        <v>335.90000000000003</v>
      </c>
      <c r="Y31" s="65">
        <v>211.4</v>
      </c>
      <c r="Z31" s="65">
        <v>101.89999999999999</v>
      </c>
      <c r="AA31" s="65">
        <v>9.1</v>
      </c>
      <c r="AB31" s="68">
        <v>45</v>
      </c>
      <c r="AC31" s="69">
        <v>0</v>
      </c>
      <c r="AD31" s="68">
        <v>2.5</v>
      </c>
      <c r="AE31" s="60">
        <v>0</v>
      </c>
      <c r="AF31" s="68">
        <v>85.8</v>
      </c>
      <c r="AG31" s="70">
        <v>0</v>
      </c>
      <c r="AH31" s="48"/>
      <c r="AI31" s="49" t="s">
        <v>61</v>
      </c>
      <c r="AJ31" s="57"/>
      <c r="AK31" s="71">
        <v>97.79999999999998</v>
      </c>
      <c r="AL31" s="68">
        <v>0</v>
      </c>
      <c r="AM31" s="68">
        <v>30.8</v>
      </c>
      <c r="AN31" s="68">
        <v>9</v>
      </c>
      <c r="AO31" s="68">
        <v>0</v>
      </c>
      <c r="AP31" s="68">
        <v>38.4</v>
      </c>
      <c r="AQ31" s="68">
        <v>39.7</v>
      </c>
      <c r="AR31" s="68">
        <v>8</v>
      </c>
      <c r="AS31" s="68">
        <v>22</v>
      </c>
      <c r="AT31" s="68">
        <v>47.7</v>
      </c>
      <c r="AU31" s="68">
        <v>11.5</v>
      </c>
      <c r="AV31" s="68">
        <v>16.6</v>
      </c>
      <c r="AW31" s="68">
        <v>470.79999999999995</v>
      </c>
      <c r="AX31" s="70">
        <v>111.8</v>
      </c>
    </row>
    <row r="32" spans="1:50" ht="17.25" customHeight="1">
      <c r="A32" s="48"/>
      <c r="B32" s="49" t="s">
        <v>62</v>
      </c>
      <c r="C32" s="50"/>
      <c r="D32" s="51">
        <f t="shared" si="15"/>
        <v>2430.7</v>
      </c>
      <c r="E32" s="52">
        <f t="shared" si="16"/>
        <v>354.8</v>
      </c>
      <c r="F32" s="64">
        <v>303</v>
      </c>
      <c r="G32" s="65">
        <v>51.800000000000004</v>
      </c>
      <c r="H32" s="52">
        <f t="shared" si="17"/>
        <v>7.1</v>
      </c>
      <c r="I32" s="64">
        <v>7</v>
      </c>
      <c r="J32" s="65">
        <v>0.1</v>
      </c>
      <c r="K32" s="64">
        <v>60</v>
      </c>
      <c r="L32" s="65">
        <v>55.4</v>
      </c>
      <c r="M32" s="66">
        <v>0</v>
      </c>
      <c r="N32" s="67">
        <v>0</v>
      </c>
      <c r="O32" s="64">
        <v>57</v>
      </c>
      <c r="P32" s="72">
        <v>57</v>
      </c>
      <c r="Q32" s="2"/>
      <c r="R32" s="56" t="s">
        <v>62</v>
      </c>
      <c r="S32" s="57"/>
      <c r="T32" s="64">
        <v>857</v>
      </c>
      <c r="U32" s="65">
        <v>805.3</v>
      </c>
      <c r="V32" s="64">
        <v>163</v>
      </c>
      <c r="W32" s="65">
        <v>137.8</v>
      </c>
      <c r="X32" s="65">
        <v>273.4</v>
      </c>
      <c r="Y32" s="65">
        <v>54.3</v>
      </c>
      <c r="Z32" s="65">
        <v>15</v>
      </c>
      <c r="AA32" s="65">
        <v>4</v>
      </c>
      <c r="AB32" s="68">
        <v>5</v>
      </c>
      <c r="AC32" s="69">
        <v>0</v>
      </c>
      <c r="AD32" s="68">
        <v>3</v>
      </c>
      <c r="AE32" s="68">
        <v>1</v>
      </c>
      <c r="AF32" s="68">
        <v>51.8</v>
      </c>
      <c r="AG32" s="70">
        <v>0</v>
      </c>
      <c r="AH32" s="48"/>
      <c r="AI32" s="49" t="s">
        <v>62</v>
      </c>
      <c r="AJ32" s="57"/>
      <c r="AK32" s="71">
        <v>79.3</v>
      </c>
      <c r="AL32" s="68">
        <v>1</v>
      </c>
      <c r="AM32" s="68">
        <v>38.6</v>
      </c>
      <c r="AN32" s="68">
        <v>3</v>
      </c>
      <c r="AO32" s="68">
        <v>0</v>
      </c>
      <c r="AP32" s="68">
        <v>32</v>
      </c>
      <c r="AQ32" s="68">
        <v>6.5</v>
      </c>
      <c r="AR32" s="68">
        <v>1</v>
      </c>
      <c r="AS32" s="68">
        <v>9.8</v>
      </c>
      <c r="AT32" s="68">
        <v>36</v>
      </c>
      <c r="AU32" s="68">
        <v>16.4</v>
      </c>
      <c r="AV32" s="68">
        <v>9</v>
      </c>
      <c r="AW32" s="68">
        <v>300.4</v>
      </c>
      <c r="AX32" s="70">
        <v>72.8</v>
      </c>
    </row>
    <row r="33" spans="1:50" ht="17.25" customHeight="1">
      <c r="A33" s="48"/>
      <c r="B33" s="49" t="s">
        <v>63</v>
      </c>
      <c r="C33" s="50"/>
      <c r="D33" s="51">
        <f t="shared" si="15"/>
        <v>13270.800000000003</v>
      </c>
      <c r="E33" s="52">
        <f t="shared" si="16"/>
        <v>1894.3</v>
      </c>
      <c r="F33" s="64">
        <v>1555</v>
      </c>
      <c r="G33" s="65">
        <v>339.29999999999995</v>
      </c>
      <c r="H33" s="52">
        <f t="shared" si="17"/>
        <v>36.3</v>
      </c>
      <c r="I33" s="64">
        <v>25</v>
      </c>
      <c r="J33" s="65">
        <v>11.299999999999999</v>
      </c>
      <c r="K33" s="64">
        <v>380</v>
      </c>
      <c r="L33" s="65">
        <v>347.9</v>
      </c>
      <c r="M33" s="64">
        <v>4</v>
      </c>
      <c r="N33" s="65">
        <v>2.9</v>
      </c>
      <c r="O33" s="64">
        <v>171</v>
      </c>
      <c r="P33" s="72">
        <v>163.3</v>
      </c>
      <c r="Q33" s="2"/>
      <c r="R33" s="56" t="s">
        <v>63</v>
      </c>
      <c r="S33" s="57"/>
      <c r="T33" s="64">
        <v>5113</v>
      </c>
      <c r="U33" s="65">
        <v>4946.1</v>
      </c>
      <c r="V33" s="64">
        <v>831</v>
      </c>
      <c r="W33" s="65">
        <v>755.3</v>
      </c>
      <c r="X33" s="65">
        <v>1276.7</v>
      </c>
      <c r="Y33" s="65">
        <v>347.9</v>
      </c>
      <c r="Z33" s="65">
        <v>217.2</v>
      </c>
      <c r="AA33" s="65">
        <v>31</v>
      </c>
      <c r="AB33" s="68">
        <v>81.9</v>
      </c>
      <c r="AC33" s="69">
        <v>0</v>
      </c>
      <c r="AD33" s="68">
        <v>21.9</v>
      </c>
      <c r="AE33" s="68">
        <v>1</v>
      </c>
      <c r="AF33" s="68">
        <v>321.9</v>
      </c>
      <c r="AG33" s="70">
        <v>0.7</v>
      </c>
      <c r="AH33" s="48"/>
      <c r="AI33" s="49" t="s">
        <v>63</v>
      </c>
      <c r="AJ33" s="57"/>
      <c r="AK33" s="71">
        <v>411</v>
      </c>
      <c r="AL33" s="68">
        <v>1.7</v>
      </c>
      <c r="AM33" s="68">
        <v>135.5</v>
      </c>
      <c r="AN33" s="68">
        <v>16.7</v>
      </c>
      <c r="AO33" s="68">
        <v>4</v>
      </c>
      <c r="AP33" s="68">
        <v>139.2</v>
      </c>
      <c r="AQ33" s="68">
        <v>71</v>
      </c>
      <c r="AR33" s="68">
        <v>48</v>
      </c>
      <c r="AS33" s="68">
        <v>53</v>
      </c>
      <c r="AT33" s="68">
        <v>151</v>
      </c>
      <c r="AU33" s="68">
        <v>74</v>
      </c>
      <c r="AV33" s="68">
        <v>62.5</v>
      </c>
      <c r="AW33" s="68">
        <v>1260.6</v>
      </c>
      <c r="AX33" s="70">
        <v>396.3000000000001</v>
      </c>
    </row>
    <row r="34" spans="1:50" ht="17.25" customHeight="1">
      <c r="A34" s="48"/>
      <c r="B34" s="49" t="s">
        <v>64</v>
      </c>
      <c r="C34" s="50"/>
      <c r="D34" s="51">
        <f t="shared" si="15"/>
        <v>3819.2</v>
      </c>
      <c r="E34" s="52">
        <f t="shared" si="16"/>
        <v>513.8</v>
      </c>
      <c r="F34" s="64">
        <v>411</v>
      </c>
      <c r="G34" s="65">
        <v>102.8</v>
      </c>
      <c r="H34" s="52">
        <f t="shared" si="17"/>
        <v>4.6</v>
      </c>
      <c r="I34" s="64">
        <v>4</v>
      </c>
      <c r="J34" s="65">
        <v>0.6</v>
      </c>
      <c r="K34" s="64">
        <v>96</v>
      </c>
      <c r="L34" s="65">
        <v>83.2</v>
      </c>
      <c r="M34" s="64">
        <v>4</v>
      </c>
      <c r="N34" s="65">
        <v>4</v>
      </c>
      <c r="O34" s="64">
        <v>70</v>
      </c>
      <c r="P34" s="72">
        <v>63.1</v>
      </c>
      <c r="Q34" s="2"/>
      <c r="R34" s="56" t="s">
        <v>64</v>
      </c>
      <c r="S34" s="57"/>
      <c r="T34" s="64">
        <v>1466</v>
      </c>
      <c r="U34" s="65">
        <v>1381.3</v>
      </c>
      <c r="V34" s="64">
        <v>302</v>
      </c>
      <c r="W34" s="65">
        <v>262.5</v>
      </c>
      <c r="X34" s="65">
        <v>451</v>
      </c>
      <c r="Y34" s="65">
        <v>58.4</v>
      </c>
      <c r="Z34" s="65">
        <v>60.1</v>
      </c>
      <c r="AA34" s="65">
        <v>8.7</v>
      </c>
      <c r="AB34" s="68">
        <v>8</v>
      </c>
      <c r="AC34" s="69">
        <v>0</v>
      </c>
      <c r="AD34" s="68">
        <v>5.8</v>
      </c>
      <c r="AE34" s="60">
        <v>0</v>
      </c>
      <c r="AF34" s="68">
        <v>79</v>
      </c>
      <c r="AG34" s="70">
        <v>1</v>
      </c>
      <c r="AH34" s="48"/>
      <c r="AI34" s="49" t="s">
        <v>64</v>
      </c>
      <c r="AJ34" s="57"/>
      <c r="AK34" s="71">
        <v>81.7</v>
      </c>
      <c r="AL34" s="68">
        <v>0</v>
      </c>
      <c r="AM34" s="68">
        <v>30</v>
      </c>
      <c r="AN34" s="68">
        <v>8.3</v>
      </c>
      <c r="AO34" s="68">
        <v>0</v>
      </c>
      <c r="AP34" s="68">
        <v>38</v>
      </c>
      <c r="AQ34" s="68">
        <v>28.1</v>
      </c>
      <c r="AR34" s="68">
        <v>42</v>
      </c>
      <c r="AS34" s="68">
        <v>12</v>
      </c>
      <c r="AT34" s="68">
        <v>20.8</v>
      </c>
      <c r="AU34" s="68">
        <v>25.1</v>
      </c>
      <c r="AV34" s="68">
        <v>13.2</v>
      </c>
      <c r="AW34" s="68">
        <v>369.80000000000007</v>
      </c>
      <c r="AX34" s="70">
        <v>165.7</v>
      </c>
    </row>
    <row r="35" spans="1:50" ht="17.25" customHeight="1">
      <c r="A35" s="48"/>
      <c r="B35" s="49" t="s">
        <v>65</v>
      </c>
      <c r="C35" s="50"/>
      <c r="D35" s="51">
        <f t="shared" si="15"/>
        <v>7011.899999999999</v>
      </c>
      <c r="E35" s="52">
        <f t="shared" si="16"/>
        <v>630.3</v>
      </c>
      <c r="F35" s="64">
        <v>363</v>
      </c>
      <c r="G35" s="65">
        <v>267.29999999999995</v>
      </c>
      <c r="H35" s="52">
        <f t="shared" si="17"/>
        <v>19.4</v>
      </c>
      <c r="I35" s="64">
        <v>11</v>
      </c>
      <c r="J35" s="65">
        <v>8.4</v>
      </c>
      <c r="K35" s="64">
        <v>168</v>
      </c>
      <c r="L35" s="65">
        <v>154.10000000000002</v>
      </c>
      <c r="M35" s="64">
        <v>2</v>
      </c>
      <c r="N35" s="65">
        <v>1.2</v>
      </c>
      <c r="O35" s="64">
        <v>18</v>
      </c>
      <c r="P35" s="72">
        <v>10.5</v>
      </c>
      <c r="Q35" s="2"/>
      <c r="R35" s="56" t="s">
        <v>65</v>
      </c>
      <c r="S35" s="57"/>
      <c r="T35" s="64">
        <v>2259</v>
      </c>
      <c r="U35" s="65">
        <v>1953</v>
      </c>
      <c r="V35" s="64">
        <v>833</v>
      </c>
      <c r="W35" s="65">
        <v>708.6</v>
      </c>
      <c r="X35" s="65">
        <v>1040</v>
      </c>
      <c r="Y35" s="65">
        <v>347.8</v>
      </c>
      <c r="Z35" s="65">
        <v>152.20000000000002</v>
      </c>
      <c r="AA35" s="65">
        <v>2.2</v>
      </c>
      <c r="AB35" s="68">
        <v>40.2</v>
      </c>
      <c r="AC35" s="69">
        <v>0</v>
      </c>
      <c r="AD35" s="68">
        <v>14.4</v>
      </c>
      <c r="AE35" s="60">
        <v>0</v>
      </c>
      <c r="AF35" s="68">
        <v>171.70000000000002</v>
      </c>
      <c r="AG35" s="70">
        <v>4.2</v>
      </c>
      <c r="AH35" s="48"/>
      <c r="AI35" s="49" t="s">
        <v>65</v>
      </c>
      <c r="AJ35" s="57"/>
      <c r="AK35" s="71">
        <v>155.7</v>
      </c>
      <c r="AL35" s="68">
        <v>0</v>
      </c>
      <c r="AM35" s="68">
        <v>80.6</v>
      </c>
      <c r="AN35" s="68">
        <v>11.5</v>
      </c>
      <c r="AO35" s="68">
        <v>2.4</v>
      </c>
      <c r="AP35" s="68">
        <v>94.3</v>
      </c>
      <c r="AQ35" s="68">
        <v>42.9</v>
      </c>
      <c r="AR35" s="68">
        <v>44.2</v>
      </c>
      <c r="AS35" s="68">
        <v>47</v>
      </c>
      <c r="AT35" s="68">
        <v>102.9</v>
      </c>
      <c r="AU35" s="68">
        <v>45.699999999999996</v>
      </c>
      <c r="AV35" s="68">
        <v>37.2</v>
      </c>
      <c r="AW35" s="68">
        <v>847.6</v>
      </c>
      <c r="AX35" s="70">
        <v>250.1</v>
      </c>
    </row>
    <row r="36" spans="1:50" ht="17.25" customHeight="1">
      <c r="A36" s="48"/>
      <c r="B36" s="49" t="s">
        <v>66</v>
      </c>
      <c r="C36" s="50"/>
      <c r="D36" s="51">
        <f t="shared" si="15"/>
        <v>3668.8000000000006</v>
      </c>
      <c r="E36" s="52">
        <f t="shared" si="16"/>
        <v>474.1</v>
      </c>
      <c r="F36" s="64">
        <v>353</v>
      </c>
      <c r="G36" s="65">
        <v>121.1</v>
      </c>
      <c r="H36" s="52">
        <f t="shared" si="17"/>
        <v>3.1</v>
      </c>
      <c r="I36" s="64">
        <v>2</v>
      </c>
      <c r="J36" s="65">
        <v>1.1</v>
      </c>
      <c r="K36" s="64">
        <v>119</v>
      </c>
      <c r="L36" s="65">
        <v>110.9</v>
      </c>
      <c r="M36" s="66">
        <v>0</v>
      </c>
      <c r="N36" s="67">
        <v>0</v>
      </c>
      <c r="O36" s="64">
        <v>143</v>
      </c>
      <c r="P36" s="72">
        <v>135</v>
      </c>
      <c r="Q36" s="2"/>
      <c r="R36" s="56" t="s">
        <v>66</v>
      </c>
      <c r="S36" s="57"/>
      <c r="T36" s="64">
        <v>1314</v>
      </c>
      <c r="U36" s="65">
        <v>1220.4</v>
      </c>
      <c r="V36" s="64">
        <v>307</v>
      </c>
      <c r="W36" s="65">
        <v>280.70000000000005</v>
      </c>
      <c r="X36" s="65">
        <v>367.69999999999993</v>
      </c>
      <c r="Y36" s="65">
        <v>75.4</v>
      </c>
      <c r="Z36" s="65">
        <v>21.8</v>
      </c>
      <c r="AA36" s="65">
        <v>6.4</v>
      </c>
      <c r="AB36" s="68">
        <v>9</v>
      </c>
      <c r="AC36" s="69">
        <v>0</v>
      </c>
      <c r="AD36" s="68">
        <v>2.8</v>
      </c>
      <c r="AE36" s="60">
        <v>0</v>
      </c>
      <c r="AF36" s="68">
        <v>98</v>
      </c>
      <c r="AG36" s="70">
        <v>0.2</v>
      </c>
      <c r="AH36" s="48"/>
      <c r="AI36" s="49" t="s">
        <v>66</v>
      </c>
      <c r="AJ36" s="57"/>
      <c r="AK36" s="71">
        <v>103.4</v>
      </c>
      <c r="AL36" s="68">
        <v>0</v>
      </c>
      <c r="AM36" s="68">
        <v>55.3</v>
      </c>
      <c r="AN36" s="68">
        <v>16</v>
      </c>
      <c r="AO36" s="68">
        <v>1</v>
      </c>
      <c r="AP36" s="68">
        <v>42.2</v>
      </c>
      <c r="AQ36" s="68">
        <v>13.3</v>
      </c>
      <c r="AR36" s="68">
        <v>8</v>
      </c>
      <c r="AS36" s="68">
        <v>17.8</v>
      </c>
      <c r="AT36" s="68">
        <v>2</v>
      </c>
      <c r="AU36" s="68">
        <v>14.799999999999999</v>
      </c>
      <c r="AV36" s="68">
        <v>14</v>
      </c>
      <c r="AW36" s="68">
        <v>458.09999999999997</v>
      </c>
      <c r="AX36" s="70">
        <v>117.40000000000002</v>
      </c>
    </row>
    <row r="37" spans="1:50" ht="17.25" customHeight="1">
      <c r="A37" s="48"/>
      <c r="B37" s="49" t="s">
        <v>67</v>
      </c>
      <c r="C37" s="50"/>
      <c r="D37" s="51">
        <f t="shared" si="15"/>
        <v>4111.699999999999</v>
      </c>
      <c r="E37" s="52">
        <f>F37+G37</f>
        <v>424.1</v>
      </c>
      <c r="F37" s="64">
        <v>313</v>
      </c>
      <c r="G37" s="65">
        <v>111.10000000000001</v>
      </c>
      <c r="H37" s="52">
        <f t="shared" si="17"/>
        <v>0.2</v>
      </c>
      <c r="I37" s="66">
        <v>0</v>
      </c>
      <c r="J37" s="65">
        <v>0.2</v>
      </c>
      <c r="K37" s="64">
        <v>120</v>
      </c>
      <c r="L37" s="65">
        <v>113.1</v>
      </c>
      <c r="M37" s="64">
        <v>16</v>
      </c>
      <c r="N37" s="65">
        <v>16</v>
      </c>
      <c r="O37" s="64">
        <v>72</v>
      </c>
      <c r="P37" s="72">
        <v>58.4</v>
      </c>
      <c r="Q37" s="2"/>
      <c r="R37" s="56" t="s">
        <v>67</v>
      </c>
      <c r="S37" s="57"/>
      <c r="T37" s="64">
        <v>1438</v>
      </c>
      <c r="U37" s="65">
        <v>1300</v>
      </c>
      <c r="V37" s="64">
        <v>430</v>
      </c>
      <c r="W37" s="65">
        <v>380.2</v>
      </c>
      <c r="X37" s="65">
        <v>479.20000000000005</v>
      </c>
      <c r="Y37" s="65">
        <v>162.1</v>
      </c>
      <c r="Z37" s="65">
        <v>72</v>
      </c>
      <c r="AA37" s="65">
        <v>39.3</v>
      </c>
      <c r="AB37" s="68">
        <v>34.7</v>
      </c>
      <c r="AC37" s="69">
        <v>0</v>
      </c>
      <c r="AD37" s="69">
        <v>0</v>
      </c>
      <c r="AE37" s="60">
        <v>0</v>
      </c>
      <c r="AF37" s="68">
        <v>122.60000000000001</v>
      </c>
      <c r="AG37" s="70">
        <v>0</v>
      </c>
      <c r="AH37" s="48"/>
      <c r="AI37" s="49" t="s">
        <v>67</v>
      </c>
      <c r="AJ37" s="57"/>
      <c r="AK37" s="71">
        <v>94.2</v>
      </c>
      <c r="AL37" s="68">
        <v>0</v>
      </c>
      <c r="AM37" s="68">
        <v>40.2</v>
      </c>
      <c r="AN37" s="68">
        <v>4</v>
      </c>
      <c r="AO37" s="68">
        <v>2</v>
      </c>
      <c r="AP37" s="68">
        <v>48.5</v>
      </c>
      <c r="AQ37" s="68">
        <v>13</v>
      </c>
      <c r="AR37" s="68">
        <v>1</v>
      </c>
      <c r="AS37" s="68">
        <v>24</v>
      </c>
      <c r="AT37" s="68">
        <v>12</v>
      </c>
      <c r="AU37" s="68">
        <v>11.6</v>
      </c>
      <c r="AV37" s="68">
        <v>11.1</v>
      </c>
      <c r="AW37" s="68">
        <v>524</v>
      </c>
      <c r="AX37" s="70">
        <v>124.2</v>
      </c>
    </row>
    <row r="38" spans="1:50" ht="9" customHeight="1">
      <c r="A38" s="48"/>
      <c r="B38" s="49"/>
      <c r="C38" s="50"/>
      <c r="D38" s="51"/>
      <c r="E38" s="52"/>
      <c r="F38" s="74"/>
      <c r="G38" s="75"/>
      <c r="H38" s="52"/>
      <c r="I38" s="76"/>
      <c r="J38" s="69"/>
      <c r="K38" s="77"/>
      <c r="L38" s="75"/>
      <c r="M38" s="76"/>
      <c r="N38" s="69"/>
      <c r="O38" s="77"/>
      <c r="P38" s="78"/>
      <c r="Q38" s="2"/>
      <c r="R38" s="56"/>
      <c r="S38" s="57"/>
      <c r="T38" s="79"/>
      <c r="U38" s="75"/>
      <c r="V38" s="77"/>
      <c r="W38" s="75"/>
      <c r="X38" s="75"/>
      <c r="Y38" s="75"/>
      <c r="Z38" s="75"/>
      <c r="AA38" s="75"/>
      <c r="AB38" s="69"/>
      <c r="AC38" s="69"/>
      <c r="AD38" s="69"/>
      <c r="AE38" s="69"/>
      <c r="AF38" s="69"/>
      <c r="AG38" s="80"/>
      <c r="AH38" s="48"/>
      <c r="AI38" s="49"/>
      <c r="AJ38" s="57"/>
      <c r="AK38" s="81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80"/>
    </row>
    <row r="39" spans="1:50" ht="17.25" customHeight="1">
      <c r="A39" s="48"/>
      <c r="B39" s="49" t="s">
        <v>68</v>
      </c>
      <c r="C39" s="50"/>
      <c r="D39" s="51">
        <f t="shared" si="15"/>
        <v>9251.999999999998</v>
      </c>
      <c r="E39" s="52">
        <f aca="true" t="shared" si="18" ref="E39:E79">F39+G39</f>
        <v>772</v>
      </c>
      <c r="F39" s="64">
        <v>610</v>
      </c>
      <c r="G39" s="65">
        <v>162</v>
      </c>
      <c r="H39" s="52">
        <f t="shared" si="17"/>
        <v>21.9</v>
      </c>
      <c r="I39" s="64">
        <v>15</v>
      </c>
      <c r="J39" s="65">
        <v>6.9</v>
      </c>
      <c r="K39" s="64">
        <v>219</v>
      </c>
      <c r="L39" s="65">
        <v>210.7</v>
      </c>
      <c r="M39" s="64">
        <v>157</v>
      </c>
      <c r="N39" s="65">
        <v>156.3</v>
      </c>
      <c r="O39" s="64">
        <v>48</v>
      </c>
      <c r="P39" s="72">
        <v>47.1</v>
      </c>
      <c r="Q39" s="2"/>
      <c r="R39" s="56" t="s">
        <v>68</v>
      </c>
      <c r="S39" s="57"/>
      <c r="T39" s="64">
        <v>3142</v>
      </c>
      <c r="U39" s="65">
        <v>2830.6</v>
      </c>
      <c r="V39" s="64">
        <v>1001</v>
      </c>
      <c r="W39" s="65">
        <v>836.9999999999999</v>
      </c>
      <c r="X39" s="65">
        <v>1425.1</v>
      </c>
      <c r="Y39" s="65">
        <v>231.89999999999998</v>
      </c>
      <c r="Z39" s="65">
        <v>229.10000000000002</v>
      </c>
      <c r="AA39" s="65">
        <v>14.5</v>
      </c>
      <c r="AB39" s="68">
        <v>72.80000000000001</v>
      </c>
      <c r="AC39" s="60">
        <v>0</v>
      </c>
      <c r="AD39" s="68">
        <v>21.2</v>
      </c>
      <c r="AE39" s="60">
        <v>0</v>
      </c>
      <c r="AF39" s="68">
        <v>163.5</v>
      </c>
      <c r="AG39" s="70">
        <v>0.6</v>
      </c>
      <c r="AH39" s="48"/>
      <c r="AI39" s="49" t="s">
        <v>68</v>
      </c>
      <c r="AJ39" s="57"/>
      <c r="AK39" s="71">
        <v>218.7</v>
      </c>
      <c r="AL39" s="68">
        <v>0</v>
      </c>
      <c r="AM39" s="68">
        <v>52.1</v>
      </c>
      <c r="AN39" s="68">
        <v>4.7</v>
      </c>
      <c r="AO39" s="68">
        <v>3.2</v>
      </c>
      <c r="AP39" s="68">
        <v>85.4</v>
      </c>
      <c r="AQ39" s="68">
        <v>45.6</v>
      </c>
      <c r="AR39" s="68">
        <v>82.7</v>
      </c>
      <c r="AS39" s="68">
        <v>33.6</v>
      </c>
      <c r="AT39" s="68">
        <v>348.8</v>
      </c>
      <c r="AU39" s="68">
        <v>58.199999999999996</v>
      </c>
      <c r="AV39" s="68">
        <v>46.6</v>
      </c>
      <c r="AW39" s="68">
        <v>740.3000000000001</v>
      </c>
      <c r="AX39" s="70">
        <v>497.79999999999984</v>
      </c>
    </row>
    <row r="40" spans="1:50" ht="17.25" customHeight="1">
      <c r="A40" s="48"/>
      <c r="B40" s="49" t="s">
        <v>69</v>
      </c>
      <c r="C40" s="50"/>
      <c r="D40" s="51">
        <f t="shared" si="15"/>
        <v>2583.2999999999997</v>
      </c>
      <c r="E40" s="52">
        <f t="shared" si="18"/>
        <v>367</v>
      </c>
      <c r="F40" s="64">
        <v>253</v>
      </c>
      <c r="G40" s="65">
        <v>114</v>
      </c>
      <c r="H40" s="52">
        <f t="shared" si="17"/>
        <v>3</v>
      </c>
      <c r="I40" s="64">
        <v>3</v>
      </c>
      <c r="J40" s="67">
        <v>0</v>
      </c>
      <c r="K40" s="64">
        <v>65</v>
      </c>
      <c r="L40" s="65">
        <v>63.6</v>
      </c>
      <c r="M40" s="64">
        <v>1</v>
      </c>
      <c r="N40" s="65">
        <v>1</v>
      </c>
      <c r="O40" s="64">
        <v>63</v>
      </c>
      <c r="P40" s="72">
        <v>56.9</v>
      </c>
      <c r="Q40" s="2"/>
      <c r="R40" s="56" t="s">
        <v>69</v>
      </c>
      <c r="S40" s="57"/>
      <c r="T40" s="64">
        <v>1232</v>
      </c>
      <c r="U40" s="65">
        <v>1188.9</v>
      </c>
      <c r="V40" s="64">
        <v>67</v>
      </c>
      <c r="W40" s="65">
        <v>59.9</v>
      </c>
      <c r="X40" s="65">
        <v>181.8</v>
      </c>
      <c r="Y40" s="65">
        <v>55.5</v>
      </c>
      <c r="Z40" s="65">
        <v>21</v>
      </c>
      <c r="AA40" s="65">
        <v>4</v>
      </c>
      <c r="AB40" s="68">
        <v>13</v>
      </c>
      <c r="AC40" s="60">
        <v>0</v>
      </c>
      <c r="AD40" s="68">
        <v>1</v>
      </c>
      <c r="AE40" s="60">
        <v>0</v>
      </c>
      <c r="AF40" s="68">
        <v>68.3</v>
      </c>
      <c r="AG40" s="70">
        <v>0</v>
      </c>
      <c r="AH40" s="48"/>
      <c r="AI40" s="49" t="s">
        <v>69</v>
      </c>
      <c r="AJ40" s="57"/>
      <c r="AK40" s="71">
        <v>90.2</v>
      </c>
      <c r="AL40" s="68">
        <v>0</v>
      </c>
      <c r="AM40" s="68">
        <v>25</v>
      </c>
      <c r="AN40" s="68">
        <v>0</v>
      </c>
      <c r="AO40" s="68">
        <v>0</v>
      </c>
      <c r="AP40" s="68">
        <v>17.6</v>
      </c>
      <c r="AQ40" s="68">
        <v>5</v>
      </c>
      <c r="AR40" s="68">
        <v>0</v>
      </c>
      <c r="AS40" s="68">
        <v>5</v>
      </c>
      <c r="AT40" s="68">
        <v>11.8</v>
      </c>
      <c r="AU40" s="68">
        <v>1.2000000000000002</v>
      </c>
      <c r="AV40" s="68">
        <v>16.3</v>
      </c>
      <c r="AW40" s="68">
        <v>267.7</v>
      </c>
      <c r="AX40" s="70">
        <v>58.6</v>
      </c>
    </row>
    <row r="41" spans="1:50" ht="17.25" customHeight="1">
      <c r="A41" s="48"/>
      <c r="B41" s="49" t="s">
        <v>70</v>
      </c>
      <c r="C41" s="50"/>
      <c r="D41" s="51">
        <f t="shared" si="15"/>
        <v>2257.9</v>
      </c>
      <c r="E41" s="52">
        <f t="shared" si="18"/>
        <v>313</v>
      </c>
      <c r="F41" s="64">
        <v>253</v>
      </c>
      <c r="G41" s="65">
        <v>60.00000000000001</v>
      </c>
      <c r="H41" s="52">
        <f t="shared" si="17"/>
        <v>2.6</v>
      </c>
      <c r="I41" s="66">
        <v>2</v>
      </c>
      <c r="J41" s="65">
        <v>0.6</v>
      </c>
      <c r="K41" s="64">
        <v>59</v>
      </c>
      <c r="L41" s="65">
        <v>56.5</v>
      </c>
      <c r="M41" s="64">
        <v>2</v>
      </c>
      <c r="N41" s="65">
        <v>2</v>
      </c>
      <c r="O41" s="64">
        <v>89</v>
      </c>
      <c r="P41" s="72">
        <v>82.8</v>
      </c>
      <c r="Q41" s="2"/>
      <c r="R41" s="56" t="s">
        <v>70</v>
      </c>
      <c r="S41" s="57"/>
      <c r="T41" s="64">
        <v>938</v>
      </c>
      <c r="U41" s="65">
        <v>888.5</v>
      </c>
      <c r="V41" s="64">
        <v>73</v>
      </c>
      <c r="W41" s="65">
        <v>66.89999999999999</v>
      </c>
      <c r="X41" s="65">
        <v>155.7</v>
      </c>
      <c r="Y41" s="65">
        <v>62.2</v>
      </c>
      <c r="Z41" s="65">
        <v>30</v>
      </c>
      <c r="AA41" s="65">
        <v>6</v>
      </c>
      <c r="AB41" s="68">
        <v>13.399999999999999</v>
      </c>
      <c r="AC41" s="60">
        <v>0</v>
      </c>
      <c r="AD41" s="68">
        <v>2.9</v>
      </c>
      <c r="AE41" s="60">
        <v>0</v>
      </c>
      <c r="AF41" s="68">
        <v>62.6</v>
      </c>
      <c r="AG41" s="70">
        <v>1.2</v>
      </c>
      <c r="AH41" s="48"/>
      <c r="AI41" s="49" t="s">
        <v>70</v>
      </c>
      <c r="AJ41" s="57"/>
      <c r="AK41" s="82">
        <v>71.6</v>
      </c>
      <c r="AL41" s="68">
        <v>0</v>
      </c>
      <c r="AM41" s="68">
        <v>28</v>
      </c>
      <c r="AN41" s="68">
        <v>3</v>
      </c>
      <c r="AO41" s="68">
        <v>1</v>
      </c>
      <c r="AP41" s="68">
        <v>18.6</v>
      </c>
      <c r="AQ41" s="68">
        <v>0</v>
      </c>
      <c r="AR41" s="68">
        <v>0</v>
      </c>
      <c r="AS41" s="68">
        <v>7</v>
      </c>
      <c r="AT41" s="68">
        <v>6</v>
      </c>
      <c r="AU41" s="68">
        <v>3.9</v>
      </c>
      <c r="AV41" s="68">
        <v>13</v>
      </c>
      <c r="AW41" s="68">
        <v>312.3</v>
      </c>
      <c r="AX41" s="70">
        <v>47.199999999999996</v>
      </c>
    </row>
    <row r="42" spans="1:50" ht="17.25" customHeight="1">
      <c r="A42" s="48"/>
      <c r="B42" s="49" t="s">
        <v>71</v>
      </c>
      <c r="C42" s="50"/>
      <c r="D42" s="51">
        <f t="shared" si="15"/>
        <v>3966.9000000000005</v>
      </c>
      <c r="E42" s="52">
        <f t="shared" si="18"/>
        <v>701.8</v>
      </c>
      <c r="F42" s="64">
        <v>510</v>
      </c>
      <c r="G42" s="65">
        <v>191.79999999999998</v>
      </c>
      <c r="H42" s="52">
        <f t="shared" si="17"/>
        <v>4.1</v>
      </c>
      <c r="I42" s="66">
        <v>2</v>
      </c>
      <c r="J42" s="65">
        <v>2.1</v>
      </c>
      <c r="K42" s="64">
        <v>81</v>
      </c>
      <c r="L42" s="65">
        <v>79</v>
      </c>
      <c r="M42" s="64">
        <v>7</v>
      </c>
      <c r="N42" s="65">
        <v>5.9</v>
      </c>
      <c r="O42" s="64">
        <v>66</v>
      </c>
      <c r="P42" s="72">
        <v>60.4</v>
      </c>
      <c r="Q42" s="2"/>
      <c r="R42" s="56" t="s">
        <v>71</v>
      </c>
      <c r="S42" s="57"/>
      <c r="T42" s="64">
        <v>2054</v>
      </c>
      <c r="U42" s="65">
        <v>1973.5</v>
      </c>
      <c r="V42" s="64">
        <v>104</v>
      </c>
      <c r="W42" s="65">
        <v>87.2</v>
      </c>
      <c r="X42" s="65">
        <v>231.29999999999998</v>
      </c>
      <c r="Y42" s="65">
        <v>42.5</v>
      </c>
      <c r="Z42" s="65">
        <v>44.7</v>
      </c>
      <c r="AA42" s="65">
        <v>17.8</v>
      </c>
      <c r="AB42" s="68">
        <v>11</v>
      </c>
      <c r="AC42" s="60">
        <v>0</v>
      </c>
      <c r="AD42" s="68">
        <v>2.5</v>
      </c>
      <c r="AE42" s="60">
        <v>0</v>
      </c>
      <c r="AF42" s="68">
        <v>77.5</v>
      </c>
      <c r="AG42" s="70">
        <v>0</v>
      </c>
      <c r="AH42" s="48"/>
      <c r="AI42" s="49" t="s">
        <v>71</v>
      </c>
      <c r="AJ42" s="57"/>
      <c r="AK42" s="71">
        <v>119.8</v>
      </c>
      <c r="AL42" s="68">
        <v>0</v>
      </c>
      <c r="AM42" s="68">
        <v>26.8</v>
      </c>
      <c r="AN42" s="68">
        <v>0.4</v>
      </c>
      <c r="AO42" s="68">
        <v>0</v>
      </c>
      <c r="AP42" s="68">
        <v>29.8</v>
      </c>
      <c r="AQ42" s="68">
        <v>7</v>
      </c>
      <c r="AR42" s="68">
        <v>40.7</v>
      </c>
      <c r="AS42" s="68">
        <v>9</v>
      </c>
      <c r="AT42" s="68">
        <v>16</v>
      </c>
      <c r="AU42" s="68">
        <v>26.900000000000002</v>
      </c>
      <c r="AV42" s="68">
        <v>3</v>
      </c>
      <c r="AW42" s="68">
        <v>308.8</v>
      </c>
      <c r="AX42" s="70">
        <v>39.5</v>
      </c>
    </row>
    <row r="43" spans="1:50" ht="17.25" customHeight="1">
      <c r="A43" s="48"/>
      <c r="B43" s="49" t="s">
        <v>72</v>
      </c>
      <c r="C43" s="50"/>
      <c r="D43" s="51">
        <f t="shared" si="15"/>
        <v>3784.6</v>
      </c>
      <c r="E43" s="52">
        <f t="shared" si="18"/>
        <v>299.6</v>
      </c>
      <c r="F43" s="64">
        <v>238</v>
      </c>
      <c r="G43" s="65">
        <v>61.6</v>
      </c>
      <c r="H43" s="52">
        <f t="shared" si="17"/>
        <v>4.8</v>
      </c>
      <c r="I43" s="66">
        <v>2</v>
      </c>
      <c r="J43" s="65">
        <v>2.8</v>
      </c>
      <c r="K43" s="64">
        <v>79</v>
      </c>
      <c r="L43" s="65">
        <v>73.89999999999999</v>
      </c>
      <c r="M43" s="66">
        <v>0</v>
      </c>
      <c r="N43" s="67">
        <v>0</v>
      </c>
      <c r="O43" s="64">
        <v>39</v>
      </c>
      <c r="P43" s="72">
        <v>38.3</v>
      </c>
      <c r="Q43" s="2"/>
      <c r="R43" s="56" t="s">
        <v>72</v>
      </c>
      <c r="S43" s="57"/>
      <c r="T43" s="64">
        <v>1160</v>
      </c>
      <c r="U43" s="65">
        <v>1069.3</v>
      </c>
      <c r="V43" s="64">
        <v>520</v>
      </c>
      <c r="W43" s="65">
        <v>445.20000000000005</v>
      </c>
      <c r="X43" s="65">
        <v>853.7999999999998</v>
      </c>
      <c r="Y43" s="65">
        <v>62.6</v>
      </c>
      <c r="Z43" s="65">
        <v>81</v>
      </c>
      <c r="AA43" s="65">
        <v>2</v>
      </c>
      <c r="AB43" s="68">
        <v>20</v>
      </c>
      <c r="AC43" s="60">
        <v>0</v>
      </c>
      <c r="AD43" s="68">
        <v>4.1</v>
      </c>
      <c r="AE43" s="60">
        <v>0</v>
      </c>
      <c r="AF43" s="68">
        <v>44.2</v>
      </c>
      <c r="AG43" s="70">
        <v>0</v>
      </c>
      <c r="AH43" s="48"/>
      <c r="AI43" s="49" t="s">
        <v>72</v>
      </c>
      <c r="AJ43" s="57"/>
      <c r="AK43" s="71">
        <v>54.9</v>
      </c>
      <c r="AL43" s="68">
        <v>0</v>
      </c>
      <c r="AM43" s="68">
        <v>10</v>
      </c>
      <c r="AN43" s="68">
        <v>3</v>
      </c>
      <c r="AO43" s="68">
        <v>3</v>
      </c>
      <c r="AP43" s="68">
        <v>26</v>
      </c>
      <c r="AQ43" s="68">
        <v>8.3</v>
      </c>
      <c r="AR43" s="68">
        <v>36</v>
      </c>
      <c r="AS43" s="68">
        <v>11</v>
      </c>
      <c r="AT43" s="68">
        <v>108.2</v>
      </c>
      <c r="AU43" s="68">
        <v>29.9</v>
      </c>
      <c r="AV43" s="68">
        <v>19.6</v>
      </c>
      <c r="AW43" s="68">
        <v>227.39999999999998</v>
      </c>
      <c r="AX43" s="70">
        <v>248.5</v>
      </c>
    </row>
    <row r="44" spans="1:50" ht="17.25" customHeight="1">
      <c r="A44" s="48"/>
      <c r="B44" s="49" t="s">
        <v>73</v>
      </c>
      <c r="C44" s="50"/>
      <c r="D44" s="51">
        <f t="shared" si="15"/>
        <v>5063.000000000001</v>
      </c>
      <c r="E44" s="52">
        <f t="shared" si="18"/>
        <v>737</v>
      </c>
      <c r="F44" s="64">
        <v>480</v>
      </c>
      <c r="G44" s="65">
        <v>257</v>
      </c>
      <c r="H44" s="52">
        <f t="shared" si="17"/>
        <v>16.9</v>
      </c>
      <c r="I44" s="66">
        <v>7</v>
      </c>
      <c r="J44" s="65">
        <v>9.9</v>
      </c>
      <c r="K44" s="64">
        <v>135</v>
      </c>
      <c r="L44" s="65">
        <v>115.3</v>
      </c>
      <c r="M44" s="64">
        <v>4</v>
      </c>
      <c r="N44" s="65">
        <v>3.3</v>
      </c>
      <c r="O44" s="64">
        <v>74</v>
      </c>
      <c r="P44" s="72">
        <v>68.7</v>
      </c>
      <c r="Q44" s="2"/>
      <c r="R44" s="56" t="s">
        <v>73</v>
      </c>
      <c r="S44" s="57"/>
      <c r="T44" s="64">
        <v>2670</v>
      </c>
      <c r="U44" s="65">
        <v>2536</v>
      </c>
      <c r="V44" s="64">
        <v>151</v>
      </c>
      <c r="W44" s="65">
        <v>112.2</v>
      </c>
      <c r="X44" s="65">
        <v>179.6</v>
      </c>
      <c r="Y44" s="65">
        <v>100.89999999999999</v>
      </c>
      <c r="Z44" s="65">
        <v>63.9</v>
      </c>
      <c r="AA44" s="65">
        <v>5</v>
      </c>
      <c r="AB44" s="68">
        <v>24.4</v>
      </c>
      <c r="AC44" s="60">
        <v>0</v>
      </c>
      <c r="AD44" s="68">
        <v>10.8</v>
      </c>
      <c r="AE44" s="60">
        <v>0</v>
      </c>
      <c r="AF44" s="68">
        <v>118.9</v>
      </c>
      <c r="AG44" s="70">
        <v>0</v>
      </c>
      <c r="AH44" s="48"/>
      <c r="AI44" s="49" t="s">
        <v>73</v>
      </c>
      <c r="AJ44" s="57"/>
      <c r="AK44" s="71">
        <v>141.2</v>
      </c>
      <c r="AL44" s="68">
        <v>1</v>
      </c>
      <c r="AM44" s="68">
        <v>58.6</v>
      </c>
      <c r="AN44" s="68">
        <v>3</v>
      </c>
      <c r="AO44" s="68">
        <v>0</v>
      </c>
      <c r="AP44" s="68">
        <v>46.599999999999994</v>
      </c>
      <c r="AQ44" s="68">
        <v>7.6</v>
      </c>
      <c r="AR44" s="68">
        <v>11.600000000000001</v>
      </c>
      <c r="AS44" s="68">
        <v>20.8</v>
      </c>
      <c r="AT44" s="68">
        <v>17.7</v>
      </c>
      <c r="AU44" s="68">
        <v>44.900000000000006</v>
      </c>
      <c r="AV44" s="68">
        <v>21.2</v>
      </c>
      <c r="AW44" s="68">
        <v>463.20000000000005</v>
      </c>
      <c r="AX44" s="70">
        <v>132.70000000000002</v>
      </c>
    </row>
    <row r="45" spans="1:50" ht="17.25" customHeight="1">
      <c r="A45" s="48"/>
      <c r="B45" s="49" t="s">
        <v>74</v>
      </c>
      <c r="C45" s="50"/>
      <c r="D45" s="51">
        <f t="shared" si="15"/>
        <v>1350.7</v>
      </c>
      <c r="E45" s="52">
        <f t="shared" si="18"/>
        <v>131.1</v>
      </c>
      <c r="F45" s="64">
        <v>82</v>
      </c>
      <c r="G45" s="65">
        <v>49.1</v>
      </c>
      <c r="H45" s="52">
        <f t="shared" si="17"/>
        <v>10.7</v>
      </c>
      <c r="I45" s="66">
        <v>9</v>
      </c>
      <c r="J45" s="65">
        <v>1.7</v>
      </c>
      <c r="K45" s="64">
        <v>46</v>
      </c>
      <c r="L45" s="65">
        <v>43.6</v>
      </c>
      <c r="M45" s="64">
        <v>2</v>
      </c>
      <c r="N45" s="65">
        <v>2</v>
      </c>
      <c r="O45" s="66">
        <v>0</v>
      </c>
      <c r="P45" s="73">
        <v>0</v>
      </c>
      <c r="Q45" s="2"/>
      <c r="R45" s="56" t="s">
        <v>74</v>
      </c>
      <c r="S45" s="57"/>
      <c r="T45" s="64">
        <v>492</v>
      </c>
      <c r="U45" s="65">
        <v>417.3</v>
      </c>
      <c r="V45" s="64">
        <v>106</v>
      </c>
      <c r="W45" s="65">
        <v>84.29999999999998</v>
      </c>
      <c r="X45" s="65">
        <v>149.7</v>
      </c>
      <c r="Y45" s="65">
        <v>62.7</v>
      </c>
      <c r="Z45" s="65">
        <v>31.1</v>
      </c>
      <c r="AA45" s="67">
        <v>0</v>
      </c>
      <c r="AB45" s="68">
        <v>12</v>
      </c>
      <c r="AC45" s="60">
        <v>0</v>
      </c>
      <c r="AD45" s="68">
        <v>7</v>
      </c>
      <c r="AE45" s="68">
        <v>1</v>
      </c>
      <c r="AF45" s="68">
        <v>32.9</v>
      </c>
      <c r="AG45" s="70">
        <v>1</v>
      </c>
      <c r="AH45" s="48"/>
      <c r="AI45" s="49" t="s">
        <v>74</v>
      </c>
      <c r="AJ45" s="57"/>
      <c r="AK45" s="71">
        <v>33.900000000000006</v>
      </c>
      <c r="AL45" s="68">
        <v>0</v>
      </c>
      <c r="AM45" s="68">
        <v>22.2</v>
      </c>
      <c r="AN45" s="68">
        <v>1</v>
      </c>
      <c r="AO45" s="68">
        <v>0</v>
      </c>
      <c r="AP45" s="68">
        <v>13.600000000000001</v>
      </c>
      <c r="AQ45" s="68">
        <v>3</v>
      </c>
      <c r="AR45" s="68">
        <v>0</v>
      </c>
      <c r="AS45" s="68">
        <v>8</v>
      </c>
      <c r="AT45" s="68">
        <v>50.9</v>
      </c>
      <c r="AU45" s="68">
        <v>12</v>
      </c>
      <c r="AV45" s="68">
        <v>9</v>
      </c>
      <c r="AW45" s="68">
        <v>194.7</v>
      </c>
      <c r="AX45" s="70">
        <v>15.999999999999998</v>
      </c>
    </row>
    <row r="46" spans="1:50" ht="17.25" customHeight="1">
      <c r="A46" s="48"/>
      <c r="B46" s="49" t="s">
        <v>75</v>
      </c>
      <c r="C46" s="50"/>
      <c r="D46" s="51">
        <f t="shared" si="15"/>
        <v>1515.3</v>
      </c>
      <c r="E46" s="52">
        <f t="shared" si="18"/>
        <v>109.8</v>
      </c>
      <c r="F46" s="64">
        <v>69</v>
      </c>
      <c r="G46" s="65">
        <v>40.8</v>
      </c>
      <c r="H46" s="52">
        <f t="shared" si="17"/>
        <v>0.4</v>
      </c>
      <c r="I46" s="66">
        <v>0</v>
      </c>
      <c r="J46" s="65">
        <v>0.4</v>
      </c>
      <c r="K46" s="64">
        <v>37</v>
      </c>
      <c r="L46" s="65">
        <v>30</v>
      </c>
      <c r="M46" s="66">
        <v>0</v>
      </c>
      <c r="N46" s="67">
        <v>0</v>
      </c>
      <c r="O46" s="64">
        <v>25</v>
      </c>
      <c r="P46" s="72">
        <v>16.799999999999997</v>
      </c>
      <c r="Q46" s="2"/>
      <c r="R46" s="56" t="s">
        <v>75</v>
      </c>
      <c r="S46" s="57"/>
      <c r="T46" s="64">
        <v>519</v>
      </c>
      <c r="U46" s="65">
        <v>467.4</v>
      </c>
      <c r="V46" s="64">
        <v>154</v>
      </c>
      <c r="W46" s="65">
        <v>139.1</v>
      </c>
      <c r="X46" s="65">
        <v>199.6</v>
      </c>
      <c r="Y46" s="65">
        <v>46</v>
      </c>
      <c r="Z46" s="65">
        <v>39</v>
      </c>
      <c r="AA46" s="67">
        <v>0</v>
      </c>
      <c r="AB46" s="68">
        <v>5</v>
      </c>
      <c r="AC46" s="60">
        <v>0</v>
      </c>
      <c r="AD46" s="68">
        <v>2</v>
      </c>
      <c r="AE46" s="60">
        <v>0</v>
      </c>
      <c r="AF46" s="68">
        <v>25.1</v>
      </c>
      <c r="AG46" s="70">
        <v>0</v>
      </c>
      <c r="AH46" s="48"/>
      <c r="AI46" s="49" t="s">
        <v>75</v>
      </c>
      <c r="AJ46" s="57"/>
      <c r="AK46" s="71">
        <v>30.2</v>
      </c>
      <c r="AL46" s="68">
        <v>0</v>
      </c>
      <c r="AM46" s="68">
        <v>17</v>
      </c>
      <c r="AN46" s="68">
        <v>2</v>
      </c>
      <c r="AO46" s="68">
        <v>0</v>
      </c>
      <c r="AP46" s="68">
        <v>19</v>
      </c>
      <c r="AQ46" s="68">
        <v>19</v>
      </c>
      <c r="AR46" s="68">
        <v>22.5</v>
      </c>
      <c r="AS46" s="68">
        <v>6</v>
      </c>
      <c r="AT46" s="68">
        <v>25.900000000000002</v>
      </c>
      <c r="AU46" s="68">
        <v>5.4</v>
      </c>
      <c r="AV46" s="68">
        <v>3</v>
      </c>
      <c r="AW46" s="68">
        <v>182.5</v>
      </c>
      <c r="AX46" s="70">
        <v>102.60000000000001</v>
      </c>
    </row>
    <row r="47" spans="1:50" ht="17.25" customHeight="1">
      <c r="A47" s="48"/>
      <c r="B47" s="49" t="s">
        <v>76</v>
      </c>
      <c r="C47" s="50"/>
      <c r="D47" s="51">
        <f t="shared" si="15"/>
        <v>4273.200000000001</v>
      </c>
      <c r="E47" s="52">
        <f t="shared" si="18"/>
        <v>333.8</v>
      </c>
      <c r="F47" s="64">
        <v>227</v>
      </c>
      <c r="G47" s="65">
        <v>106.80000000000001</v>
      </c>
      <c r="H47" s="52">
        <f t="shared" si="17"/>
        <v>8.5</v>
      </c>
      <c r="I47" s="64">
        <v>4</v>
      </c>
      <c r="J47" s="65">
        <v>4.5</v>
      </c>
      <c r="K47" s="64">
        <v>119</v>
      </c>
      <c r="L47" s="65">
        <v>100.9</v>
      </c>
      <c r="M47" s="64">
        <v>1</v>
      </c>
      <c r="N47" s="65">
        <v>1</v>
      </c>
      <c r="O47" s="64">
        <v>25</v>
      </c>
      <c r="P47" s="72">
        <v>24.2</v>
      </c>
      <c r="Q47" s="2"/>
      <c r="R47" s="56" t="s">
        <v>76</v>
      </c>
      <c r="S47" s="57"/>
      <c r="T47" s="64">
        <v>1515</v>
      </c>
      <c r="U47" s="65">
        <v>1331.9</v>
      </c>
      <c r="V47" s="64">
        <v>471</v>
      </c>
      <c r="W47" s="65">
        <v>405.2</v>
      </c>
      <c r="X47" s="65">
        <v>704.3</v>
      </c>
      <c r="Y47" s="65">
        <v>140.4</v>
      </c>
      <c r="Z47" s="65">
        <v>105.89999999999999</v>
      </c>
      <c r="AA47" s="65">
        <v>5.3</v>
      </c>
      <c r="AB47" s="68">
        <v>24.400000000000002</v>
      </c>
      <c r="AC47" s="60">
        <v>0</v>
      </c>
      <c r="AD47" s="68">
        <v>3.8</v>
      </c>
      <c r="AE47" s="60">
        <v>0</v>
      </c>
      <c r="AF47" s="68">
        <v>73.8</v>
      </c>
      <c r="AG47" s="70">
        <v>0.30000000000000004</v>
      </c>
      <c r="AH47" s="48"/>
      <c r="AI47" s="49" t="s">
        <v>76</v>
      </c>
      <c r="AJ47" s="57"/>
      <c r="AK47" s="71">
        <v>84.4</v>
      </c>
      <c r="AL47" s="68">
        <v>0</v>
      </c>
      <c r="AM47" s="68">
        <v>26.5</v>
      </c>
      <c r="AN47" s="68">
        <v>6</v>
      </c>
      <c r="AO47" s="68">
        <v>0</v>
      </c>
      <c r="AP47" s="68">
        <v>42.1</v>
      </c>
      <c r="AQ47" s="68">
        <v>13</v>
      </c>
      <c r="AR47" s="68">
        <v>38.199999999999996</v>
      </c>
      <c r="AS47" s="68">
        <v>17.5</v>
      </c>
      <c r="AT47" s="68">
        <v>76.7</v>
      </c>
      <c r="AU47" s="68">
        <v>57.6</v>
      </c>
      <c r="AV47" s="68">
        <v>23.8</v>
      </c>
      <c r="AW47" s="68">
        <v>464.4</v>
      </c>
      <c r="AX47" s="70">
        <v>159.3</v>
      </c>
    </row>
    <row r="48" spans="1:50" ht="17.25" customHeight="1">
      <c r="A48" s="48"/>
      <c r="B48" s="49" t="s">
        <v>77</v>
      </c>
      <c r="C48" s="50"/>
      <c r="D48" s="51">
        <f t="shared" si="15"/>
        <v>1190.6</v>
      </c>
      <c r="E48" s="52">
        <f t="shared" si="18"/>
        <v>74.5</v>
      </c>
      <c r="F48" s="64">
        <v>47</v>
      </c>
      <c r="G48" s="65">
        <v>27.5</v>
      </c>
      <c r="H48" s="52">
        <f t="shared" si="17"/>
        <v>0.5</v>
      </c>
      <c r="I48" s="66">
        <v>0</v>
      </c>
      <c r="J48" s="65">
        <v>0.5</v>
      </c>
      <c r="K48" s="64">
        <v>24</v>
      </c>
      <c r="L48" s="65">
        <v>21.5</v>
      </c>
      <c r="M48" s="66">
        <v>0</v>
      </c>
      <c r="N48" s="67">
        <v>0</v>
      </c>
      <c r="O48" s="64">
        <v>16</v>
      </c>
      <c r="P48" s="72">
        <v>13.3</v>
      </c>
      <c r="Q48" s="2"/>
      <c r="R48" s="56" t="s">
        <v>77</v>
      </c>
      <c r="S48" s="57"/>
      <c r="T48" s="64">
        <v>380</v>
      </c>
      <c r="U48" s="65">
        <v>349.5</v>
      </c>
      <c r="V48" s="64">
        <v>114</v>
      </c>
      <c r="W48" s="65">
        <v>104.7</v>
      </c>
      <c r="X48" s="65">
        <v>197.1</v>
      </c>
      <c r="Y48" s="65">
        <v>123</v>
      </c>
      <c r="Z48" s="65">
        <v>73.3</v>
      </c>
      <c r="AA48" s="65">
        <v>1.9</v>
      </c>
      <c r="AB48" s="68">
        <v>24.5</v>
      </c>
      <c r="AC48" s="60">
        <v>0</v>
      </c>
      <c r="AD48" s="69">
        <v>0</v>
      </c>
      <c r="AE48" s="60">
        <v>0</v>
      </c>
      <c r="AF48" s="68">
        <v>10.5</v>
      </c>
      <c r="AG48" s="70">
        <v>0</v>
      </c>
      <c r="AH48" s="48"/>
      <c r="AI48" s="49" t="s">
        <v>77</v>
      </c>
      <c r="AJ48" s="57"/>
      <c r="AK48" s="71">
        <v>15.6</v>
      </c>
      <c r="AL48" s="68">
        <v>0</v>
      </c>
      <c r="AM48" s="68">
        <v>3</v>
      </c>
      <c r="AN48" s="68">
        <v>0</v>
      </c>
      <c r="AO48" s="68">
        <v>0</v>
      </c>
      <c r="AP48" s="68">
        <v>13</v>
      </c>
      <c r="AQ48" s="68">
        <v>0</v>
      </c>
      <c r="AR48" s="68">
        <v>10.6</v>
      </c>
      <c r="AS48" s="68">
        <v>3</v>
      </c>
      <c r="AT48" s="68">
        <v>18</v>
      </c>
      <c r="AU48" s="68">
        <v>0.6</v>
      </c>
      <c r="AV48" s="68">
        <v>8</v>
      </c>
      <c r="AW48" s="68">
        <v>80.5</v>
      </c>
      <c r="AX48" s="70">
        <v>44</v>
      </c>
    </row>
    <row r="49" spans="1:50" ht="17.25" customHeight="1">
      <c r="A49" s="48"/>
      <c r="B49" s="49" t="s">
        <v>78</v>
      </c>
      <c r="C49" s="50"/>
      <c r="D49" s="51">
        <f t="shared" si="15"/>
        <v>3133.4000000000005</v>
      </c>
      <c r="E49" s="52">
        <f t="shared" si="18"/>
        <v>344.4</v>
      </c>
      <c r="F49" s="64">
        <v>248</v>
      </c>
      <c r="G49" s="65">
        <v>96.4</v>
      </c>
      <c r="H49" s="52">
        <f t="shared" si="17"/>
        <v>5.9</v>
      </c>
      <c r="I49" s="64">
        <v>3</v>
      </c>
      <c r="J49" s="65">
        <v>2.9</v>
      </c>
      <c r="K49" s="64">
        <v>66</v>
      </c>
      <c r="L49" s="65">
        <v>62.6</v>
      </c>
      <c r="M49" s="64">
        <v>1</v>
      </c>
      <c r="N49" s="65">
        <v>1</v>
      </c>
      <c r="O49" s="64">
        <v>28</v>
      </c>
      <c r="P49" s="72">
        <v>28</v>
      </c>
      <c r="Q49" s="2"/>
      <c r="R49" s="56" t="s">
        <v>78</v>
      </c>
      <c r="S49" s="57"/>
      <c r="T49" s="64">
        <v>1284</v>
      </c>
      <c r="U49" s="65">
        <v>1206.4</v>
      </c>
      <c r="V49" s="64">
        <v>208</v>
      </c>
      <c r="W49" s="65">
        <v>173.8</v>
      </c>
      <c r="X49" s="65">
        <v>279.7</v>
      </c>
      <c r="Y49" s="65">
        <v>111.1</v>
      </c>
      <c r="Z49" s="65">
        <v>68.80000000000001</v>
      </c>
      <c r="AA49" s="65">
        <v>4.8</v>
      </c>
      <c r="AB49" s="68">
        <v>22.1</v>
      </c>
      <c r="AC49" s="60">
        <v>0</v>
      </c>
      <c r="AD49" s="68">
        <v>8</v>
      </c>
      <c r="AE49" s="68">
        <v>2</v>
      </c>
      <c r="AF49" s="68">
        <v>53.2</v>
      </c>
      <c r="AG49" s="70">
        <v>0</v>
      </c>
      <c r="AH49" s="48"/>
      <c r="AI49" s="49" t="s">
        <v>78</v>
      </c>
      <c r="AJ49" s="57"/>
      <c r="AK49" s="71">
        <v>68</v>
      </c>
      <c r="AL49" s="68">
        <v>0</v>
      </c>
      <c r="AM49" s="68">
        <v>17.8</v>
      </c>
      <c r="AN49" s="68">
        <v>0</v>
      </c>
      <c r="AO49" s="68">
        <v>0</v>
      </c>
      <c r="AP49" s="68">
        <v>25.8</v>
      </c>
      <c r="AQ49" s="68">
        <v>4</v>
      </c>
      <c r="AR49" s="68">
        <v>3</v>
      </c>
      <c r="AS49" s="68">
        <v>14</v>
      </c>
      <c r="AT49" s="68">
        <v>101.4</v>
      </c>
      <c r="AU49" s="68">
        <v>77.1</v>
      </c>
      <c r="AV49" s="68">
        <v>35.5</v>
      </c>
      <c r="AW49" s="68">
        <v>298.1</v>
      </c>
      <c r="AX49" s="70">
        <v>116.89999999999999</v>
      </c>
    </row>
    <row r="50" spans="1:50" ht="17.25" customHeight="1">
      <c r="A50" s="48"/>
      <c r="B50" s="49" t="s">
        <v>79</v>
      </c>
      <c r="C50" s="50"/>
      <c r="D50" s="51">
        <f t="shared" si="15"/>
        <v>1124.6999999999998</v>
      </c>
      <c r="E50" s="52">
        <f t="shared" si="18"/>
        <v>114.3</v>
      </c>
      <c r="F50" s="64">
        <v>72</v>
      </c>
      <c r="G50" s="65">
        <v>42.3</v>
      </c>
      <c r="H50" s="52">
        <f t="shared" si="17"/>
        <v>2.7</v>
      </c>
      <c r="I50" s="64">
        <v>2</v>
      </c>
      <c r="J50" s="65">
        <v>0.7</v>
      </c>
      <c r="K50" s="64">
        <v>31</v>
      </c>
      <c r="L50" s="65">
        <v>28</v>
      </c>
      <c r="M50" s="66">
        <v>0</v>
      </c>
      <c r="N50" s="67">
        <v>0</v>
      </c>
      <c r="O50" s="64">
        <v>12</v>
      </c>
      <c r="P50" s="72">
        <v>11.4</v>
      </c>
      <c r="Q50" s="2"/>
      <c r="R50" s="56" t="s">
        <v>79</v>
      </c>
      <c r="S50" s="57"/>
      <c r="T50" s="64">
        <v>440</v>
      </c>
      <c r="U50" s="65">
        <v>386.9</v>
      </c>
      <c r="V50" s="64">
        <v>115</v>
      </c>
      <c r="W50" s="65">
        <v>94.10000000000001</v>
      </c>
      <c r="X50" s="65">
        <v>140.9</v>
      </c>
      <c r="Y50" s="65">
        <v>18.4</v>
      </c>
      <c r="Z50" s="65">
        <v>6.8</v>
      </c>
      <c r="AA50" s="65">
        <v>0.5</v>
      </c>
      <c r="AB50" s="68">
        <v>2.4</v>
      </c>
      <c r="AC50" s="60">
        <v>0</v>
      </c>
      <c r="AD50" s="68">
        <v>3.9</v>
      </c>
      <c r="AE50" s="60">
        <v>0</v>
      </c>
      <c r="AF50" s="68">
        <v>20</v>
      </c>
      <c r="AG50" s="70">
        <v>0.30000000000000004</v>
      </c>
      <c r="AH50" s="48"/>
      <c r="AI50" s="49" t="s">
        <v>79</v>
      </c>
      <c r="AJ50" s="57"/>
      <c r="AK50" s="71">
        <v>28.6</v>
      </c>
      <c r="AL50" s="68">
        <v>0</v>
      </c>
      <c r="AM50" s="68">
        <v>4</v>
      </c>
      <c r="AN50" s="68">
        <v>0</v>
      </c>
      <c r="AO50" s="68">
        <v>0</v>
      </c>
      <c r="AP50" s="68">
        <v>13.8</v>
      </c>
      <c r="AQ50" s="68">
        <v>15</v>
      </c>
      <c r="AR50" s="68">
        <v>1</v>
      </c>
      <c r="AS50" s="68">
        <v>4</v>
      </c>
      <c r="AT50" s="68">
        <v>57</v>
      </c>
      <c r="AU50" s="68">
        <v>1.1</v>
      </c>
      <c r="AV50" s="68">
        <v>5.4</v>
      </c>
      <c r="AW50" s="68">
        <v>105.5</v>
      </c>
      <c r="AX50" s="70">
        <v>58.7</v>
      </c>
    </row>
    <row r="51" spans="1:50" ht="17.25" customHeight="1">
      <c r="A51" s="48"/>
      <c r="B51" s="49" t="s">
        <v>80</v>
      </c>
      <c r="C51" s="50"/>
      <c r="D51" s="51">
        <f t="shared" si="15"/>
        <v>2633.2</v>
      </c>
      <c r="E51" s="52">
        <f t="shared" si="18"/>
        <v>200.5</v>
      </c>
      <c r="F51" s="64">
        <v>138</v>
      </c>
      <c r="G51" s="65">
        <v>62.50000000000001</v>
      </c>
      <c r="H51" s="52">
        <f t="shared" si="17"/>
        <v>10.7</v>
      </c>
      <c r="I51" s="64">
        <v>9</v>
      </c>
      <c r="J51" s="65">
        <v>1.7</v>
      </c>
      <c r="K51" s="64">
        <v>60</v>
      </c>
      <c r="L51" s="65">
        <v>52.3</v>
      </c>
      <c r="M51" s="64">
        <v>4</v>
      </c>
      <c r="N51" s="65">
        <v>2.5</v>
      </c>
      <c r="O51" s="66">
        <v>0</v>
      </c>
      <c r="P51" s="73">
        <v>0</v>
      </c>
      <c r="Q51" s="2"/>
      <c r="R51" s="56" t="s">
        <v>80</v>
      </c>
      <c r="S51" s="57"/>
      <c r="T51" s="64">
        <v>972</v>
      </c>
      <c r="U51" s="65">
        <v>904</v>
      </c>
      <c r="V51" s="64">
        <v>265</v>
      </c>
      <c r="W51" s="65">
        <v>229.79999999999995</v>
      </c>
      <c r="X51" s="65">
        <v>474.4</v>
      </c>
      <c r="Y51" s="65">
        <v>54.2</v>
      </c>
      <c r="Z51" s="65">
        <v>37.6</v>
      </c>
      <c r="AA51" s="65">
        <v>1.9000000000000001</v>
      </c>
      <c r="AB51" s="68">
        <v>15.8</v>
      </c>
      <c r="AC51" s="60">
        <v>2</v>
      </c>
      <c r="AD51" s="68">
        <v>8</v>
      </c>
      <c r="AE51" s="68">
        <v>1.6</v>
      </c>
      <c r="AF51" s="68">
        <v>39.6</v>
      </c>
      <c r="AG51" s="70">
        <v>1.2</v>
      </c>
      <c r="AH51" s="48"/>
      <c r="AI51" s="49" t="s">
        <v>80</v>
      </c>
      <c r="AJ51" s="57"/>
      <c r="AK51" s="71">
        <v>47.2</v>
      </c>
      <c r="AL51" s="68">
        <v>0</v>
      </c>
      <c r="AM51" s="68">
        <v>11.600000000000001</v>
      </c>
      <c r="AN51" s="68">
        <v>0</v>
      </c>
      <c r="AO51" s="68">
        <v>0</v>
      </c>
      <c r="AP51" s="68">
        <v>23.9</v>
      </c>
      <c r="AQ51" s="68">
        <v>11</v>
      </c>
      <c r="AR51" s="68">
        <v>19.2</v>
      </c>
      <c r="AS51" s="68">
        <v>12</v>
      </c>
      <c r="AT51" s="68">
        <v>34</v>
      </c>
      <c r="AU51" s="68">
        <v>20.799999999999997</v>
      </c>
      <c r="AV51" s="68">
        <v>12</v>
      </c>
      <c r="AW51" s="68">
        <v>233</v>
      </c>
      <c r="AX51" s="70">
        <v>172.4</v>
      </c>
    </row>
    <row r="52" spans="1:50" ht="17.25" customHeight="1">
      <c r="A52" s="48"/>
      <c r="B52" s="49" t="s">
        <v>81</v>
      </c>
      <c r="C52" s="50"/>
      <c r="D52" s="51">
        <f t="shared" si="15"/>
        <v>272.7</v>
      </c>
      <c r="E52" s="52">
        <f t="shared" si="18"/>
        <v>11.4</v>
      </c>
      <c r="F52" s="64">
        <v>8</v>
      </c>
      <c r="G52" s="65">
        <v>3.4000000000000004</v>
      </c>
      <c r="H52" s="52">
        <f t="shared" si="17"/>
        <v>0</v>
      </c>
      <c r="I52" s="66">
        <v>0</v>
      </c>
      <c r="J52" s="67">
        <v>0</v>
      </c>
      <c r="K52" s="64">
        <v>3</v>
      </c>
      <c r="L52" s="65">
        <v>2.5</v>
      </c>
      <c r="M52" s="64">
        <v>7</v>
      </c>
      <c r="N52" s="65">
        <v>7</v>
      </c>
      <c r="O52" s="66">
        <v>0</v>
      </c>
      <c r="P52" s="73">
        <v>0</v>
      </c>
      <c r="Q52" s="2"/>
      <c r="R52" s="56" t="s">
        <v>81</v>
      </c>
      <c r="S52" s="57"/>
      <c r="T52" s="64">
        <v>41</v>
      </c>
      <c r="U52" s="65">
        <v>39.1</v>
      </c>
      <c r="V52" s="64">
        <v>38</v>
      </c>
      <c r="W52" s="65">
        <v>36.9</v>
      </c>
      <c r="X52" s="65">
        <v>57.099999999999994</v>
      </c>
      <c r="Y52" s="65">
        <v>30.1</v>
      </c>
      <c r="Z52" s="65">
        <v>14</v>
      </c>
      <c r="AA52" s="67">
        <v>0</v>
      </c>
      <c r="AB52" s="68">
        <v>6</v>
      </c>
      <c r="AC52" s="60">
        <v>0</v>
      </c>
      <c r="AD52" s="69">
        <v>2</v>
      </c>
      <c r="AE52" s="60">
        <v>0</v>
      </c>
      <c r="AF52" s="68">
        <v>2.2</v>
      </c>
      <c r="AG52" s="70">
        <v>0</v>
      </c>
      <c r="AH52" s="48"/>
      <c r="AI52" s="49" t="s">
        <v>81</v>
      </c>
      <c r="AJ52" s="57"/>
      <c r="AK52" s="71">
        <v>3</v>
      </c>
      <c r="AL52" s="68">
        <v>0</v>
      </c>
      <c r="AM52" s="68">
        <v>0</v>
      </c>
      <c r="AN52" s="68">
        <v>0</v>
      </c>
      <c r="AO52" s="68">
        <v>0</v>
      </c>
      <c r="AP52" s="68">
        <v>4</v>
      </c>
      <c r="AQ52" s="68">
        <v>0</v>
      </c>
      <c r="AR52" s="68">
        <v>0</v>
      </c>
      <c r="AS52" s="68">
        <v>3</v>
      </c>
      <c r="AT52" s="68">
        <v>25.8</v>
      </c>
      <c r="AU52" s="68">
        <v>0</v>
      </c>
      <c r="AV52" s="68">
        <v>1</v>
      </c>
      <c r="AW52" s="68">
        <v>22.7</v>
      </c>
      <c r="AX52" s="70">
        <v>4.9</v>
      </c>
    </row>
    <row r="53" spans="1:50" ht="17.25" customHeight="1">
      <c r="A53" s="48"/>
      <c r="B53" s="49" t="s">
        <v>82</v>
      </c>
      <c r="C53" s="50"/>
      <c r="D53" s="51">
        <f t="shared" si="15"/>
        <v>117.99999999999999</v>
      </c>
      <c r="E53" s="52">
        <f t="shared" si="18"/>
        <v>12.2</v>
      </c>
      <c r="F53" s="64">
        <v>9</v>
      </c>
      <c r="G53" s="65">
        <v>3.2</v>
      </c>
      <c r="H53" s="52">
        <f t="shared" si="17"/>
        <v>0</v>
      </c>
      <c r="I53" s="66">
        <v>0</v>
      </c>
      <c r="J53" s="67">
        <v>0</v>
      </c>
      <c r="K53" s="64">
        <v>5</v>
      </c>
      <c r="L53" s="65">
        <v>3.7</v>
      </c>
      <c r="M53" s="66">
        <v>0</v>
      </c>
      <c r="N53" s="67">
        <v>0</v>
      </c>
      <c r="O53" s="66">
        <v>0</v>
      </c>
      <c r="P53" s="73">
        <v>0</v>
      </c>
      <c r="Q53" s="2"/>
      <c r="R53" s="56" t="s">
        <v>82</v>
      </c>
      <c r="S53" s="57"/>
      <c r="T53" s="64">
        <v>51</v>
      </c>
      <c r="U53" s="65">
        <v>48.099999999999994</v>
      </c>
      <c r="V53" s="64">
        <v>8</v>
      </c>
      <c r="W53" s="65">
        <v>7.1</v>
      </c>
      <c r="X53" s="65">
        <v>13.3</v>
      </c>
      <c r="Y53" s="65">
        <v>0.2</v>
      </c>
      <c r="Z53" s="67">
        <v>0</v>
      </c>
      <c r="AA53" s="67">
        <v>0</v>
      </c>
      <c r="AB53" s="68">
        <v>0</v>
      </c>
      <c r="AC53" s="60">
        <v>0</v>
      </c>
      <c r="AD53" s="69">
        <v>0</v>
      </c>
      <c r="AE53" s="60">
        <v>0</v>
      </c>
      <c r="AF53" s="68">
        <v>3.9</v>
      </c>
      <c r="AG53" s="70">
        <v>0</v>
      </c>
      <c r="AH53" s="48"/>
      <c r="AI53" s="49" t="s">
        <v>82</v>
      </c>
      <c r="AJ53" s="57"/>
      <c r="AK53" s="71">
        <v>2.1</v>
      </c>
      <c r="AL53" s="68">
        <v>0</v>
      </c>
      <c r="AM53" s="68">
        <v>7.1</v>
      </c>
      <c r="AN53" s="68">
        <v>0</v>
      </c>
      <c r="AO53" s="68">
        <v>0</v>
      </c>
      <c r="AP53" s="68">
        <v>1</v>
      </c>
      <c r="AQ53" s="68">
        <v>0</v>
      </c>
      <c r="AR53" s="68">
        <v>0</v>
      </c>
      <c r="AS53" s="68">
        <v>0</v>
      </c>
      <c r="AT53" s="68">
        <v>5</v>
      </c>
      <c r="AU53" s="68">
        <v>0</v>
      </c>
      <c r="AV53" s="68">
        <v>0</v>
      </c>
      <c r="AW53" s="68">
        <v>12</v>
      </c>
      <c r="AX53" s="70">
        <v>2.3</v>
      </c>
    </row>
    <row r="54" spans="1:50" ht="17.25" customHeight="1">
      <c r="A54" s="48"/>
      <c r="B54" s="49" t="s">
        <v>83</v>
      </c>
      <c r="C54" s="50"/>
      <c r="D54" s="51">
        <f t="shared" si="15"/>
        <v>871.8000000000001</v>
      </c>
      <c r="E54" s="52">
        <f t="shared" si="18"/>
        <v>103.5</v>
      </c>
      <c r="F54" s="64">
        <v>75</v>
      </c>
      <c r="G54" s="65">
        <v>28.5</v>
      </c>
      <c r="H54" s="52">
        <f t="shared" si="17"/>
        <v>2.2</v>
      </c>
      <c r="I54" s="64">
        <v>2</v>
      </c>
      <c r="J54" s="65">
        <v>0.2</v>
      </c>
      <c r="K54" s="64">
        <v>24</v>
      </c>
      <c r="L54" s="65">
        <v>20.8</v>
      </c>
      <c r="M54" s="66">
        <v>0</v>
      </c>
      <c r="N54" s="67">
        <v>0</v>
      </c>
      <c r="O54" s="64">
        <v>26</v>
      </c>
      <c r="P54" s="72">
        <v>23.299999999999997</v>
      </c>
      <c r="Q54" s="2"/>
      <c r="R54" s="56" t="s">
        <v>83</v>
      </c>
      <c r="S54" s="57"/>
      <c r="T54" s="64">
        <v>350</v>
      </c>
      <c r="U54" s="65">
        <v>338.7</v>
      </c>
      <c r="V54" s="64">
        <v>83</v>
      </c>
      <c r="W54" s="65">
        <v>76.2</v>
      </c>
      <c r="X54" s="65">
        <v>93.2</v>
      </c>
      <c r="Y54" s="65">
        <v>17.9</v>
      </c>
      <c r="Z54" s="65">
        <v>2</v>
      </c>
      <c r="AA54" s="65">
        <v>2.2</v>
      </c>
      <c r="AB54" s="68">
        <v>0.1</v>
      </c>
      <c r="AC54" s="60">
        <v>0</v>
      </c>
      <c r="AD54" s="68">
        <v>1.9</v>
      </c>
      <c r="AE54" s="60">
        <v>0</v>
      </c>
      <c r="AF54" s="68">
        <v>23.8</v>
      </c>
      <c r="AG54" s="70">
        <v>0</v>
      </c>
      <c r="AH54" s="48"/>
      <c r="AI54" s="49" t="s">
        <v>83</v>
      </c>
      <c r="AJ54" s="57"/>
      <c r="AK54" s="71">
        <v>26.299999999999997</v>
      </c>
      <c r="AL54" s="68">
        <v>0</v>
      </c>
      <c r="AM54" s="68">
        <v>6</v>
      </c>
      <c r="AN54" s="68">
        <v>1</v>
      </c>
      <c r="AO54" s="68">
        <v>1</v>
      </c>
      <c r="AP54" s="68">
        <v>7</v>
      </c>
      <c r="AQ54" s="68">
        <v>5</v>
      </c>
      <c r="AR54" s="68">
        <v>0</v>
      </c>
      <c r="AS54" s="68">
        <v>3</v>
      </c>
      <c r="AT54" s="68">
        <v>0</v>
      </c>
      <c r="AU54" s="68">
        <v>1</v>
      </c>
      <c r="AV54" s="68">
        <v>1</v>
      </c>
      <c r="AW54" s="68">
        <v>89.6</v>
      </c>
      <c r="AX54" s="70">
        <v>25.099999999999998</v>
      </c>
    </row>
    <row r="55" spans="1:50" ht="17.25" customHeight="1">
      <c r="A55" s="48"/>
      <c r="B55" s="49" t="s">
        <v>84</v>
      </c>
      <c r="C55" s="50"/>
      <c r="D55" s="51">
        <f t="shared" si="15"/>
        <v>1199.3999999999999</v>
      </c>
      <c r="E55" s="52">
        <f t="shared" si="18"/>
        <v>234.1</v>
      </c>
      <c r="F55" s="64">
        <v>223</v>
      </c>
      <c r="G55" s="65">
        <v>11.100000000000001</v>
      </c>
      <c r="H55" s="52">
        <f t="shared" si="17"/>
        <v>6.1</v>
      </c>
      <c r="I55" s="64">
        <v>6</v>
      </c>
      <c r="J55" s="65">
        <v>0.1</v>
      </c>
      <c r="K55" s="64">
        <v>39</v>
      </c>
      <c r="L55" s="65">
        <v>38.8</v>
      </c>
      <c r="M55" s="66">
        <v>0</v>
      </c>
      <c r="N55" s="67">
        <v>0</v>
      </c>
      <c r="O55" s="64">
        <v>14</v>
      </c>
      <c r="P55" s="72">
        <v>14</v>
      </c>
      <c r="Q55" s="2"/>
      <c r="R55" s="56" t="s">
        <v>84</v>
      </c>
      <c r="S55" s="57"/>
      <c r="T55" s="64">
        <v>537</v>
      </c>
      <c r="U55" s="65">
        <v>534.6999999999999</v>
      </c>
      <c r="V55" s="64">
        <v>6</v>
      </c>
      <c r="W55" s="65">
        <v>6</v>
      </c>
      <c r="X55" s="65">
        <v>77.1</v>
      </c>
      <c r="Y55" s="65">
        <v>10</v>
      </c>
      <c r="Z55" s="65">
        <v>6</v>
      </c>
      <c r="AA55" s="65">
        <v>4</v>
      </c>
      <c r="AB55" s="68">
        <v>2</v>
      </c>
      <c r="AC55" s="60">
        <v>0</v>
      </c>
      <c r="AD55" s="68">
        <v>2</v>
      </c>
      <c r="AE55" s="60">
        <v>0</v>
      </c>
      <c r="AF55" s="68">
        <v>27</v>
      </c>
      <c r="AG55" s="70">
        <v>0</v>
      </c>
      <c r="AH55" s="48"/>
      <c r="AI55" s="49" t="s">
        <v>84</v>
      </c>
      <c r="AJ55" s="57"/>
      <c r="AK55" s="71">
        <v>32.1</v>
      </c>
      <c r="AL55" s="68">
        <v>0</v>
      </c>
      <c r="AM55" s="68">
        <v>7</v>
      </c>
      <c r="AN55" s="68">
        <v>0</v>
      </c>
      <c r="AO55" s="68">
        <v>0</v>
      </c>
      <c r="AP55" s="68">
        <v>16</v>
      </c>
      <c r="AQ55" s="68">
        <v>12.7</v>
      </c>
      <c r="AR55" s="68">
        <v>0</v>
      </c>
      <c r="AS55" s="68">
        <v>0</v>
      </c>
      <c r="AT55" s="68">
        <v>0</v>
      </c>
      <c r="AU55" s="68">
        <v>1</v>
      </c>
      <c r="AV55" s="68">
        <v>4.7</v>
      </c>
      <c r="AW55" s="68">
        <v>108.1</v>
      </c>
      <c r="AX55" s="70">
        <v>56</v>
      </c>
    </row>
    <row r="56" spans="1:50" ht="17.25" customHeight="1">
      <c r="A56" s="48"/>
      <c r="B56" s="49" t="s">
        <v>85</v>
      </c>
      <c r="C56" s="50"/>
      <c r="D56" s="51">
        <f t="shared" si="15"/>
        <v>945.3000000000002</v>
      </c>
      <c r="E56" s="52">
        <f t="shared" si="18"/>
        <v>73.9</v>
      </c>
      <c r="F56" s="64">
        <v>65</v>
      </c>
      <c r="G56" s="65">
        <v>8.9</v>
      </c>
      <c r="H56" s="52">
        <f t="shared" si="17"/>
        <v>3.8</v>
      </c>
      <c r="I56" s="64">
        <v>2</v>
      </c>
      <c r="J56" s="65">
        <v>1.8</v>
      </c>
      <c r="K56" s="64">
        <v>16</v>
      </c>
      <c r="L56" s="65">
        <v>15.8</v>
      </c>
      <c r="M56" s="64">
        <v>3</v>
      </c>
      <c r="N56" s="65">
        <v>3</v>
      </c>
      <c r="O56" s="66">
        <v>0</v>
      </c>
      <c r="P56" s="73">
        <v>0</v>
      </c>
      <c r="Q56" s="2"/>
      <c r="R56" s="56" t="s">
        <v>85</v>
      </c>
      <c r="S56" s="57"/>
      <c r="T56" s="64">
        <v>403</v>
      </c>
      <c r="U56" s="65">
        <v>389.5</v>
      </c>
      <c r="V56" s="64">
        <v>42</v>
      </c>
      <c r="W56" s="65">
        <v>37</v>
      </c>
      <c r="X56" s="65">
        <v>104.69999999999999</v>
      </c>
      <c r="Y56" s="65">
        <v>33</v>
      </c>
      <c r="Z56" s="65">
        <v>11</v>
      </c>
      <c r="AA56" s="67">
        <v>0</v>
      </c>
      <c r="AB56" s="68">
        <v>3</v>
      </c>
      <c r="AC56" s="60">
        <v>0</v>
      </c>
      <c r="AD56" s="68">
        <v>6.699999999999999</v>
      </c>
      <c r="AE56" s="60">
        <v>0</v>
      </c>
      <c r="AF56" s="68">
        <v>18</v>
      </c>
      <c r="AG56" s="70">
        <v>0</v>
      </c>
      <c r="AH56" s="48"/>
      <c r="AI56" s="49" t="s">
        <v>85</v>
      </c>
      <c r="AJ56" s="57"/>
      <c r="AK56" s="71">
        <v>28.3</v>
      </c>
      <c r="AL56" s="68">
        <v>0</v>
      </c>
      <c r="AM56" s="68">
        <v>13</v>
      </c>
      <c r="AN56" s="68">
        <v>0</v>
      </c>
      <c r="AO56" s="68">
        <v>0</v>
      </c>
      <c r="AP56" s="68">
        <v>6</v>
      </c>
      <c r="AQ56" s="68">
        <v>2</v>
      </c>
      <c r="AR56" s="68">
        <v>0</v>
      </c>
      <c r="AS56" s="68">
        <v>6</v>
      </c>
      <c r="AT56" s="68">
        <v>0</v>
      </c>
      <c r="AU56" s="68">
        <v>7</v>
      </c>
      <c r="AV56" s="68">
        <v>6.1</v>
      </c>
      <c r="AW56" s="68">
        <v>162.3</v>
      </c>
      <c r="AX56" s="70">
        <v>15.2</v>
      </c>
    </row>
    <row r="57" spans="1:50" ht="17.25" customHeight="1">
      <c r="A57" s="48"/>
      <c r="B57" s="49" t="s">
        <v>86</v>
      </c>
      <c r="C57" s="50"/>
      <c r="D57" s="51">
        <f t="shared" si="15"/>
        <v>2368.9</v>
      </c>
      <c r="E57" s="52">
        <f t="shared" si="18"/>
        <v>211.4</v>
      </c>
      <c r="F57" s="64">
        <v>151</v>
      </c>
      <c r="G57" s="65">
        <v>60.400000000000006</v>
      </c>
      <c r="H57" s="52">
        <f t="shared" si="17"/>
        <v>2.8</v>
      </c>
      <c r="I57" s="64">
        <v>2</v>
      </c>
      <c r="J57" s="65">
        <v>0.8</v>
      </c>
      <c r="K57" s="64">
        <v>59</v>
      </c>
      <c r="L57" s="65">
        <v>52.7</v>
      </c>
      <c r="M57" s="66">
        <v>0</v>
      </c>
      <c r="N57" s="67">
        <v>0</v>
      </c>
      <c r="O57" s="64">
        <v>29</v>
      </c>
      <c r="P57" s="72">
        <v>22.6</v>
      </c>
      <c r="Q57" s="2"/>
      <c r="R57" s="56" t="s">
        <v>86</v>
      </c>
      <c r="S57" s="57"/>
      <c r="T57" s="64">
        <v>876</v>
      </c>
      <c r="U57" s="65">
        <v>789.2</v>
      </c>
      <c r="V57" s="64">
        <v>208</v>
      </c>
      <c r="W57" s="65">
        <v>172.70000000000002</v>
      </c>
      <c r="X57" s="65">
        <v>308.7</v>
      </c>
      <c r="Y57" s="65">
        <v>75.80000000000001</v>
      </c>
      <c r="Z57" s="65">
        <v>42.2</v>
      </c>
      <c r="AA57" s="65">
        <v>6.1</v>
      </c>
      <c r="AB57" s="68">
        <v>19.6</v>
      </c>
      <c r="AC57" s="60">
        <v>0</v>
      </c>
      <c r="AD57" s="68">
        <v>2.4</v>
      </c>
      <c r="AE57" s="60">
        <v>0</v>
      </c>
      <c r="AF57" s="68">
        <v>40.3</v>
      </c>
      <c r="AG57" s="70">
        <v>0</v>
      </c>
      <c r="AH57" s="48"/>
      <c r="AI57" s="49" t="s">
        <v>86</v>
      </c>
      <c r="AJ57" s="57"/>
      <c r="AK57" s="71">
        <v>66.6</v>
      </c>
      <c r="AL57" s="68">
        <v>0</v>
      </c>
      <c r="AM57" s="68">
        <v>8.1</v>
      </c>
      <c r="AN57" s="68">
        <v>2.5</v>
      </c>
      <c r="AO57" s="68">
        <v>0</v>
      </c>
      <c r="AP57" s="68">
        <v>22.8</v>
      </c>
      <c r="AQ57" s="68">
        <v>4.4</v>
      </c>
      <c r="AR57" s="68">
        <v>9</v>
      </c>
      <c r="AS57" s="68">
        <v>9.3</v>
      </c>
      <c r="AT57" s="68">
        <v>80.69999999999999</v>
      </c>
      <c r="AU57" s="68">
        <v>42.5</v>
      </c>
      <c r="AV57" s="68">
        <v>14.2</v>
      </c>
      <c r="AW57" s="68">
        <v>225.5</v>
      </c>
      <c r="AX57" s="70">
        <v>136.8</v>
      </c>
    </row>
    <row r="58" spans="1:50" ht="17.25" customHeight="1">
      <c r="A58" s="48"/>
      <c r="B58" s="49" t="s">
        <v>87</v>
      </c>
      <c r="C58" s="50"/>
      <c r="D58" s="51">
        <f t="shared" si="15"/>
        <v>311</v>
      </c>
      <c r="E58" s="52">
        <f t="shared" si="18"/>
        <v>23.9</v>
      </c>
      <c r="F58" s="64">
        <v>11</v>
      </c>
      <c r="G58" s="65">
        <v>12.9</v>
      </c>
      <c r="H58" s="52">
        <f t="shared" si="17"/>
        <v>0</v>
      </c>
      <c r="I58" s="66">
        <v>0</v>
      </c>
      <c r="J58" s="67">
        <v>0</v>
      </c>
      <c r="K58" s="64">
        <v>9</v>
      </c>
      <c r="L58" s="65">
        <v>7.3</v>
      </c>
      <c r="M58" s="66">
        <v>0</v>
      </c>
      <c r="N58" s="67">
        <v>0</v>
      </c>
      <c r="O58" s="66">
        <v>0</v>
      </c>
      <c r="P58" s="73">
        <v>0</v>
      </c>
      <c r="Q58" s="2"/>
      <c r="R58" s="56" t="s">
        <v>87</v>
      </c>
      <c r="S58" s="57"/>
      <c r="T58" s="64">
        <v>90</v>
      </c>
      <c r="U58" s="65">
        <v>81.3</v>
      </c>
      <c r="V58" s="64">
        <v>67</v>
      </c>
      <c r="W58" s="65">
        <v>60.39999999999999</v>
      </c>
      <c r="X58" s="65">
        <v>49.400000000000006</v>
      </c>
      <c r="Y58" s="65">
        <v>2</v>
      </c>
      <c r="Z58" s="65">
        <v>1</v>
      </c>
      <c r="AA58" s="67">
        <v>0</v>
      </c>
      <c r="AB58" s="68">
        <v>0</v>
      </c>
      <c r="AC58" s="60">
        <v>0</v>
      </c>
      <c r="AD58" s="69">
        <v>0</v>
      </c>
      <c r="AE58" s="60">
        <v>0</v>
      </c>
      <c r="AF58" s="68">
        <v>7.4</v>
      </c>
      <c r="AG58" s="70">
        <v>1</v>
      </c>
      <c r="AH58" s="48"/>
      <c r="AI58" s="49" t="s">
        <v>87</v>
      </c>
      <c r="AJ58" s="57"/>
      <c r="AK58" s="71">
        <v>6.8</v>
      </c>
      <c r="AL58" s="68">
        <v>0</v>
      </c>
      <c r="AM58" s="68">
        <v>3</v>
      </c>
      <c r="AN58" s="68">
        <v>3.5</v>
      </c>
      <c r="AO58" s="68">
        <v>0</v>
      </c>
      <c r="AP58" s="68">
        <v>5</v>
      </c>
      <c r="AQ58" s="68">
        <v>0</v>
      </c>
      <c r="AR58" s="68">
        <v>4</v>
      </c>
      <c r="AS58" s="68">
        <v>2</v>
      </c>
      <c r="AT58" s="68">
        <v>1</v>
      </c>
      <c r="AU58" s="68">
        <v>0</v>
      </c>
      <c r="AV58" s="68">
        <v>1</v>
      </c>
      <c r="AW58" s="68">
        <v>33.7</v>
      </c>
      <c r="AX58" s="70">
        <v>17.3</v>
      </c>
    </row>
    <row r="59" spans="1:50" ht="17.25" customHeight="1">
      <c r="A59" s="48"/>
      <c r="B59" s="49" t="s">
        <v>88</v>
      </c>
      <c r="C59" s="50"/>
      <c r="D59" s="51">
        <f t="shared" si="15"/>
        <v>1269.4</v>
      </c>
      <c r="E59" s="52">
        <f t="shared" si="18"/>
        <v>85.1</v>
      </c>
      <c r="F59" s="64">
        <v>67</v>
      </c>
      <c r="G59" s="65">
        <v>18.1</v>
      </c>
      <c r="H59" s="52">
        <f t="shared" si="17"/>
        <v>5.3</v>
      </c>
      <c r="I59" s="64">
        <v>4</v>
      </c>
      <c r="J59" s="65">
        <v>1.3</v>
      </c>
      <c r="K59" s="64">
        <v>23</v>
      </c>
      <c r="L59" s="65">
        <v>23</v>
      </c>
      <c r="M59" s="64">
        <v>3</v>
      </c>
      <c r="N59" s="65">
        <v>3</v>
      </c>
      <c r="O59" s="64">
        <v>15</v>
      </c>
      <c r="P59" s="72">
        <v>15</v>
      </c>
      <c r="Q59" s="2"/>
      <c r="R59" s="56" t="s">
        <v>88</v>
      </c>
      <c r="S59" s="57"/>
      <c r="T59" s="64">
        <v>492</v>
      </c>
      <c r="U59" s="65">
        <v>463</v>
      </c>
      <c r="V59" s="64">
        <v>62</v>
      </c>
      <c r="W59" s="65">
        <v>55.8</v>
      </c>
      <c r="X59" s="65">
        <v>82.7</v>
      </c>
      <c r="Y59" s="65">
        <v>74</v>
      </c>
      <c r="Z59" s="65">
        <v>43.3</v>
      </c>
      <c r="AA59" s="65">
        <v>4.1</v>
      </c>
      <c r="AB59" s="68">
        <v>14.4</v>
      </c>
      <c r="AC59" s="60">
        <v>0</v>
      </c>
      <c r="AD59" s="68">
        <v>3.1</v>
      </c>
      <c r="AE59" s="60">
        <v>0</v>
      </c>
      <c r="AF59" s="68">
        <v>20.7</v>
      </c>
      <c r="AG59" s="70">
        <v>0</v>
      </c>
      <c r="AH59" s="48"/>
      <c r="AI59" s="49" t="s">
        <v>88</v>
      </c>
      <c r="AJ59" s="57"/>
      <c r="AK59" s="71">
        <v>27</v>
      </c>
      <c r="AL59" s="68">
        <v>1</v>
      </c>
      <c r="AM59" s="68">
        <v>11</v>
      </c>
      <c r="AN59" s="68">
        <v>0</v>
      </c>
      <c r="AO59" s="68">
        <v>0</v>
      </c>
      <c r="AP59" s="68">
        <v>11</v>
      </c>
      <c r="AQ59" s="68">
        <v>1</v>
      </c>
      <c r="AR59" s="68">
        <v>0</v>
      </c>
      <c r="AS59" s="68">
        <v>5</v>
      </c>
      <c r="AT59" s="68">
        <v>32.2</v>
      </c>
      <c r="AU59" s="68">
        <v>92.4</v>
      </c>
      <c r="AV59" s="68">
        <v>8</v>
      </c>
      <c r="AW59" s="68">
        <v>141.8</v>
      </c>
      <c r="AX59" s="70">
        <v>46.5</v>
      </c>
    </row>
    <row r="60" spans="1:50" ht="17.25" customHeight="1">
      <c r="A60" s="48"/>
      <c r="B60" s="49" t="s">
        <v>89</v>
      </c>
      <c r="C60" s="50"/>
      <c r="D60" s="51">
        <f t="shared" si="15"/>
        <v>2763.7</v>
      </c>
      <c r="E60" s="52">
        <f t="shared" si="18"/>
        <v>263.1</v>
      </c>
      <c r="F60" s="64">
        <v>226</v>
      </c>
      <c r="G60" s="65">
        <v>37.1</v>
      </c>
      <c r="H60" s="52">
        <f t="shared" si="17"/>
        <v>7.1</v>
      </c>
      <c r="I60" s="64">
        <v>5</v>
      </c>
      <c r="J60" s="65">
        <v>2.0999999999999996</v>
      </c>
      <c r="K60" s="64">
        <v>57</v>
      </c>
      <c r="L60" s="65">
        <v>54.2</v>
      </c>
      <c r="M60" s="66">
        <v>0</v>
      </c>
      <c r="N60" s="67">
        <v>0</v>
      </c>
      <c r="O60" s="64">
        <v>19</v>
      </c>
      <c r="P60" s="72">
        <v>18.6</v>
      </c>
      <c r="Q60" s="2"/>
      <c r="R60" s="56" t="s">
        <v>89</v>
      </c>
      <c r="S60" s="57"/>
      <c r="T60" s="64">
        <v>1113</v>
      </c>
      <c r="U60" s="65">
        <v>1058.3</v>
      </c>
      <c r="V60" s="64">
        <v>179</v>
      </c>
      <c r="W60" s="65">
        <v>170.89999999999998</v>
      </c>
      <c r="X60" s="65">
        <v>347.1</v>
      </c>
      <c r="Y60" s="65">
        <v>57.9</v>
      </c>
      <c r="Z60" s="65">
        <v>46</v>
      </c>
      <c r="AA60" s="65">
        <v>8</v>
      </c>
      <c r="AB60" s="68">
        <v>19.8</v>
      </c>
      <c r="AC60" s="60">
        <v>0</v>
      </c>
      <c r="AD60" s="68">
        <v>4.699999999999999</v>
      </c>
      <c r="AE60" s="60">
        <v>0</v>
      </c>
      <c r="AF60" s="68">
        <v>46.900000000000006</v>
      </c>
      <c r="AG60" s="70">
        <v>1</v>
      </c>
      <c r="AH60" s="48"/>
      <c r="AI60" s="49" t="s">
        <v>89</v>
      </c>
      <c r="AJ60" s="57"/>
      <c r="AK60" s="71">
        <v>71</v>
      </c>
      <c r="AL60" s="68">
        <v>0</v>
      </c>
      <c r="AM60" s="68">
        <v>11.9</v>
      </c>
      <c r="AN60" s="68">
        <v>0</v>
      </c>
      <c r="AO60" s="68">
        <v>0</v>
      </c>
      <c r="AP60" s="68">
        <v>20.4</v>
      </c>
      <c r="AQ60" s="68">
        <v>7.2</v>
      </c>
      <c r="AR60" s="68">
        <v>21.4</v>
      </c>
      <c r="AS60" s="68">
        <v>12.7</v>
      </c>
      <c r="AT60" s="68">
        <v>184.89999999999998</v>
      </c>
      <c r="AU60" s="68">
        <v>22.1</v>
      </c>
      <c r="AV60" s="68">
        <v>13.2</v>
      </c>
      <c r="AW60" s="68">
        <v>217.5</v>
      </c>
      <c r="AX60" s="70">
        <v>77.80000000000001</v>
      </c>
    </row>
    <row r="61" spans="1:50" ht="17.25" customHeight="1">
      <c r="A61" s="48"/>
      <c r="B61" s="49" t="s">
        <v>90</v>
      </c>
      <c r="C61" s="50"/>
      <c r="D61" s="51">
        <f t="shared" si="15"/>
        <v>972.7000000000002</v>
      </c>
      <c r="E61" s="52">
        <f t="shared" si="18"/>
        <v>87.4</v>
      </c>
      <c r="F61" s="64">
        <v>56</v>
      </c>
      <c r="G61" s="65">
        <v>31.4</v>
      </c>
      <c r="H61" s="52">
        <f t="shared" si="17"/>
        <v>0.5</v>
      </c>
      <c r="I61" s="66">
        <v>0</v>
      </c>
      <c r="J61" s="65">
        <v>0.5</v>
      </c>
      <c r="K61" s="64">
        <v>25</v>
      </c>
      <c r="L61" s="65">
        <v>23</v>
      </c>
      <c r="M61" s="64">
        <v>6</v>
      </c>
      <c r="N61" s="65">
        <v>5.2</v>
      </c>
      <c r="O61" s="64">
        <v>23</v>
      </c>
      <c r="P61" s="72">
        <v>21.3</v>
      </c>
      <c r="Q61" s="2"/>
      <c r="R61" s="56" t="s">
        <v>90</v>
      </c>
      <c r="S61" s="57"/>
      <c r="T61" s="64">
        <v>368</v>
      </c>
      <c r="U61" s="65">
        <v>342.29999999999995</v>
      </c>
      <c r="V61" s="64">
        <v>64</v>
      </c>
      <c r="W61" s="65">
        <v>47.900000000000006</v>
      </c>
      <c r="X61" s="65">
        <v>201.20000000000002</v>
      </c>
      <c r="Y61" s="65">
        <v>10</v>
      </c>
      <c r="Z61" s="65">
        <v>20</v>
      </c>
      <c r="AA61" s="65">
        <v>1.2</v>
      </c>
      <c r="AB61" s="68">
        <v>4</v>
      </c>
      <c r="AC61" s="60">
        <v>0</v>
      </c>
      <c r="AD61" s="69">
        <v>0</v>
      </c>
      <c r="AE61" s="60">
        <v>0</v>
      </c>
      <c r="AF61" s="68">
        <v>18.7</v>
      </c>
      <c r="AG61" s="70">
        <v>1.6</v>
      </c>
      <c r="AH61" s="48"/>
      <c r="AI61" s="49" t="s">
        <v>90</v>
      </c>
      <c r="AJ61" s="57"/>
      <c r="AK61" s="71">
        <v>32</v>
      </c>
      <c r="AL61" s="68">
        <v>0</v>
      </c>
      <c r="AM61" s="68">
        <v>3</v>
      </c>
      <c r="AN61" s="68">
        <v>1</v>
      </c>
      <c r="AO61" s="68">
        <v>0</v>
      </c>
      <c r="AP61" s="68">
        <v>7</v>
      </c>
      <c r="AQ61" s="68">
        <v>3</v>
      </c>
      <c r="AR61" s="68">
        <v>5</v>
      </c>
      <c r="AS61" s="68">
        <v>5</v>
      </c>
      <c r="AT61" s="68">
        <v>0</v>
      </c>
      <c r="AU61" s="68">
        <v>1.2</v>
      </c>
      <c r="AV61" s="68">
        <v>5</v>
      </c>
      <c r="AW61" s="68">
        <v>60.6</v>
      </c>
      <c r="AX61" s="70">
        <v>65.60000000000001</v>
      </c>
    </row>
    <row r="62" spans="1:50" ht="17.25" customHeight="1">
      <c r="A62" s="48"/>
      <c r="B62" s="49" t="s">
        <v>91</v>
      </c>
      <c r="C62" s="50"/>
      <c r="D62" s="51">
        <f t="shared" si="15"/>
        <v>244.30000000000004</v>
      </c>
      <c r="E62" s="52">
        <f t="shared" si="18"/>
        <v>13.3</v>
      </c>
      <c r="F62" s="64">
        <v>5</v>
      </c>
      <c r="G62" s="65">
        <v>8.3</v>
      </c>
      <c r="H62" s="52">
        <f t="shared" si="17"/>
        <v>0</v>
      </c>
      <c r="I62" s="66">
        <v>0</v>
      </c>
      <c r="J62" s="67">
        <v>0</v>
      </c>
      <c r="K62" s="64">
        <v>5</v>
      </c>
      <c r="L62" s="65">
        <v>5</v>
      </c>
      <c r="M62" s="66">
        <v>0</v>
      </c>
      <c r="N62" s="67">
        <v>0</v>
      </c>
      <c r="O62" s="66">
        <v>0</v>
      </c>
      <c r="P62" s="73">
        <v>0</v>
      </c>
      <c r="Q62" s="2"/>
      <c r="R62" s="56" t="s">
        <v>91</v>
      </c>
      <c r="S62" s="57"/>
      <c r="T62" s="64">
        <v>48</v>
      </c>
      <c r="U62" s="65">
        <v>41.9</v>
      </c>
      <c r="V62" s="64">
        <v>28</v>
      </c>
      <c r="W62" s="65">
        <v>25.1</v>
      </c>
      <c r="X62" s="65">
        <v>73.9</v>
      </c>
      <c r="Y62" s="65">
        <v>30</v>
      </c>
      <c r="Z62" s="65">
        <v>15</v>
      </c>
      <c r="AA62" s="67">
        <v>0</v>
      </c>
      <c r="AB62" s="68">
        <v>4</v>
      </c>
      <c r="AC62" s="60">
        <v>0</v>
      </c>
      <c r="AD62" s="69">
        <v>0</v>
      </c>
      <c r="AE62" s="60">
        <v>0</v>
      </c>
      <c r="AF62" s="68">
        <v>0.5</v>
      </c>
      <c r="AG62" s="70">
        <v>0</v>
      </c>
      <c r="AH62" s="48"/>
      <c r="AI62" s="49" t="s">
        <v>91</v>
      </c>
      <c r="AJ62" s="57"/>
      <c r="AK62" s="71">
        <v>1.3</v>
      </c>
      <c r="AL62" s="68">
        <v>0</v>
      </c>
      <c r="AM62" s="68">
        <v>0</v>
      </c>
      <c r="AN62" s="68">
        <v>1</v>
      </c>
      <c r="AO62" s="68">
        <v>0</v>
      </c>
      <c r="AP62" s="68">
        <v>4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25</v>
      </c>
      <c r="AX62" s="70">
        <v>4.3</v>
      </c>
    </row>
    <row r="63" spans="1:50" ht="17.25" customHeight="1">
      <c r="A63" s="48"/>
      <c r="B63" s="49" t="s">
        <v>92</v>
      </c>
      <c r="C63" s="50"/>
      <c r="D63" s="51">
        <f t="shared" si="15"/>
        <v>719.5000000000002</v>
      </c>
      <c r="E63" s="52">
        <f t="shared" si="18"/>
        <v>78.1</v>
      </c>
      <c r="F63" s="64">
        <v>60</v>
      </c>
      <c r="G63" s="65">
        <v>18.1</v>
      </c>
      <c r="H63" s="52">
        <f t="shared" si="17"/>
        <v>1.2</v>
      </c>
      <c r="I63" s="64">
        <v>1</v>
      </c>
      <c r="J63" s="65">
        <v>0.2</v>
      </c>
      <c r="K63" s="64">
        <v>16</v>
      </c>
      <c r="L63" s="65">
        <v>13.5</v>
      </c>
      <c r="M63" s="64">
        <v>1</v>
      </c>
      <c r="N63" s="65">
        <v>0.1</v>
      </c>
      <c r="O63" s="64">
        <v>6</v>
      </c>
      <c r="P63" s="72">
        <v>6</v>
      </c>
      <c r="Q63" s="2"/>
      <c r="R63" s="56" t="s">
        <v>92</v>
      </c>
      <c r="S63" s="57"/>
      <c r="T63" s="64">
        <v>291</v>
      </c>
      <c r="U63" s="65">
        <v>269.6</v>
      </c>
      <c r="V63" s="64">
        <v>40</v>
      </c>
      <c r="W63" s="65">
        <v>33.6</v>
      </c>
      <c r="X63" s="65">
        <v>73.3</v>
      </c>
      <c r="Y63" s="65">
        <v>21</v>
      </c>
      <c r="Z63" s="65">
        <v>13</v>
      </c>
      <c r="AA63" s="65">
        <v>2</v>
      </c>
      <c r="AB63" s="68">
        <v>4</v>
      </c>
      <c r="AC63" s="60">
        <v>0</v>
      </c>
      <c r="AD63" s="68">
        <v>3.2</v>
      </c>
      <c r="AE63" s="60">
        <v>0</v>
      </c>
      <c r="AF63" s="68">
        <v>18.9</v>
      </c>
      <c r="AG63" s="70">
        <v>0</v>
      </c>
      <c r="AH63" s="48"/>
      <c r="AI63" s="49" t="s">
        <v>92</v>
      </c>
      <c r="AJ63" s="57"/>
      <c r="AK63" s="71">
        <v>17.7</v>
      </c>
      <c r="AL63" s="68">
        <v>0</v>
      </c>
      <c r="AM63" s="68">
        <v>3</v>
      </c>
      <c r="AN63" s="68">
        <v>0</v>
      </c>
      <c r="AO63" s="68">
        <v>0</v>
      </c>
      <c r="AP63" s="68">
        <v>7.4</v>
      </c>
      <c r="AQ63" s="68">
        <v>5.6</v>
      </c>
      <c r="AR63" s="68">
        <v>3</v>
      </c>
      <c r="AS63" s="68">
        <v>1</v>
      </c>
      <c r="AT63" s="68">
        <v>7</v>
      </c>
      <c r="AU63" s="68">
        <v>6</v>
      </c>
      <c r="AV63" s="68">
        <v>5</v>
      </c>
      <c r="AW63" s="68">
        <v>71.6</v>
      </c>
      <c r="AX63" s="70">
        <v>54.7</v>
      </c>
    </row>
    <row r="64" spans="1:50" ht="17.25" customHeight="1">
      <c r="A64" s="48"/>
      <c r="B64" s="49" t="s">
        <v>93</v>
      </c>
      <c r="C64" s="50"/>
      <c r="D64" s="51">
        <f t="shared" si="15"/>
        <v>1566.8999999999996</v>
      </c>
      <c r="E64" s="52">
        <f>F64+G64</f>
        <v>130.9</v>
      </c>
      <c r="F64" s="64">
        <v>84</v>
      </c>
      <c r="G64" s="65">
        <v>46.9</v>
      </c>
      <c r="H64" s="52">
        <f t="shared" si="17"/>
        <v>0.3</v>
      </c>
      <c r="I64" s="66">
        <v>0</v>
      </c>
      <c r="J64" s="65">
        <v>0.3</v>
      </c>
      <c r="K64" s="64">
        <v>54</v>
      </c>
      <c r="L64" s="65">
        <v>48.9</v>
      </c>
      <c r="M64" s="66">
        <v>0</v>
      </c>
      <c r="N64" s="67">
        <v>0</v>
      </c>
      <c r="O64" s="64">
        <v>21</v>
      </c>
      <c r="P64" s="72">
        <v>18.9</v>
      </c>
      <c r="Q64" s="2"/>
      <c r="R64" s="56" t="s">
        <v>93</v>
      </c>
      <c r="S64" s="57"/>
      <c r="T64" s="64">
        <v>618</v>
      </c>
      <c r="U64" s="65">
        <v>509.1</v>
      </c>
      <c r="V64" s="64">
        <v>136</v>
      </c>
      <c r="W64" s="65">
        <v>115.6</v>
      </c>
      <c r="X64" s="65">
        <v>199.70000000000002</v>
      </c>
      <c r="Y64" s="65">
        <v>43.9</v>
      </c>
      <c r="Z64" s="65">
        <v>28</v>
      </c>
      <c r="AA64" s="65">
        <v>2.8</v>
      </c>
      <c r="AB64" s="68">
        <v>11</v>
      </c>
      <c r="AC64" s="60">
        <v>0</v>
      </c>
      <c r="AD64" s="68">
        <v>0.6</v>
      </c>
      <c r="AE64" s="60">
        <v>0</v>
      </c>
      <c r="AF64" s="68">
        <v>37.1</v>
      </c>
      <c r="AG64" s="70">
        <v>0</v>
      </c>
      <c r="AH64" s="48"/>
      <c r="AI64" s="49" t="s">
        <v>93</v>
      </c>
      <c r="AJ64" s="57"/>
      <c r="AK64" s="71">
        <v>38.9</v>
      </c>
      <c r="AL64" s="68">
        <v>0</v>
      </c>
      <c r="AM64" s="68">
        <v>19</v>
      </c>
      <c r="AN64" s="68">
        <v>0</v>
      </c>
      <c r="AO64" s="68">
        <v>4</v>
      </c>
      <c r="AP64" s="68">
        <v>12</v>
      </c>
      <c r="AQ64" s="68">
        <v>9</v>
      </c>
      <c r="AR64" s="68">
        <v>13</v>
      </c>
      <c r="AS64" s="68">
        <v>8.3</v>
      </c>
      <c r="AT64" s="68">
        <v>16.6</v>
      </c>
      <c r="AU64" s="68">
        <v>8.8</v>
      </c>
      <c r="AV64" s="68">
        <v>7</v>
      </c>
      <c r="AW64" s="68">
        <v>216.89999999999998</v>
      </c>
      <c r="AX64" s="70">
        <v>66.6</v>
      </c>
    </row>
    <row r="65" spans="1:50" ht="9" customHeight="1">
      <c r="A65" s="48"/>
      <c r="B65" s="49"/>
      <c r="C65" s="50"/>
      <c r="D65" s="51"/>
      <c r="E65" s="52"/>
      <c r="F65" s="74"/>
      <c r="G65" s="75"/>
      <c r="H65" s="52"/>
      <c r="I65" s="76"/>
      <c r="J65" s="69"/>
      <c r="K65" s="76"/>
      <c r="L65" s="69"/>
      <c r="M65" s="76"/>
      <c r="N65" s="69"/>
      <c r="O65" s="76"/>
      <c r="P65" s="80"/>
      <c r="Q65" s="2"/>
      <c r="R65" s="56"/>
      <c r="S65" s="57"/>
      <c r="T65" s="83"/>
      <c r="U65" s="69"/>
      <c r="V65" s="76"/>
      <c r="W65" s="69"/>
      <c r="X65" s="69"/>
      <c r="Y65" s="69"/>
      <c r="Z65" s="69"/>
      <c r="AA65" s="69"/>
      <c r="AB65" s="69"/>
      <c r="AC65" s="60"/>
      <c r="AD65" s="69"/>
      <c r="AE65" s="69"/>
      <c r="AF65" s="69"/>
      <c r="AG65" s="80"/>
      <c r="AH65" s="48"/>
      <c r="AI65" s="49"/>
      <c r="AJ65" s="57"/>
      <c r="AK65" s="81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80"/>
    </row>
    <row r="66" spans="1:50" ht="17.25" customHeight="1">
      <c r="A66" s="48"/>
      <c r="B66" s="49" t="s">
        <v>94</v>
      </c>
      <c r="C66" s="50"/>
      <c r="D66" s="51">
        <f t="shared" si="15"/>
        <v>108.10000000000001</v>
      </c>
      <c r="E66" s="52">
        <f t="shared" si="18"/>
        <v>5.8</v>
      </c>
      <c r="F66" s="64">
        <v>2</v>
      </c>
      <c r="G66" s="65">
        <v>3.8</v>
      </c>
      <c r="H66" s="52">
        <f t="shared" si="17"/>
        <v>0</v>
      </c>
      <c r="I66" s="76">
        <v>0</v>
      </c>
      <c r="J66" s="69">
        <v>0</v>
      </c>
      <c r="K66" s="64">
        <v>4</v>
      </c>
      <c r="L66" s="65">
        <v>3.8</v>
      </c>
      <c r="M66" s="76">
        <v>0</v>
      </c>
      <c r="N66" s="69">
        <v>0</v>
      </c>
      <c r="O66" s="76">
        <v>0</v>
      </c>
      <c r="P66" s="80">
        <v>0</v>
      </c>
      <c r="Q66" s="2"/>
      <c r="R66" s="56" t="s">
        <v>94</v>
      </c>
      <c r="S66" s="57"/>
      <c r="T66" s="64">
        <v>21</v>
      </c>
      <c r="U66" s="65">
        <v>19.4</v>
      </c>
      <c r="V66" s="64">
        <v>18</v>
      </c>
      <c r="W66" s="65">
        <v>16.6</v>
      </c>
      <c r="X66" s="65">
        <v>30.8</v>
      </c>
      <c r="Y66" s="84">
        <v>5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1</v>
      </c>
      <c r="AG66" s="61">
        <v>0</v>
      </c>
      <c r="AH66" s="48"/>
      <c r="AI66" s="49" t="s">
        <v>94</v>
      </c>
      <c r="AJ66" s="57"/>
      <c r="AK66" s="71">
        <v>1</v>
      </c>
      <c r="AL66" s="60">
        <v>0</v>
      </c>
      <c r="AM66" s="60">
        <v>0</v>
      </c>
      <c r="AN66" s="69">
        <v>1</v>
      </c>
      <c r="AO66" s="60">
        <v>0</v>
      </c>
      <c r="AP66" s="69">
        <v>1</v>
      </c>
      <c r="AQ66" s="60">
        <v>0</v>
      </c>
      <c r="AR66" s="69">
        <v>1</v>
      </c>
      <c r="AS66" s="60">
        <v>1</v>
      </c>
      <c r="AT66" s="69">
        <v>3</v>
      </c>
      <c r="AU66" s="69">
        <v>0</v>
      </c>
      <c r="AV66" s="69">
        <v>0</v>
      </c>
      <c r="AW66" s="68">
        <v>11.5</v>
      </c>
      <c r="AX66" s="70">
        <v>6.2</v>
      </c>
    </row>
    <row r="67" spans="1:50" ht="17.25" customHeight="1">
      <c r="A67" s="48"/>
      <c r="B67" s="49" t="s">
        <v>95</v>
      </c>
      <c r="C67" s="50"/>
      <c r="D67" s="51">
        <f t="shared" si="15"/>
        <v>367.50000000000006</v>
      </c>
      <c r="E67" s="52">
        <f t="shared" si="18"/>
        <v>16.5</v>
      </c>
      <c r="F67" s="64">
        <v>8</v>
      </c>
      <c r="G67" s="65">
        <v>8.5</v>
      </c>
      <c r="H67" s="52">
        <f t="shared" si="17"/>
        <v>0</v>
      </c>
      <c r="I67" s="76">
        <v>0</v>
      </c>
      <c r="J67" s="69">
        <v>0</v>
      </c>
      <c r="K67" s="64">
        <v>6</v>
      </c>
      <c r="L67" s="65">
        <v>5.4</v>
      </c>
      <c r="M67" s="76">
        <v>0</v>
      </c>
      <c r="N67" s="69">
        <v>0</v>
      </c>
      <c r="O67" s="76">
        <v>0</v>
      </c>
      <c r="P67" s="80">
        <v>0</v>
      </c>
      <c r="Q67" s="2"/>
      <c r="R67" s="56" t="s">
        <v>95</v>
      </c>
      <c r="S67" s="57"/>
      <c r="T67" s="64">
        <v>92</v>
      </c>
      <c r="U67" s="65">
        <v>88.9</v>
      </c>
      <c r="V67" s="64">
        <v>35</v>
      </c>
      <c r="W67" s="65">
        <v>34.3</v>
      </c>
      <c r="X67" s="65">
        <v>95.80000000000001</v>
      </c>
      <c r="Y67" s="65">
        <v>20</v>
      </c>
      <c r="Z67" s="65">
        <v>16.1</v>
      </c>
      <c r="AA67" s="60">
        <v>0</v>
      </c>
      <c r="AB67" s="68">
        <v>7.8</v>
      </c>
      <c r="AC67" s="60">
        <v>0</v>
      </c>
      <c r="AD67" s="60">
        <v>0</v>
      </c>
      <c r="AE67" s="60">
        <v>0</v>
      </c>
      <c r="AF67" s="68">
        <v>4</v>
      </c>
      <c r="AG67" s="61">
        <v>0</v>
      </c>
      <c r="AH67" s="48"/>
      <c r="AI67" s="49" t="s">
        <v>95</v>
      </c>
      <c r="AJ67" s="57"/>
      <c r="AK67" s="71">
        <v>2.7</v>
      </c>
      <c r="AL67" s="60">
        <v>0</v>
      </c>
      <c r="AM67" s="60">
        <v>0</v>
      </c>
      <c r="AN67" s="60">
        <v>0</v>
      </c>
      <c r="AO67" s="60">
        <v>0</v>
      </c>
      <c r="AP67" s="69">
        <v>5</v>
      </c>
      <c r="AQ67" s="69">
        <v>4</v>
      </c>
      <c r="AR67" s="69">
        <v>3</v>
      </c>
      <c r="AS67" s="69">
        <v>5</v>
      </c>
      <c r="AT67" s="69">
        <v>1</v>
      </c>
      <c r="AU67" s="69">
        <v>1</v>
      </c>
      <c r="AV67" s="69">
        <v>0</v>
      </c>
      <c r="AW67" s="68">
        <v>43.3</v>
      </c>
      <c r="AX67" s="70">
        <v>13.7</v>
      </c>
    </row>
    <row r="68" spans="1:50" ht="17.25" customHeight="1">
      <c r="A68" s="48"/>
      <c r="B68" s="49" t="s">
        <v>96</v>
      </c>
      <c r="C68" s="50"/>
      <c r="D68" s="51">
        <f>SUM(E68,H68,L68,N68,P68,U68,W68,X68:AG68,AK68:AX68)</f>
        <v>0</v>
      </c>
      <c r="E68" s="52">
        <f>F68+G68</f>
        <v>0</v>
      </c>
      <c r="F68" s="53">
        <v>0</v>
      </c>
      <c r="G68" s="69">
        <v>0</v>
      </c>
      <c r="H68" s="52">
        <f>I68+J68</f>
        <v>0</v>
      </c>
      <c r="I68" s="76">
        <v>0</v>
      </c>
      <c r="J68" s="69">
        <v>0</v>
      </c>
      <c r="K68" s="76">
        <v>0</v>
      </c>
      <c r="L68" s="69">
        <v>0</v>
      </c>
      <c r="M68" s="76">
        <v>0</v>
      </c>
      <c r="N68" s="69">
        <v>0</v>
      </c>
      <c r="O68" s="76">
        <v>0</v>
      </c>
      <c r="P68" s="80">
        <v>0</v>
      </c>
      <c r="Q68" s="2"/>
      <c r="R68" s="56" t="s">
        <v>96</v>
      </c>
      <c r="S68" s="57"/>
      <c r="T68" s="62">
        <v>0</v>
      </c>
      <c r="U68" s="60">
        <v>0</v>
      </c>
      <c r="V68" s="53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>
        <v>0</v>
      </c>
      <c r="AE68" s="60">
        <v>0</v>
      </c>
      <c r="AF68" s="60">
        <v>0</v>
      </c>
      <c r="AG68" s="61">
        <v>0</v>
      </c>
      <c r="AH68" s="48"/>
      <c r="AI68" s="49" t="s">
        <v>96</v>
      </c>
      <c r="AJ68" s="57"/>
      <c r="AK68" s="63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0">
        <v>0</v>
      </c>
      <c r="AS68" s="60">
        <v>0</v>
      </c>
      <c r="AT68" s="60">
        <v>0</v>
      </c>
      <c r="AU68" s="60">
        <v>0</v>
      </c>
      <c r="AV68" s="60">
        <v>0</v>
      </c>
      <c r="AW68" s="60">
        <v>0</v>
      </c>
      <c r="AX68" s="61">
        <v>0</v>
      </c>
    </row>
    <row r="69" spans="1:50" ht="17.25" customHeight="1">
      <c r="A69" s="48"/>
      <c r="B69" s="49" t="s">
        <v>97</v>
      </c>
      <c r="C69" s="50"/>
      <c r="D69" s="51">
        <f t="shared" si="15"/>
        <v>35.900000000000006</v>
      </c>
      <c r="E69" s="52">
        <f t="shared" si="18"/>
        <v>4.4</v>
      </c>
      <c r="F69" s="64">
        <v>4</v>
      </c>
      <c r="G69" s="65">
        <v>0.4</v>
      </c>
      <c r="H69" s="52">
        <f t="shared" si="17"/>
        <v>0</v>
      </c>
      <c r="I69" s="76">
        <v>0</v>
      </c>
      <c r="J69" s="69">
        <v>0</v>
      </c>
      <c r="K69" s="77">
        <v>1</v>
      </c>
      <c r="L69" s="75">
        <v>1</v>
      </c>
      <c r="M69" s="76">
        <v>0</v>
      </c>
      <c r="N69" s="69">
        <v>0</v>
      </c>
      <c r="O69" s="76">
        <v>0</v>
      </c>
      <c r="P69" s="80">
        <v>0</v>
      </c>
      <c r="Q69" s="2"/>
      <c r="R69" s="56" t="s">
        <v>97</v>
      </c>
      <c r="S69" s="57"/>
      <c r="T69" s="64">
        <v>16</v>
      </c>
      <c r="U69" s="65">
        <v>15.9</v>
      </c>
      <c r="V69" s="74">
        <v>1</v>
      </c>
      <c r="W69" s="85">
        <v>1</v>
      </c>
      <c r="X69" s="65">
        <v>3.6</v>
      </c>
      <c r="Y69" s="85">
        <v>1</v>
      </c>
      <c r="Z69" s="60">
        <v>0</v>
      </c>
      <c r="AA69" s="60">
        <v>0</v>
      </c>
      <c r="AB69" s="60">
        <v>0</v>
      </c>
      <c r="AC69" s="60">
        <v>0</v>
      </c>
      <c r="AD69" s="60">
        <v>0</v>
      </c>
      <c r="AE69" s="60">
        <v>0</v>
      </c>
      <c r="AF69" s="60">
        <v>1</v>
      </c>
      <c r="AG69" s="61">
        <v>0</v>
      </c>
      <c r="AH69" s="48"/>
      <c r="AI69" s="49" t="s">
        <v>97</v>
      </c>
      <c r="AJ69" s="57"/>
      <c r="AK69" s="81">
        <v>1</v>
      </c>
      <c r="AL69" s="60">
        <v>0</v>
      </c>
      <c r="AM69" s="60">
        <v>0</v>
      </c>
      <c r="AN69" s="60">
        <v>0</v>
      </c>
      <c r="AO69" s="60">
        <v>0</v>
      </c>
      <c r="AP69" s="60">
        <v>0</v>
      </c>
      <c r="AQ69" s="69">
        <v>1</v>
      </c>
      <c r="AR69" s="60">
        <v>0</v>
      </c>
      <c r="AS69" s="60">
        <v>0</v>
      </c>
      <c r="AT69" s="60">
        <v>0</v>
      </c>
      <c r="AU69" s="69">
        <v>1</v>
      </c>
      <c r="AV69" s="60">
        <v>0</v>
      </c>
      <c r="AW69" s="75">
        <v>3</v>
      </c>
      <c r="AX69" s="78">
        <v>2</v>
      </c>
    </row>
    <row r="70" spans="1:50" ht="9" customHeight="1">
      <c r="A70" s="41"/>
      <c r="B70" s="59"/>
      <c r="C70" s="1"/>
      <c r="D70" s="51"/>
      <c r="E70" s="52"/>
      <c r="F70" s="53"/>
      <c r="G70" s="69"/>
      <c r="H70" s="52"/>
      <c r="I70" s="76"/>
      <c r="J70" s="69"/>
      <c r="K70" s="76"/>
      <c r="L70" s="69"/>
      <c r="M70" s="76"/>
      <c r="N70" s="69"/>
      <c r="O70" s="76"/>
      <c r="P70" s="80"/>
      <c r="Q70" s="2"/>
      <c r="R70" s="45"/>
      <c r="S70" s="46"/>
      <c r="T70" s="62"/>
      <c r="U70" s="60"/>
      <c r="V70" s="53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1"/>
      <c r="AH70" s="41"/>
      <c r="AI70" s="59"/>
      <c r="AJ70" s="46"/>
      <c r="AK70" s="63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1"/>
    </row>
    <row r="71" spans="1:50" ht="17.25" customHeight="1">
      <c r="A71" s="48"/>
      <c r="B71" s="49" t="s">
        <v>98</v>
      </c>
      <c r="C71" s="50"/>
      <c r="D71" s="51">
        <f aca="true" t="shared" si="19" ref="D71:D76">SUM(E71,H71,L71,N71,P71,U71,W71,X71:AG71,AK71:AX71)</f>
        <v>0</v>
      </c>
      <c r="E71" s="52">
        <f aca="true" t="shared" si="20" ref="E71:E76">F71+G71</f>
        <v>0</v>
      </c>
      <c r="F71" s="53">
        <v>0</v>
      </c>
      <c r="G71" s="69">
        <v>0</v>
      </c>
      <c r="H71" s="52">
        <f aca="true" t="shared" si="21" ref="H71:H76">I71+J71</f>
        <v>0</v>
      </c>
      <c r="I71" s="76">
        <v>0</v>
      </c>
      <c r="J71" s="69">
        <v>0</v>
      </c>
      <c r="K71" s="76">
        <v>0</v>
      </c>
      <c r="L71" s="69">
        <v>0</v>
      </c>
      <c r="M71" s="76">
        <v>0</v>
      </c>
      <c r="N71" s="69">
        <v>0</v>
      </c>
      <c r="O71" s="76">
        <v>0</v>
      </c>
      <c r="P71" s="80">
        <v>0</v>
      </c>
      <c r="Q71" s="2"/>
      <c r="R71" s="56" t="s">
        <v>98</v>
      </c>
      <c r="S71" s="57"/>
      <c r="T71" s="62">
        <v>0</v>
      </c>
      <c r="U71" s="60">
        <v>0</v>
      </c>
      <c r="V71" s="53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0">
        <v>0</v>
      </c>
      <c r="AE71" s="60">
        <v>0</v>
      </c>
      <c r="AF71" s="60">
        <v>0</v>
      </c>
      <c r="AG71" s="61">
        <v>0</v>
      </c>
      <c r="AH71" s="48"/>
      <c r="AI71" s="49" t="s">
        <v>98</v>
      </c>
      <c r="AJ71" s="57"/>
      <c r="AK71" s="63">
        <v>0</v>
      </c>
      <c r="AL71" s="60">
        <v>0</v>
      </c>
      <c r="AM71" s="60">
        <v>0</v>
      </c>
      <c r="AN71" s="60">
        <v>0</v>
      </c>
      <c r="AO71" s="60">
        <v>0</v>
      </c>
      <c r="AP71" s="60">
        <v>0</v>
      </c>
      <c r="AQ71" s="60">
        <v>0</v>
      </c>
      <c r="AR71" s="60">
        <v>0</v>
      </c>
      <c r="AS71" s="60">
        <v>0</v>
      </c>
      <c r="AT71" s="60">
        <v>0</v>
      </c>
      <c r="AU71" s="60">
        <v>0</v>
      </c>
      <c r="AV71" s="60">
        <v>0</v>
      </c>
      <c r="AW71" s="60">
        <v>0</v>
      </c>
      <c r="AX71" s="61">
        <v>0</v>
      </c>
    </row>
    <row r="72" spans="1:50" ht="17.25" customHeight="1">
      <c r="A72" s="48"/>
      <c r="B72" s="49" t="s">
        <v>99</v>
      </c>
      <c r="C72" s="50"/>
      <c r="D72" s="51">
        <f t="shared" si="19"/>
        <v>0</v>
      </c>
      <c r="E72" s="52">
        <f t="shared" si="20"/>
        <v>0</v>
      </c>
      <c r="F72" s="53">
        <v>0</v>
      </c>
      <c r="G72" s="69">
        <v>0</v>
      </c>
      <c r="H72" s="52">
        <f t="shared" si="21"/>
        <v>0</v>
      </c>
      <c r="I72" s="76">
        <v>0</v>
      </c>
      <c r="J72" s="69">
        <v>0</v>
      </c>
      <c r="K72" s="76">
        <v>0</v>
      </c>
      <c r="L72" s="69">
        <v>0</v>
      </c>
      <c r="M72" s="76">
        <v>0</v>
      </c>
      <c r="N72" s="69">
        <v>0</v>
      </c>
      <c r="O72" s="76">
        <v>0</v>
      </c>
      <c r="P72" s="80">
        <v>0</v>
      </c>
      <c r="Q72" s="2"/>
      <c r="R72" s="56" t="s">
        <v>99</v>
      </c>
      <c r="S72" s="57"/>
      <c r="T72" s="62">
        <v>0</v>
      </c>
      <c r="U72" s="60">
        <v>0</v>
      </c>
      <c r="V72" s="53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0">
        <v>0</v>
      </c>
      <c r="AE72" s="60">
        <v>0</v>
      </c>
      <c r="AF72" s="60">
        <v>0</v>
      </c>
      <c r="AG72" s="61">
        <v>0</v>
      </c>
      <c r="AH72" s="48"/>
      <c r="AI72" s="49" t="s">
        <v>99</v>
      </c>
      <c r="AJ72" s="57"/>
      <c r="AK72" s="63">
        <v>0</v>
      </c>
      <c r="AL72" s="60">
        <v>0</v>
      </c>
      <c r="AM72" s="60">
        <v>0</v>
      </c>
      <c r="AN72" s="60">
        <v>0</v>
      </c>
      <c r="AO72" s="60">
        <v>0</v>
      </c>
      <c r="AP72" s="60">
        <v>0</v>
      </c>
      <c r="AQ72" s="60">
        <v>0</v>
      </c>
      <c r="AR72" s="60">
        <v>0</v>
      </c>
      <c r="AS72" s="60">
        <v>0</v>
      </c>
      <c r="AT72" s="60">
        <v>0</v>
      </c>
      <c r="AU72" s="60">
        <v>0</v>
      </c>
      <c r="AV72" s="60">
        <v>0</v>
      </c>
      <c r="AW72" s="60">
        <v>0</v>
      </c>
      <c r="AX72" s="61">
        <v>0</v>
      </c>
    </row>
    <row r="73" spans="1:50" ht="17.25" customHeight="1">
      <c r="A73" s="48"/>
      <c r="B73" s="49" t="s">
        <v>100</v>
      </c>
      <c r="C73" s="50"/>
      <c r="D73" s="51">
        <f t="shared" si="19"/>
        <v>0</v>
      </c>
      <c r="E73" s="52">
        <f t="shared" si="20"/>
        <v>0</v>
      </c>
      <c r="F73" s="53">
        <v>0</v>
      </c>
      <c r="G73" s="69">
        <v>0</v>
      </c>
      <c r="H73" s="52">
        <f t="shared" si="21"/>
        <v>0</v>
      </c>
      <c r="I73" s="76">
        <v>0</v>
      </c>
      <c r="J73" s="69">
        <v>0</v>
      </c>
      <c r="K73" s="76">
        <v>0</v>
      </c>
      <c r="L73" s="69">
        <v>0</v>
      </c>
      <c r="M73" s="76">
        <v>0</v>
      </c>
      <c r="N73" s="69">
        <v>0</v>
      </c>
      <c r="O73" s="76">
        <v>0</v>
      </c>
      <c r="P73" s="80">
        <v>0</v>
      </c>
      <c r="Q73" s="2"/>
      <c r="R73" s="56" t="s">
        <v>100</v>
      </c>
      <c r="S73" s="57"/>
      <c r="T73" s="62">
        <v>0</v>
      </c>
      <c r="U73" s="60">
        <v>0</v>
      </c>
      <c r="V73" s="53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  <c r="AD73" s="60">
        <v>0</v>
      </c>
      <c r="AE73" s="60">
        <v>0</v>
      </c>
      <c r="AF73" s="60">
        <v>0</v>
      </c>
      <c r="AG73" s="61">
        <v>0</v>
      </c>
      <c r="AH73" s="48"/>
      <c r="AI73" s="49" t="s">
        <v>100</v>
      </c>
      <c r="AJ73" s="57"/>
      <c r="AK73" s="63">
        <v>0</v>
      </c>
      <c r="AL73" s="60">
        <v>0</v>
      </c>
      <c r="AM73" s="60">
        <v>0</v>
      </c>
      <c r="AN73" s="60">
        <v>0</v>
      </c>
      <c r="AO73" s="60">
        <v>0</v>
      </c>
      <c r="AP73" s="60">
        <v>0</v>
      </c>
      <c r="AQ73" s="60">
        <v>0</v>
      </c>
      <c r="AR73" s="60">
        <v>0</v>
      </c>
      <c r="AS73" s="60">
        <v>0</v>
      </c>
      <c r="AT73" s="60">
        <v>0</v>
      </c>
      <c r="AU73" s="60">
        <v>0</v>
      </c>
      <c r="AV73" s="60">
        <v>0</v>
      </c>
      <c r="AW73" s="60">
        <v>0</v>
      </c>
      <c r="AX73" s="61">
        <v>0</v>
      </c>
    </row>
    <row r="74" spans="1:50" ht="17.25" customHeight="1">
      <c r="A74" s="48"/>
      <c r="B74" s="49" t="s">
        <v>101</v>
      </c>
      <c r="C74" s="50"/>
      <c r="D74" s="51">
        <f t="shared" si="19"/>
        <v>0</v>
      </c>
      <c r="E74" s="52">
        <f t="shared" si="20"/>
        <v>0</v>
      </c>
      <c r="F74" s="53">
        <v>0</v>
      </c>
      <c r="G74" s="69">
        <v>0</v>
      </c>
      <c r="H74" s="52">
        <f t="shared" si="21"/>
        <v>0</v>
      </c>
      <c r="I74" s="76">
        <v>0</v>
      </c>
      <c r="J74" s="69">
        <v>0</v>
      </c>
      <c r="K74" s="76">
        <v>0</v>
      </c>
      <c r="L74" s="69">
        <v>0</v>
      </c>
      <c r="M74" s="76">
        <v>0</v>
      </c>
      <c r="N74" s="69">
        <v>0</v>
      </c>
      <c r="O74" s="76">
        <v>0</v>
      </c>
      <c r="P74" s="80">
        <v>0</v>
      </c>
      <c r="Q74" s="41"/>
      <c r="R74" s="56" t="s">
        <v>101</v>
      </c>
      <c r="S74" s="57"/>
      <c r="T74" s="62">
        <v>0</v>
      </c>
      <c r="U74" s="60">
        <v>0</v>
      </c>
      <c r="V74" s="53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0</v>
      </c>
      <c r="AC74" s="60">
        <v>0</v>
      </c>
      <c r="AD74" s="60">
        <v>0</v>
      </c>
      <c r="AE74" s="60">
        <v>0</v>
      </c>
      <c r="AF74" s="60">
        <v>0</v>
      </c>
      <c r="AG74" s="61">
        <v>0</v>
      </c>
      <c r="AH74" s="48"/>
      <c r="AI74" s="49" t="s">
        <v>101</v>
      </c>
      <c r="AJ74" s="57"/>
      <c r="AK74" s="63">
        <v>0</v>
      </c>
      <c r="AL74" s="60">
        <v>0</v>
      </c>
      <c r="AM74" s="60">
        <v>0</v>
      </c>
      <c r="AN74" s="60">
        <v>0</v>
      </c>
      <c r="AO74" s="60">
        <v>0</v>
      </c>
      <c r="AP74" s="60">
        <v>0</v>
      </c>
      <c r="AQ74" s="60">
        <v>0</v>
      </c>
      <c r="AR74" s="60">
        <v>0</v>
      </c>
      <c r="AS74" s="60">
        <v>0</v>
      </c>
      <c r="AT74" s="60">
        <v>0</v>
      </c>
      <c r="AU74" s="60">
        <v>0</v>
      </c>
      <c r="AV74" s="60">
        <v>0</v>
      </c>
      <c r="AW74" s="60">
        <v>0</v>
      </c>
      <c r="AX74" s="61">
        <v>0</v>
      </c>
    </row>
    <row r="75" spans="1:50" ht="17.25" customHeight="1">
      <c r="A75" s="48"/>
      <c r="B75" s="49" t="s">
        <v>102</v>
      </c>
      <c r="C75" s="50"/>
      <c r="D75" s="51">
        <f t="shared" si="19"/>
        <v>0</v>
      </c>
      <c r="E75" s="52">
        <f t="shared" si="20"/>
        <v>0</v>
      </c>
      <c r="F75" s="53">
        <v>0</v>
      </c>
      <c r="G75" s="69">
        <v>0</v>
      </c>
      <c r="H75" s="52">
        <f t="shared" si="21"/>
        <v>0</v>
      </c>
      <c r="I75" s="76">
        <v>0</v>
      </c>
      <c r="J75" s="69">
        <v>0</v>
      </c>
      <c r="K75" s="76">
        <v>0</v>
      </c>
      <c r="L75" s="69">
        <v>0</v>
      </c>
      <c r="M75" s="76">
        <v>0</v>
      </c>
      <c r="N75" s="69">
        <v>0</v>
      </c>
      <c r="O75" s="76">
        <v>0</v>
      </c>
      <c r="P75" s="80">
        <v>0</v>
      </c>
      <c r="Q75" s="2"/>
      <c r="R75" s="56" t="s">
        <v>102</v>
      </c>
      <c r="S75" s="57"/>
      <c r="T75" s="62">
        <v>0</v>
      </c>
      <c r="U75" s="60">
        <v>0</v>
      </c>
      <c r="V75" s="53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G75" s="61">
        <v>0</v>
      </c>
      <c r="AH75" s="48"/>
      <c r="AI75" s="49" t="s">
        <v>102</v>
      </c>
      <c r="AJ75" s="57"/>
      <c r="AK75" s="63">
        <v>0</v>
      </c>
      <c r="AL75" s="60">
        <v>0</v>
      </c>
      <c r="AM75" s="60">
        <v>0</v>
      </c>
      <c r="AN75" s="60">
        <v>0</v>
      </c>
      <c r="AO75" s="60">
        <v>0</v>
      </c>
      <c r="AP75" s="60">
        <v>0</v>
      </c>
      <c r="AQ75" s="60">
        <v>0</v>
      </c>
      <c r="AR75" s="60">
        <v>0</v>
      </c>
      <c r="AS75" s="60">
        <v>0</v>
      </c>
      <c r="AT75" s="60">
        <v>0</v>
      </c>
      <c r="AU75" s="60">
        <v>0</v>
      </c>
      <c r="AV75" s="60">
        <v>0</v>
      </c>
      <c r="AW75" s="60">
        <v>0</v>
      </c>
      <c r="AX75" s="61">
        <v>0</v>
      </c>
    </row>
    <row r="76" spans="1:50" ht="17.25" customHeight="1">
      <c r="A76" s="48"/>
      <c r="B76" s="49" t="s">
        <v>103</v>
      </c>
      <c r="C76" s="50"/>
      <c r="D76" s="51">
        <f t="shared" si="19"/>
        <v>0</v>
      </c>
      <c r="E76" s="52">
        <f t="shared" si="20"/>
        <v>0</v>
      </c>
      <c r="F76" s="53">
        <v>0</v>
      </c>
      <c r="G76" s="69">
        <v>0</v>
      </c>
      <c r="H76" s="52">
        <f t="shared" si="21"/>
        <v>0</v>
      </c>
      <c r="I76" s="76">
        <v>0</v>
      </c>
      <c r="J76" s="69">
        <v>0</v>
      </c>
      <c r="K76" s="76">
        <v>0</v>
      </c>
      <c r="L76" s="69">
        <v>0</v>
      </c>
      <c r="M76" s="76">
        <v>0</v>
      </c>
      <c r="N76" s="69">
        <v>0</v>
      </c>
      <c r="O76" s="76">
        <v>0</v>
      </c>
      <c r="P76" s="80">
        <v>0</v>
      </c>
      <c r="Q76" s="2"/>
      <c r="R76" s="56" t="s">
        <v>103</v>
      </c>
      <c r="S76" s="57"/>
      <c r="T76" s="62">
        <v>0</v>
      </c>
      <c r="U76" s="60">
        <v>0</v>
      </c>
      <c r="V76" s="53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1">
        <v>0</v>
      </c>
      <c r="AH76" s="48"/>
      <c r="AI76" s="49" t="s">
        <v>103</v>
      </c>
      <c r="AJ76" s="57"/>
      <c r="AK76" s="63">
        <v>0</v>
      </c>
      <c r="AL76" s="60">
        <v>0</v>
      </c>
      <c r="AM76" s="60">
        <v>0</v>
      </c>
      <c r="AN76" s="60">
        <v>0</v>
      </c>
      <c r="AO76" s="60">
        <v>0</v>
      </c>
      <c r="AP76" s="60">
        <v>0</v>
      </c>
      <c r="AQ76" s="60">
        <v>0</v>
      </c>
      <c r="AR76" s="60">
        <v>0</v>
      </c>
      <c r="AS76" s="60">
        <v>0</v>
      </c>
      <c r="AT76" s="60">
        <v>0</v>
      </c>
      <c r="AU76" s="60">
        <v>0</v>
      </c>
      <c r="AV76" s="60">
        <v>0</v>
      </c>
      <c r="AW76" s="60">
        <v>0</v>
      </c>
      <c r="AX76" s="61">
        <v>0</v>
      </c>
    </row>
    <row r="77" spans="1:50" ht="17.25" customHeight="1">
      <c r="A77" s="48"/>
      <c r="B77" s="49" t="s">
        <v>104</v>
      </c>
      <c r="C77" s="50"/>
      <c r="D77" s="51">
        <f t="shared" si="15"/>
        <v>61.099999999999994</v>
      </c>
      <c r="E77" s="52">
        <f t="shared" si="18"/>
        <v>5</v>
      </c>
      <c r="F77" s="64">
        <v>5</v>
      </c>
      <c r="G77" s="86">
        <v>0</v>
      </c>
      <c r="H77" s="52">
        <f t="shared" si="17"/>
        <v>0</v>
      </c>
      <c r="I77" s="76">
        <v>0</v>
      </c>
      <c r="J77" s="69">
        <v>0</v>
      </c>
      <c r="K77" s="77">
        <v>4</v>
      </c>
      <c r="L77" s="87">
        <v>4</v>
      </c>
      <c r="M77" s="76">
        <v>0</v>
      </c>
      <c r="N77" s="69">
        <v>0</v>
      </c>
      <c r="O77" s="77">
        <v>2</v>
      </c>
      <c r="P77" s="78">
        <v>2</v>
      </c>
      <c r="Q77" s="2"/>
      <c r="R77" s="56" t="s">
        <v>104</v>
      </c>
      <c r="S77" s="57"/>
      <c r="T77" s="88">
        <v>31</v>
      </c>
      <c r="U77" s="65">
        <v>29.8</v>
      </c>
      <c r="V77" s="64">
        <v>4</v>
      </c>
      <c r="W77" s="65">
        <v>2.4</v>
      </c>
      <c r="X77" s="65">
        <v>3</v>
      </c>
      <c r="Y77" s="85">
        <v>1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2</v>
      </c>
      <c r="AG77" s="61">
        <v>0</v>
      </c>
      <c r="AH77" s="48"/>
      <c r="AI77" s="49" t="s">
        <v>104</v>
      </c>
      <c r="AJ77" s="57"/>
      <c r="AK77" s="81">
        <v>1</v>
      </c>
      <c r="AL77" s="60">
        <v>0</v>
      </c>
      <c r="AM77" s="69">
        <v>1</v>
      </c>
      <c r="AN77" s="60">
        <v>0</v>
      </c>
      <c r="AO77" s="60">
        <v>0</v>
      </c>
      <c r="AP77" s="69">
        <v>0</v>
      </c>
      <c r="AQ77" s="60">
        <v>1</v>
      </c>
      <c r="AR77" s="60">
        <v>0</v>
      </c>
      <c r="AS77" s="60">
        <v>0</v>
      </c>
      <c r="AT77" s="60">
        <v>0</v>
      </c>
      <c r="AU77" s="69">
        <v>0</v>
      </c>
      <c r="AV77" s="60">
        <v>0</v>
      </c>
      <c r="AW77" s="75">
        <v>8.9</v>
      </c>
      <c r="AX77" s="80">
        <v>0</v>
      </c>
    </row>
    <row r="78" spans="1:50" ht="17.25" customHeight="1">
      <c r="A78" s="48"/>
      <c r="B78" s="49" t="s">
        <v>105</v>
      </c>
      <c r="C78" s="50"/>
      <c r="D78" s="51">
        <f t="shared" si="15"/>
        <v>0</v>
      </c>
      <c r="E78" s="52">
        <f t="shared" si="18"/>
        <v>0</v>
      </c>
      <c r="F78" s="53">
        <v>0</v>
      </c>
      <c r="G78" s="69">
        <v>0</v>
      </c>
      <c r="H78" s="52">
        <f t="shared" si="17"/>
        <v>0</v>
      </c>
      <c r="I78" s="76">
        <v>0</v>
      </c>
      <c r="J78" s="69">
        <v>0</v>
      </c>
      <c r="K78" s="76">
        <v>0</v>
      </c>
      <c r="L78" s="69">
        <v>0</v>
      </c>
      <c r="M78" s="76">
        <v>0</v>
      </c>
      <c r="N78" s="69">
        <v>0</v>
      </c>
      <c r="O78" s="76">
        <v>0</v>
      </c>
      <c r="P78" s="80">
        <v>0</v>
      </c>
      <c r="Q78" s="2"/>
      <c r="R78" s="56" t="s">
        <v>105</v>
      </c>
      <c r="S78" s="57"/>
      <c r="T78" s="62">
        <v>0</v>
      </c>
      <c r="U78" s="60">
        <v>0</v>
      </c>
      <c r="V78" s="53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0">
        <v>0</v>
      </c>
      <c r="AE78" s="60">
        <v>0</v>
      </c>
      <c r="AF78" s="60">
        <v>0</v>
      </c>
      <c r="AG78" s="61">
        <v>0</v>
      </c>
      <c r="AH78" s="48"/>
      <c r="AI78" s="49" t="s">
        <v>105</v>
      </c>
      <c r="AJ78" s="57"/>
      <c r="AK78" s="63">
        <v>0</v>
      </c>
      <c r="AL78" s="60">
        <v>0</v>
      </c>
      <c r="AM78" s="60">
        <v>0</v>
      </c>
      <c r="AN78" s="60">
        <v>0</v>
      </c>
      <c r="AO78" s="60">
        <v>0</v>
      </c>
      <c r="AP78" s="60">
        <v>0</v>
      </c>
      <c r="AQ78" s="60">
        <v>0</v>
      </c>
      <c r="AR78" s="60">
        <v>0</v>
      </c>
      <c r="AS78" s="60">
        <v>0</v>
      </c>
      <c r="AT78" s="60">
        <v>0</v>
      </c>
      <c r="AU78" s="60">
        <v>0</v>
      </c>
      <c r="AV78" s="60">
        <v>0</v>
      </c>
      <c r="AW78" s="60">
        <v>0</v>
      </c>
      <c r="AX78" s="61">
        <v>0</v>
      </c>
    </row>
    <row r="79" spans="1:50" ht="17.25" customHeight="1">
      <c r="A79" s="48"/>
      <c r="B79" s="49" t="s">
        <v>106</v>
      </c>
      <c r="C79" s="50"/>
      <c r="D79" s="51">
        <f t="shared" si="15"/>
        <v>0</v>
      </c>
      <c r="E79" s="52">
        <f t="shared" si="18"/>
        <v>0</v>
      </c>
      <c r="F79" s="53">
        <v>0</v>
      </c>
      <c r="G79" s="69">
        <v>0</v>
      </c>
      <c r="H79" s="52">
        <f t="shared" si="17"/>
        <v>0</v>
      </c>
      <c r="I79" s="76">
        <v>0</v>
      </c>
      <c r="J79" s="69">
        <v>0</v>
      </c>
      <c r="K79" s="76">
        <v>0</v>
      </c>
      <c r="L79" s="69">
        <v>0</v>
      </c>
      <c r="M79" s="76">
        <v>0</v>
      </c>
      <c r="N79" s="69">
        <v>0</v>
      </c>
      <c r="O79" s="76">
        <v>0</v>
      </c>
      <c r="P79" s="80">
        <v>0</v>
      </c>
      <c r="Q79" s="2"/>
      <c r="R79" s="56" t="s">
        <v>106</v>
      </c>
      <c r="S79" s="57"/>
      <c r="T79" s="62">
        <v>0</v>
      </c>
      <c r="U79" s="60">
        <v>0</v>
      </c>
      <c r="V79" s="53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0">
        <v>0</v>
      </c>
      <c r="AE79" s="60">
        <v>0</v>
      </c>
      <c r="AF79" s="60">
        <v>0</v>
      </c>
      <c r="AG79" s="61">
        <v>0</v>
      </c>
      <c r="AH79" s="48"/>
      <c r="AI79" s="49" t="s">
        <v>106</v>
      </c>
      <c r="AJ79" s="57"/>
      <c r="AK79" s="63">
        <v>0</v>
      </c>
      <c r="AL79" s="60">
        <v>0</v>
      </c>
      <c r="AM79" s="60">
        <v>0</v>
      </c>
      <c r="AN79" s="60">
        <v>0</v>
      </c>
      <c r="AO79" s="60">
        <v>0</v>
      </c>
      <c r="AP79" s="60">
        <v>0</v>
      </c>
      <c r="AQ79" s="60">
        <v>0</v>
      </c>
      <c r="AR79" s="60">
        <v>0</v>
      </c>
      <c r="AS79" s="60">
        <v>0</v>
      </c>
      <c r="AT79" s="60">
        <v>0</v>
      </c>
      <c r="AU79" s="60">
        <v>0</v>
      </c>
      <c r="AV79" s="60">
        <v>0</v>
      </c>
      <c r="AW79" s="60">
        <v>0</v>
      </c>
      <c r="AX79" s="61">
        <v>0</v>
      </c>
    </row>
    <row r="80" spans="1:50" s="106" customFormat="1" ht="4.5" customHeight="1" thickBot="1">
      <c r="A80" s="89"/>
      <c r="B80" s="90"/>
      <c r="C80" s="90"/>
      <c r="D80" s="91"/>
      <c r="E80" s="92"/>
      <c r="F80" s="93"/>
      <c r="G80" s="94"/>
      <c r="H80" s="95"/>
      <c r="I80" s="93"/>
      <c r="J80" s="93"/>
      <c r="K80" s="93"/>
      <c r="L80" s="93"/>
      <c r="M80" s="93"/>
      <c r="N80" s="94"/>
      <c r="O80" s="93"/>
      <c r="P80" s="96"/>
      <c r="Q80" s="1"/>
      <c r="R80" s="97"/>
      <c r="S80" s="98"/>
      <c r="T80" s="99"/>
      <c r="U80" s="99"/>
      <c r="V80" s="100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101"/>
      <c r="AH80" s="89"/>
      <c r="AI80" s="102"/>
      <c r="AJ80" s="98"/>
      <c r="AK80" s="103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5"/>
    </row>
    <row r="81" spans="1:50" ht="17.25">
      <c r="A81" s="1"/>
      <c r="B81" s="107" t="s">
        <v>107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1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2:15" ht="17.25">
      <c r="B82" s="109" t="s">
        <v>108</v>
      </c>
      <c r="C82" s="110"/>
      <c r="D82" s="110"/>
      <c r="E82" s="110"/>
      <c r="F82" s="108"/>
      <c r="G82" s="110"/>
      <c r="H82" s="110"/>
      <c r="I82" s="110"/>
      <c r="J82" s="110"/>
      <c r="K82" s="110"/>
      <c r="L82" s="110"/>
      <c r="M82" s="110"/>
      <c r="N82" s="110"/>
      <c r="O82" s="110"/>
    </row>
    <row r="83" spans="2:15" ht="17.25">
      <c r="B83" s="109" t="s">
        <v>109</v>
      </c>
      <c r="C83" s="110"/>
      <c r="D83" s="110"/>
      <c r="E83" s="110"/>
      <c r="F83" s="108"/>
      <c r="G83" s="110"/>
      <c r="H83" s="110"/>
      <c r="I83" s="110"/>
      <c r="J83" s="110"/>
      <c r="K83" s="110"/>
      <c r="L83" s="110"/>
      <c r="M83" s="110"/>
      <c r="N83" s="110"/>
      <c r="O83" s="110"/>
    </row>
    <row r="84" ht="17.25">
      <c r="B84" s="111" t="s">
        <v>110</v>
      </c>
    </row>
    <row r="85" ht="17.25">
      <c r="B85" s="112"/>
    </row>
    <row r="110" ht="14.25">
      <c r="G110" s="113"/>
    </row>
    <row r="111" ht="14.25">
      <c r="G111" s="113"/>
    </row>
  </sheetData>
  <sheetProtection/>
  <mergeCells count="52">
    <mergeCell ref="A2:O2"/>
    <mergeCell ref="R2:AE2"/>
    <mergeCell ref="AI2:AV2"/>
    <mergeCell ref="B5:B7"/>
    <mergeCell ref="D5:D7"/>
    <mergeCell ref="K5:L5"/>
    <mergeCell ref="M5:N5"/>
    <mergeCell ref="O5:P5"/>
    <mergeCell ref="R5:R7"/>
    <mergeCell ref="T5:U5"/>
    <mergeCell ref="V5:W5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I5:AI7"/>
    <mergeCell ref="AK5:AL5"/>
    <mergeCell ref="AM5:AM7"/>
    <mergeCell ref="AN5:AN7"/>
    <mergeCell ref="AO5:AO6"/>
    <mergeCell ref="AP5:AP7"/>
    <mergeCell ref="AQ5:AQ7"/>
    <mergeCell ref="AK6:AK7"/>
    <mergeCell ref="AL6:AL7"/>
    <mergeCell ref="AR5:AR7"/>
    <mergeCell ref="AS5:AS6"/>
    <mergeCell ref="AT5:AT6"/>
    <mergeCell ref="AU5:AU7"/>
    <mergeCell ref="AV5:AV7"/>
    <mergeCell ref="AW5:AW7"/>
    <mergeCell ref="AX5:AX7"/>
    <mergeCell ref="E6:E7"/>
    <mergeCell ref="F6:F7"/>
    <mergeCell ref="G6:G7"/>
    <mergeCell ref="I6:I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</mergeCells>
  <printOptions horizontalCentered="1"/>
  <pageMargins left="0.4724409448818898" right="0" top="0.7874015748031497" bottom="0.3937007874015748" header="0.5118110236220472" footer="0.5118110236220472"/>
  <pageSetup fitToWidth="3" horizontalDpi="300" verticalDpi="300" orientation="portrait" paperSize="9" scale="55" r:id="rId1"/>
  <colBreaks count="2" manualBreakCount="2">
    <brk id="17" max="84" man="1"/>
    <brk id="33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2014-02-26T01:33:15Z</cp:lastPrinted>
  <dcterms:created xsi:type="dcterms:W3CDTF">1997-12-16T05:48:42Z</dcterms:created>
  <dcterms:modified xsi:type="dcterms:W3CDTF">2015-03-17T01:22:11Z</dcterms:modified>
  <cp:category/>
  <cp:version/>
  <cp:contentType/>
  <cp:contentStatus/>
</cp:coreProperties>
</file>