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24.12\疾病対策課\◆被爆◆\ホームページ\R6 ホームページ\"/>
    </mc:Choice>
  </mc:AlternateContent>
  <bookViews>
    <workbookView xWindow="0" yWindow="0" windowWidth="23040" windowHeight="8964"/>
  </bookViews>
  <sheets>
    <sheet name="第8号（請求書一般）" sheetId="1" r:id="rId1"/>
    <sheet name="第8号の2（請求書がん）" sheetId="2" r:id="rId2"/>
  </sheets>
  <externalReferences>
    <externalReference r:id="rId3"/>
  </externalReferences>
  <definedNames>
    <definedName name="_xlnm.Print_Area" localSheetId="0">'第8号（請求書一般）'!$A$1:$I$36</definedName>
    <definedName name="_xlnm.Print_Area" localSheetId="1">'第8号の2（請求書がん）'!$A$1:$K$26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 l="1"/>
  <c r="E3" i="2"/>
  <c r="G7" i="2"/>
  <c r="J7" i="2"/>
  <c r="G8" i="2"/>
  <c r="J8" i="2"/>
  <c r="G9" i="2"/>
  <c r="J9" i="2"/>
  <c r="E10" i="2"/>
  <c r="H10" i="2"/>
  <c r="H24" i="2" s="1"/>
  <c r="G11" i="2"/>
  <c r="J11" i="2"/>
  <c r="F12" i="2"/>
  <c r="G12" i="2"/>
  <c r="I12" i="2"/>
  <c r="J12" i="2"/>
  <c r="E13" i="2"/>
  <c r="H13" i="2"/>
  <c r="G14" i="2"/>
  <c r="J14" i="2"/>
  <c r="G15" i="2"/>
  <c r="J15" i="2"/>
  <c r="G16" i="2"/>
  <c r="I16" i="2"/>
  <c r="J16" i="2" s="1"/>
  <c r="F17" i="2"/>
  <c r="G17" i="2" s="1"/>
  <c r="I17" i="2"/>
  <c r="J17" i="2" s="1"/>
  <c r="F18" i="2"/>
  <c r="G18" i="2" s="1"/>
  <c r="I18" i="2"/>
  <c r="J18" i="2" s="1"/>
  <c r="F19" i="2"/>
  <c r="G19" i="2" s="1"/>
  <c r="I19" i="2"/>
  <c r="J19" i="2" s="1"/>
  <c r="E20" i="2"/>
  <c r="E24" i="2" s="1"/>
  <c r="H20" i="2"/>
  <c r="G21" i="2"/>
  <c r="J21" i="2"/>
  <c r="G22" i="2"/>
  <c r="I22" i="2"/>
  <c r="J22" i="2"/>
  <c r="C5" i="1"/>
  <c r="F27" i="1"/>
  <c r="H27" i="1"/>
  <c r="I27" i="1" s="1"/>
  <c r="F28" i="1"/>
  <c r="F34" i="1" s="1"/>
  <c r="H28" i="1"/>
  <c r="I28" i="1"/>
  <c r="F29" i="1"/>
  <c r="I29" i="1"/>
  <c r="F30" i="1"/>
  <c r="H30" i="1"/>
  <c r="I30" i="1" s="1"/>
  <c r="F31" i="1"/>
  <c r="H31" i="1"/>
  <c r="I31" i="1"/>
  <c r="F32" i="1"/>
  <c r="H32" i="1"/>
  <c r="I32" i="1" s="1"/>
  <c r="D34" i="1"/>
  <c r="G34" i="1"/>
  <c r="I34" i="1" l="1"/>
  <c r="J24" i="2"/>
  <c r="G24" i="2"/>
  <c r="F20" i="1" s="1"/>
</calcChain>
</file>

<file path=xl/sharedStrings.xml><?xml version="1.0" encoding="utf-8"?>
<sst xmlns="http://schemas.openxmlformats.org/spreadsheetml/2006/main" count="84" uniqueCount="73">
  <si>
    <t>※　胸部X線の単価欄は、貴医療機関での単価を記入ください。斜線は記入しないでください。</t>
    <rPh sb="2" eb="4">
      <t>キョウブ</t>
    </rPh>
    <rPh sb="5" eb="6">
      <t>セン</t>
    </rPh>
    <rPh sb="7" eb="9">
      <t>タンカ</t>
    </rPh>
    <rPh sb="9" eb="10">
      <t>ラン</t>
    </rPh>
    <rPh sb="12" eb="13">
      <t>キ</t>
    </rPh>
    <rPh sb="13" eb="15">
      <t>イリョウ</t>
    </rPh>
    <rPh sb="15" eb="17">
      <t>キカン</t>
    </rPh>
    <rPh sb="19" eb="21">
      <t>タンカ</t>
    </rPh>
    <rPh sb="22" eb="24">
      <t>キニュウ</t>
    </rPh>
    <rPh sb="29" eb="31">
      <t>シャセン</t>
    </rPh>
    <rPh sb="32" eb="34">
      <t>キニュウ</t>
    </rPh>
    <phoneticPr fontId="2"/>
  </si>
  <si>
    <t>計　(1)</t>
  </si>
  <si>
    <t>精　密　検　査</t>
    <phoneticPr fontId="2"/>
  </si>
  <si>
    <t>総コレステロール</t>
  </si>
  <si>
    <t>ヘモグロビンＡ１c</t>
  </si>
  <si>
    <t>肝機能</t>
  </si>
  <si>
    <t>胸部Ｘ線</t>
  </si>
  <si>
    <t>心電図</t>
  </si>
  <si>
    <t>基本検査</t>
  </si>
  <si>
    <t>一　　般　　検　　査</t>
  </si>
  <si>
    <t>金額</t>
  </si>
  <si>
    <t>単価</t>
  </si>
  <si>
    <t>件数</t>
  </si>
  <si>
    <t>被　爆　者　の　子</t>
    <phoneticPr fontId="2"/>
  </si>
  <si>
    <t>被　爆　者</t>
    <phoneticPr fontId="2"/>
  </si>
  <si>
    <t>区　　　分</t>
  </si>
  <si>
    <t>(単位：円)</t>
  </si>
  <si>
    <t>請求内訳（一般検査）</t>
  </si>
  <si>
    <t>円</t>
    <rPh sb="0" eb="1">
      <t>エン</t>
    </rPh>
    <phoneticPr fontId="2"/>
  </si>
  <si>
    <t>計（1）＋（2）</t>
  </si>
  <si>
    <t>請求金額</t>
  </si>
  <si>
    <t>東京都知事　　殿</t>
  </si>
  <si>
    <t>　電話番号：</t>
    <rPh sb="1" eb="3">
      <t>デンワ</t>
    </rPh>
    <rPh sb="3" eb="5">
      <t>バンゴウ</t>
    </rPh>
    <phoneticPr fontId="2"/>
  </si>
  <si>
    <t>無色</t>
    <rPh sb="0" eb="2">
      <t>ムショク</t>
    </rPh>
    <phoneticPr fontId="2"/>
  </si>
  <si>
    <t>担当者氏名：</t>
    <rPh sb="0" eb="3">
      <t>タントウシャ</t>
    </rPh>
    <rPh sb="3" eb="5">
      <t>シメイ</t>
    </rPh>
    <phoneticPr fontId="2"/>
  </si>
  <si>
    <t>⇒手入力</t>
    <rPh sb="1" eb="2">
      <t>テ</t>
    </rPh>
    <rPh sb="2" eb="4">
      <t>ニュウリョク</t>
    </rPh>
    <phoneticPr fontId="2"/>
  </si>
  <si>
    <t>黄色</t>
    <rPh sb="0" eb="2">
      <t>キイロ</t>
    </rPh>
    <phoneticPr fontId="2"/>
  </si>
  <si>
    <t>　印</t>
    <rPh sb="1" eb="2">
      <t>イン</t>
    </rPh>
    <phoneticPr fontId="2"/>
  </si>
  <si>
    <t>代表者職・氏名：</t>
    <rPh sb="3" eb="4">
      <t>ショク</t>
    </rPh>
    <phoneticPr fontId="2"/>
  </si>
  <si>
    <t>⇒計算式入力済</t>
    <rPh sb="1" eb="3">
      <t>ケイサン</t>
    </rPh>
    <rPh sb="3" eb="4">
      <t>シキ</t>
    </rPh>
    <rPh sb="4" eb="6">
      <t>ニュウリョク</t>
    </rPh>
    <rPh sb="6" eb="7">
      <t>ズ</t>
    </rPh>
    <phoneticPr fontId="2"/>
  </si>
  <si>
    <t>水色</t>
    <rPh sb="0" eb="2">
      <t>ミズイロ</t>
    </rPh>
    <phoneticPr fontId="2"/>
  </si>
  <si>
    <t>　所在地・名称：</t>
    <phoneticPr fontId="2"/>
  </si>
  <si>
    <t>受託検査機関の</t>
  </si>
  <si>
    <t>令和　　年　　月　　日</t>
    <rPh sb="0" eb="1">
      <t>レイ</t>
    </rPh>
    <rPh sb="1" eb="2">
      <t>ワ</t>
    </rPh>
    <phoneticPr fontId="2"/>
  </si>
  <si>
    <t>に要した費用を下記のとおり請求します。</t>
  </si>
  <si>
    <t xml:space="preserve"> </t>
    <phoneticPr fontId="2"/>
  </si>
  <si>
    <t>原子爆弾被爆者健康診断及び原子爆弾被爆者の子の健康診断</t>
  </si>
  <si>
    <t>　月実施分</t>
    <rPh sb="1" eb="2">
      <t>ガツ</t>
    </rPh>
    <rPh sb="2" eb="4">
      <t>ジッシ</t>
    </rPh>
    <rPh sb="4" eb="5">
      <t>ブン</t>
    </rPh>
    <phoneticPr fontId="2"/>
  </si>
  <si>
    <t>請　　求　　書</t>
    <phoneticPr fontId="2"/>
  </si>
  <si>
    <t>様式第８号</t>
    <rPh sb="2" eb="3">
      <t>ダイ</t>
    </rPh>
    <phoneticPr fontId="2"/>
  </si>
  <si>
    <t>※がん区分ごとの小計欄は、件数のみ記入ください。</t>
    <rPh sb="3" eb="5">
      <t>クブン</t>
    </rPh>
    <rPh sb="8" eb="10">
      <t>ショウケイ</t>
    </rPh>
    <rPh sb="10" eb="11">
      <t>ラン</t>
    </rPh>
    <rPh sb="13" eb="14">
      <t>ケン</t>
    </rPh>
    <rPh sb="14" eb="15">
      <t>スウ</t>
    </rPh>
    <rPh sb="17" eb="19">
      <t>キニュウ</t>
    </rPh>
    <phoneticPr fontId="2"/>
  </si>
  <si>
    <t>※乳がん検診は、乳房エックス線検査実施の医療機関のみ請求可能です。
　受診者の身体上の理由等により乳房エックス線検査を実施できない場合に限り、下段の金額により請求できます。</t>
    <phoneticPr fontId="2"/>
  </si>
  <si>
    <t>計（２）</t>
    <rPh sb="0" eb="1">
      <t>ケイ</t>
    </rPh>
    <phoneticPr fontId="2"/>
  </si>
  <si>
    <t>精　密　検　査　 ⑦</t>
    <phoneticPr fontId="2"/>
  </si>
  <si>
    <t>　　　　　　⑥</t>
    <phoneticPr fontId="2"/>
  </si>
  <si>
    <t>骨髄</t>
  </si>
  <si>
    <t>　　　　　　⑤</t>
    <phoneticPr fontId="2"/>
  </si>
  <si>
    <t>大腸</t>
  </si>
  <si>
    <t>子宮がん　　　　小計　　　　④</t>
    <phoneticPr fontId="2"/>
  </si>
  <si>
    <t>頸部＋体部＋　　コルポ</t>
    <rPh sb="0" eb="1">
      <t>クビ</t>
    </rPh>
    <rPh sb="1" eb="2">
      <t>ブ</t>
    </rPh>
    <phoneticPr fontId="2"/>
  </si>
  <si>
    <t>頸部＋コ ル ポ</t>
    <rPh sb="0" eb="1">
      <t>クビ</t>
    </rPh>
    <rPh sb="1" eb="2">
      <t>ブ</t>
    </rPh>
    <phoneticPr fontId="2"/>
  </si>
  <si>
    <t>頸部 ＋ 体部</t>
    <rPh sb="0" eb="1">
      <t>クビ</t>
    </rPh>
    <rPh sb="1" eb="2">
      <t>ブ</t>
    </rPh>
    <phoneticPr fontId="2"/>
  </si>
  <si>
    <t>頸　　部</t>
    <rPh sb="0" eb="1">
      <t>クビ</t>
    </rPh>
    <rPh sb="3" eb="4">
      <t>ブ</t>
    </rPh>
    <phoneticPr fontId="2"/>
  </si>
  <si>
    <t>子　　　　　　　　宮</t>
  </si>
  <si>
    <t>乳房エックス線検査を含まない場合③</t>
  </si>
  <si>
    <t>乳房エックス線検査実施の場合（原則）　　③</t>
  </si>
  <si>
    <t>乳房</t>
  </si>
  <si>
    <t>肺がん　小計②</t>
  </si>
  <si>
    <t xml:space="preserve">Ｘ 線 ＋ 喀痰 </t>
    <rPh sb="6" eb="8">
      <t>カクタン</t>
    </rPh>
    <phoneticPr fontId="2"/>
  </si>
  <si>
    <t>Ｘ　　線</t>
    <phoneticPr fontId="2"/>
  </si>
  <si>
    <t>肺</t>
  </si>
  <si>
    <t>胃がん　小計①</t>
  </si>
  <si>
    <t>内　視　鏡</t>
    <rPh sb="0" eb="1">
      <t>ウチ</t>
    </rPh>
    <rPh sb="2" eb="3">
      <t>シ</t>
    </rPh>
    <rPh sb="4" eb="5">
      <t>カガミ</t>
    </rPh>
    <phoneticPr fontId="2"/>
  </si>
  <si>
    <t>Ｘ線・間接</t>
    <phoneticPr fontId="2"/>
  </si>
  <si>
    <t>Ｘ線・直接</t>
    <rPh sb="1" eb="2">
      <t>セン</t>
    </rPh>
    <phoneticPr fontId="2"/>
  </si>
  <si>
    <t>胃</t>
  </si>
  <si>
    <t>が　　　　　　　　　ん　　　　　　　　　検　　　　　　　　　診</t>
  </si>
  <si>
    <t>被爆者の子</t>
  </si>
  <si>
    <t>被爆者</t>
  </si>
  <si>
    <t>区　　　　　分</t>
  </si>
  <si>
    <t>医療機関名：</t>
    <phoneticPr fontId="2"/>
  </si>
  <si>
    <t>請求内訳（がん検診）</t>
  </si>
  <si>
    <t>様式第８号の２</t>
    <rPh sb="2" eb="3">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</si>
</sst>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9"/>
      <name val="ＭＳ Ｐゴシック"/>
      <family val="3"/>
      <charset val="128"/>
    </font>
    <font>
      <b/>
      <sz val="12"/>
      <name val="ＭＳ 明朝"/>
      <family val="1"/>
      <charset val="128"/>
    </font>
    <font>
      <sz val="10.5"/>
      <name val="ＭＳ 明朝"/>
      <family val="1"/>
      <charset val="128"/>
    </font>
    <font>
      <sz val="14"/>
      <name val="ＭＳ Ｐゴシック"/>
      <family val="3"/>
      <charset val="128"/>
    </font>
    <font>
      <sz val="14"/>
      <name val="ＭＳ 明朝"/>
      <family val="1"/>
      <charset val="128"/>
    </font>
    <font>
      <b/>
      <sz val="11"/>
      <color rgb="FFFF0000"/>
      <name val="ＭＳ Ｐゴシック"/>
      <family val="3"/>
      <charset val="128"/>
    </font>
    <font>
      <sz val="12"/>
      <name val="Meiryo UI"/>
      <family val="3"/>
      <charset val="128"/>
    </font>
    <font>
      <sz val="9"/>
      <name val="ＭＳ 明朝"/>
      <family val="1"/>
      <charset val="128"/>
    </font>
    <font>
      <sz val="11"/>
      <name val="ＭＳ 明朝"/>
      <family val="1"/>
      <charset val="128"/>
    </font>
    <font>
      <sz val="20"/>
      <name val="ＭＳ 明朝"/>
      <family val="1"/>
      <charset val="128"/>
    </font>
    <font>
      <sz val="12"/>
      <name val="ＭＳ 明朝"/>
      <family val="1"/>
      <charset val="128"/>
    </font>
    <font>
      <u/>
      <sz val="10.5"/>
      <name val="ＭＳ 明朝"/>
      <family val="1"/>
      <charset val="128"/>
    </font>
    <font>
      <sz val="10.35"/>
      <name val="ＭＳ 明朝"/>
      <family val="1"/>
      <charset val="128"/>
    </font>
    <font>
      <sz val="16"/>
      <name val="ＭＳ 明朝"/>
      <family val="1"/>
      <charset val="128"/>
    </font>
    <font>
      <b/>
      <sz val="20"/>
      <name val="ＭＳ 明朝"/>
      <family val="1"/>
      <charset val="128"/>
    </font>
    <font>
      <b/>
      <sz val="12"/>
      <name val="ＭＳ ゴシック"/>
      <family val="3"/>
      <charset val="128"/>
    </font>
    <font>
      <b/>
      <sz val="10"/>
      <name val="ＭＳ Ｐゴシック"/>
      <family val="3"/>
      <charset val="128"/>
    </font>
    <font>
      <sz val="10"/>
      <name val="ＭＳ Ｐゴシック"/>
      <family val="3"/>
      <charset val="128"/>
    </font>
    <font>
      <sz val="14"/>
      <name val="ＭＳ Ｐ明朝"/>
      <family val="1"/>
      <charset val="128"/>
    </font>
    <font>
      <b/>
      <sz val="10.5"/>
      <name val="ＭＳ 明朝"/>
      <family val="1"/>
      <charset val="128"/>
    </font>
    <font>
      <b/>
      <sz val="10.5"/>
      <name val="ＭＳ Ｐゴシック"/>
      <family val="3"/>
      <charset val="128"/>
    </font>
    <font>
      <sz val="14"/>
      <name val="Meiryo UI"/>
      <family val="3"/>
      <charset val="128"/>
    </font>
    <font>
      <b/>
      <sz val="8"/>
      <name val="ＭＳ 明朝"/>
      <family val="1"/>
      <charset val="128"/>
    </font>
  </fonts>
  <fills count="10">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rgb="FFFFFFCC"/>
        <bgColor auto="1"/>
      </patternFill>
    </fill>
    <fill>
      <patternFill patternType="solid">
        <fgColor indexed="65"/>
        <bgColor auto="1"/>
      </patternFill>
    </fill>
    <fill>
      <patternFill patternType="gray0625">
        <fgColor auto="1"/>
        <bgColor theme="4" tint="0.79998168889431442"/>
      </patternFill>
    </fill>
    <fill>
      <patternFill patternType="gray0625">
        <fgColor auto="1"/>
      </patternFill>
    </fill>
    <fill>
      <patternFill patternType="gray0625">
        <fgColor auto="1"/>
        <bgColor rgb="FFFFFFCC"/>
      </patternFill>
    </fill>
    <fill>
      <patternFill patternType="solid">
        <fgColor indexed="65"/>
        <bgColor indexed="64"/>
      </patternFill>
    </fill>
  </fills>
  <borders count="65">
    <border>
      <left/>
      <right/>
      <top/>
      <bottom/>
      <diagonal/>
    </border>
    <border>
      <left/>
      <right/>
      <top style="medium">
        <color indexed="64"/>
      </top>
      <bottom/>
      <diagonal/>
    </border>
    <border>
      <left style="thin">
        <color indexed="64"/>
      </left>
      <right style="medium">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double">
        <color indexed="64"/>
      </bottom>
      <diagonal/>
    </border>
    <border diagonalUp="1">
      <left style="thin">
        <color indexed="64"/>
      </left>
      <right style="thin">
        <color indexed="64"/>
      </right>
      <top style="medium">
        <color indexed="64"/>
      </top>
      <bottom style="double">
        <color indexed="64"/>
      </bottom>
      <diagonal style="thin">
        <color indexed="64"/>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diagonalUp="1">
      <left style="thin">
        <color indexed="64"/>
      </left>
      <right/>
      <top/>
      <bottom style="medium">
        <color indexed="64"/>
      </bottom>
      <diagonal style="thin">
        <color indexed="64"/>
      </diagonal>
    </border>
    <border>
      <left style="thin">
        <color indexed="64"/>
      </left>
      <right style="thin">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double">
        <color indexed="64"/>
      </top>
      <bottom style="thin">
        <color indexed="64"/>
      </bottom>
      <diagonal/>
    </border>
    <border>
      <left style="medium">
        <color indexed="64"/>
      </left>
      <right/>
      <top/>
      <bottom style="thin">
        <color indexed="64"/>
      </bottom>
      <diagonal/>
    </border>
  </borders>
  <cellStyleXfs count="1">
    <xf numFmtId="0" fontId="0" fillId="0" borderId="0">
      <alignment vertical="center"/>
    </xf>
  </cellStyleXfs>
  <cellXfs count="176">
    <xf numFmtId="0" fontId="0" fillId="0" borderId="0" xfId="0">
      <alignment vertical="center"/>
    </xf>
    <xf numFmtId="0" fontId="3" fillId="0" borderId="0" xfId="0" applyFont="1" applyBorder="1" applyAlignment="1">
      <alignment vertical="center"/>
    </xf>
    <xf numFmtId="0" fontId="3" fillId="0" borderId="0" xfId="0" applyFont="1" applyBorder="1" applyAlignment="1">
      <alignment horizontal="justify" vertical="center"/>
    </xf>
    <xf numFmtId="0" fontId="0" fillId="0" borderId="1" xfId="0" applyBorder="1" applyAlignment="1">
      <alignment vertical="center"/>
    </xf>
    <xf numFmtId="0" fontId="4" fillId="0" borderId="1" xfId="0" applyFont="1" applyBorder="1" applyAlignment="1">
      <alignment vertical="center"/>
    </xf>
    <xf numFmtId="176" fontId="5" fillId="2" borderId="2" xfId="0" applyNumberFormat="1" applyFont="1" applyFill="1" applyBorder="1" applyAlignment="1">
      <alignment horizontal="right" vertical="center" wrapText="1"/>
    </xf>
    <xf numFmtId="0" fontId="6" fillId="0" borderId="3" xfId="0" applyFont="1" applyFill="1" applyBorder="1" applyAlignment="1">
      <alignment horizontal="justify" vertical="center" wrapText="1"/>
    </xf>
    <xf numFmtId="0" fontId="5" fillId="2" borderId="4" xfId="0" applyFont="1" applyFill="1" applyBorder="1" applyAlignment="1">
      <alignment horizontal="right" vertical="center" wrapText="1"/>
    </xf>
    <xf numFmtId="176" fontId="5" fillId="2" borderId="4" xfId="0" applyNumberFormat="1" applyFont="1" applyFill="1" applyBorder="1" applyAlignment="1">
      <alignment horizontal="right" vertical="center" wrapText="1"/>
    </xf>
    <xf numFmtId="0" fontId="7"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9" fillId="0" borderId="0" xfId="0" applyFont="1">
      <alignment vertical="center"/>
    </xf>
    <xf numFmtId="176" fontId="5" fillId="3" borderId="7" xfId="0" applyNumberFormat="1" applyFont="1" applyFill="1" applyBorder="1" applyAlignment="1">
      <alignment horizontal="right" vertical="center" wrapText="1"/>
    </xf>
    <xf numFmtId="0" fontId="6" fillId="0" borderId="8" xfId="0" applyFont="1" applyFill="1" applyBorder="1" applyAlignment="1">
      <alignment horizontal="justify" vertical="center" wrapText="1"/>
    </xf>
    <xf numFmtId="0" fontId="5" fillId="3" borderId="9" xfId="0" applyFont="1" applyFill="1" applyBorder="1" applyAlignment="1">
      <alignment horizontal="right" vertical="center" wrapText="1"/>
    </xf>
    <xf numFmtId="176" fontId="5" fillId="3" borderId="9" xfId="0" applyNumberFormat="1" applyFont="1" applyFill="1" applyBorder="1" applyAlignment="1">
      <alignment horizontal="right" vertical="center" wrapText="1"/>
    </xf>
    <xf numFmtId="0" fontId="0" fillId="0" borderId="10" xfId="0"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176" fontId="5" fillId="2" borderId="12"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0" fontId="5" fillId="3" borderId="14" xfId="0" applyFont="1" applyFill="1" applyBorder="1" applyAlignment="1">
      <alignment horizontal="right" vertical="center" wrapText="1"/>
    </xf>
    <xf numFmtId="176" fontId="5" fillId="3" borderId="14" xfId="0" applyNumberFormat="1" applyFont="1" applyFill="1" applyBorder="1" applyAlignment="1">
      <alignment horizontal="right" vertical="center" wrapText="1"/>
    </xf>
    <xf numFmtId="0" fontId="0" fillId="0" borderId="15" xfId="0" applyBorder="1" applyAlignment="1">
      <alignment vertical="center"/>
    </xf>
    <xf numFmtId="0" fontId="11" fillId="0" borderId="13" xfId="0" applyFont="1" applyBorder="1" applyAlignment="1">
      <alignment horizontal="justify" vertical="center" wrapText="1"/>
    </xf>
    <xf numFmtId="0" fontId="6" fillId="0" borderId="14" xfId="0" applyFont="1" applyBorder="1" applyAlignment="1">
      <alignment horizontal="center" vertical="center" textRotation="255" wrapText="1"/>
    </xf>
    <xf numFmtId="176" fontId="5" fillId="2" borderId="16" xfId="0" applyNumberFormat="1" applyFont="1" applyFill="1" applyBorder="1" applyAlignment="1">
      <alignment horizontal="right" vertical="center" wrapText="1"/>
    </xf>
    <xf numFmtId="0" fontId="10" fillId="0" borderId="17" xfId="0" applyFont="1" applyFill="1" applyBorder="1" applyAlignment="1">
      <alignment horizontal="right" vertical="center" wrapText="1"/>
    </xf>
    <xf numFmtId="0" fontId="5" fillId="3" borderId="18" xfId="0" applyFont="1" applyFill="1" applyBorder="1" applyAlignment="1">
      <alignment horizontal="right" vertical="center" wrapText="1"/>
    </xf>
    <xf numFmtId="176" fontId="5" fillId="3" borderId="18" xfId="0" applyNumberFormat="1" applyFont="1" applyFill="1" applyBorder="1" applyAlignment="1">
      <alignment horizontal="right" vertical="center" wrapText="1"/>
    </xf>
    <xf numFmtId="0" fontId="0" fillId="0" borderId="19" xfId="0" applyBorder="1" applyAlignment="1">
      <alignment vertical="center"/>
    </xf>
    <xf numFmtId="0" fontId="11" fillId="0" borderId="17" xfId="0" applyFont="1" applyBorder="1" applyAlignment="1">
      <alignment horizontal="justify" vertical="center" wrapText="1"/>
    </xf>
    <xf numFmtId="0" fontId="6" fillId="0" borderId="18" xfId="0" applyFont="1" applyBorder="1" applyAlignment="1">
      <alignment horizontal="center" vertical="center" textRotation="255" wrapText="1"/>
    </xf>
    <xf numFmtId="3" fontId="10" fillId="0" borderId="17" xfId="0" applyNumberFormat="1" applyFont="1" applyFill="1" applyBorder="1" applyAlignment="1">
      <alignment horizontal="right" vertical="center" wrapText="1"/>
    </xf>
    <xf numFmtId="0" fontId="6" fillId="0" borderId="17" xfId="0" applyFont="1" applyBorder="1" applyAlignment="1">
      <alignment horizontal="justify" vertical="center" wrapText="1"/>
    </xf>
    <xf numFmtId="0" fontId="0" fillId="0" borderId="0" xfId="0" applyFill="1" applyBorder="1">
      <alignment vertical="center"/>
    </xf>
    <xf numFmtId="176" fontId="10" fillId="3" borderId="17" xfId="0" applyNumberFormat="1" applyFont="1" applyFill="1" applyBorder="1" applyAlignment="1">
      <alignment horizontal="right" vertical="center" wrapText="1"/>
    </xf>
    <xf numFmtId="3" fontId="10" fillId="0" borderId="20" xfId="0" applyNumberFormat="1" applyFont="1" applyFill="1" applyBorder="1" applyAlignment="1">
      <alignment horizontal="right" vertical="center" wrapText="1"/>
    </xf>
    <xf numFmtId="176" fontId="5" fillId="3" borderId="21" xfId="0" applyNumberFormat="1" applyFont="1" applyFill="1" applyBorder="1" applyAlignment="1">
      <alignment horizontal="right" vertical="center" wrapText="1"/>
    </xf>
    <xf numFmtId="0" fontId="0" fillId="0" borderId="22" xfId="0" applyBorder="1" applyAlignment="1">
      <alignment vertical="center"/>
    </xf>
    <xf numFmtId="0" fontId="6" fillId="0" borderId="20" xfId="0" applyFont="1" applyBorder="1" applyAlignment="1">
      <alignment horizontal="justify" vertical="center" wrapText="1"/>
    </xf>
    <xf numFmtId="0" fontId="6" fillId="0" borderId="21" xfId="0" applyFont="1" applyBorder="1" applyAlignment="1">
      <alignment horizontal="center" vertical="center" textRotation="255"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6" xfId="0"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31" xfId="0" applyFont="1" applyBorder="1" applyAlignment="1">
      <alignment horizontal="center" vertical="center" wrapText="1"/>
    </xf>
    <xf numFmtId="0" fontId="12" fillId="0" borderId="0" xfId="0" applyFont="1" applyAlignment="1">
      <alignment horizontal="right" vertical="center"/>
    </xf>
    <xf numFmtId="0" fontId="0" fillId="0" borderId="0" xfId="0" applyAlignment="1">
      <alignment vertical="center"/>
    </xf>
    <xf numFmtId="0" fontId="1" fillId="0" borderId="0" xfId="0" applyFont="1" applyAlignment="1">
      <alignment vertical="center"/>
    </xf>
    <xf numFmtId="0" fontId="12" fillId="0" borderId="0" xfId="0" applyFont="1" applyAlignment="1">
      <alignment horizontal="justify" vertical="center"/>
    </xf>
    <xf numFmtId="0" fontId="6" fillId="0" borderId="0" xfId="0" applyFont="1" applyAlignment="1">
      <alignment horizontal="justify" vertical="center"/>
    </xf>
    <xf numFmtId="177" fontId="13" fillId="2" borderId="32" xfId="0" applyNumberFormat="1" applyFont="1" applyFill="1" applyBorder="1" applyAlignment="1">
      <alignment horizontal="right" vertical="center" wrapText="1"/>
    </xf>
    <xf numFmtId="177" fontId="13" fillId="2" borderId="6" xfId="0" applyNumberFormat="1" applyFont="1" applyFill="1" applyBorder="1" applyAlignment="1">
      <alignment horizontal="right" vertical="center" wrapText="1"/>
    </xf>
    <xf numFmtId="0" fontId="1" fillId="0" borderId="32" xfId="0" applyFont="1" applyBorder="1" applyAlignment="1">
      <alignment vertical="center"/>
    </xf>
    <xf numFmtId="0" fontId="12" fillId="0" borderId="6" xfId="0" applyFont="1" applyBorder="1" applyAlignment="1">
      <alignment horizontal="center" vertical="center"/>
    </xf>
    <xf numFmtId="177" fontId="13" fillId="2" borderId="33" xfId="0" applyNumberFormat="1" applyFont="1" applyFill="1" applyBorder="1" applyAlignment="1">
      <alignment horizontal="right" vertical="center" wrapText="1"/>
    </xf>
    <xf numFmtId="177" fontId="13" fillId="2" borderId="31" xfId="0" applyNumberFormat="1" applyFont="1" applyFill="1" applyBorder="1" applyAlignment="1">
      <alignment horizontal="right" vertical="center" wrapText="1"/>
    </xf>
    <xf numFmtId="0" fontId="7" fillId="0" borderId="33" xfId="0" applyFont="1" applyBorder="1" applyAlignment="1">
      <alignment vertical="center" wrapText="1"/>
    </xf>
    <xf numFmtId="0" fontId="8" fillId="0" borderId="31" xfId="0" applyFont="1" applyBorder="1" applyAlignment="1">
      <alignment horizontal="center" vertical="center" wrapText="1"/>
    </xf>
    <xf numFmtId="0" fontId="12" fillId="0" borderId="0" xfId="0" applyFont="1">
      <alignment vertical="center"/>
    </xf>
    <xf numFmtId="0" fontId="14" fillId="0" borderId="0" xfId="0" applyFont="1" applyAlignment="1">
      <alignment vertical="center"/>
    </xf>
    <xf numFmtId="0" fontId="14" fillId="0" borderId="0" xfId="0" applyFont="1" applyAlignment="1">
      <alignment horizontal="justify" vertical="center"/>
    </xf>
    <xf numFmtId="0" fontId="12" fillId="0" borderId="0" xfId="0" applyFont="1" applyBorder="1" applyAlignment="1">
      <alignment horizontal="center" vertical="center"/>
    </xf>
    <xf numFmtId="0" fontId="6" fillId="0" borderId="0" xfId="0" applyFont="1" applyBorder="1" applyAlignment="1">
      <alignment horizontal="center" vertical="center"/>
    </xf>
    <xf numFmtId="0" fontId="12" fillId="0" borderId="0" xfId="0" applyFont="1" applyAlignment="1">
      <alignment horizontal="center" vertical="center"/>
    </xf>
    <xf numFmtId="0" fontId="12" fillId="0" borderId="34" xfId="0" applyFont="1" applyFill="1" applyBorder="1" applyAlignment="1">
      <alignment horizontal="left" vertical="center" shrinkToFit="1"/>
    </xf>
    <xf numFmtId="0" fontId="12" fillId="0" borderId="34" xfId="0" applyFont="1" applyBorder="1" applyAlignment="1">
      <alignment horizontal="left" vertical="center"/>
    </xf>
    <xf numFmtId="0" fontId="12" fillId="0" borderId="0" xfId="0" applyFont="1" applyBorder="1" applyAlignment="1">
      <alignment horizontal="right" vertical="center"/>
    </xf>
    <xf numFmtId="0" fontId="0" fillId="0" borderId="17" xfId="0" applyBorder="1" applyAlignment="1">
      <alignment horizontal="center" vertical="center"/>
    </xf>
    <xf numFmtId="0" fontId="0" fillId="0" borderId="0" xfId="0" applyAlignment="1">
      <alignment horizontal="center" vertical="center"/>
    </xf>
    <xf numFmtId="0" fontId="0" fillId="3" borderId="17" xfId="0" applyFill="1" applyBorder="1" applyAlignment="1">
      <alignment horizontal="center" vertical="center"/>
    </xf>
    <xf numFmtId="0" fontId="12" fillId="0" borderId="34" xfId="0" applyFont="1" applyBorder="1" applyAlignment="1">
      <alignment horizontal="center" vertical="center"/>
    </xf>
    <xf numFmtId="0" fontId="14" fillId="0" borderId="34" xfId="0" applyFont="1" applyFill="1" applyBorder="1" applyAlignment="1">
      <alignment horizontal="left" vertical="center" shrinkToFit="1"/>
    </xf>
    <xf numFmtId="0" fontId="6" fillId="0" borderId="34" xfId="0" applyFont="1" applyBorder="1" applyAlignment="1">
      <alignment horizontal="right" vertical="center"/>
    </xf>
    <xf numFmtId="0" fontId="0" fillId="0" borderId="35" xfId="0" applyFill="1" applyBorder="1" applyAlignment="1">
      <alignment horizontal="center" vertical="center"/>
    </xf>
    <xf numFmtId="0" fontId="0" fillId="0" borderId="0" xfId="0" applyAlignment="1">
      <alignment vertical="center"/>
    </xf>
    <xf numFmtId="0" fontId="15" fillId="0" borderId="0" xfId="0" applyFont="1" applyAlignment="1">
      <alignment horizontal="justify" vertical="center"/>
    </xf>
    <xf numFmtId="0" fontId="0" fillId="2" borderId="17" xfId="0" applyFill="1" applyBorder="1" applyAlignment="1">
      <alignment horizontal="center" vertical="center"/>
    </xf>
    <xf numFmtId="0" fontId="12" fillId="0" borderId="0" xfId="0" applyFont="1" applyFill="1" applyAlignment="1">
      <alignment horizontal="left" vertical="center" shrinkToFit="1"/>
    </xf>
    <xf numFmtId="0" fontId="12" fillId="0" borderId="0" xfId="0" applyFont="1" applyFill="1" applyAlignment="1">
      <alignment horizontal="center" vertical="center" shrinkToFit="1"/>
    </xf>
    <xf numFmtId="0" fontId="6" fillId="0" borderId="0" xfId="0" applyFont="1" applyAlignment="1">
      <alignment vertical="center"/>
    </xf>
    <xf numFmtId="0" fontId="16" fillId="0" borderId="0" xfId="0" applyFont="1" applyAlignment="1">
      <alignment vertical="center"/>
    </xf>
    <xf numFmtId="0" fontId="12" fillId="3" borderId="0" xfId="0" applyFont="1" applyFill="1" applyAlignment="1">
      <alignment horizontal="center" vertical="center" shrinkToFit="1"/>
    </xf>
    <xf numFmtId="0" fontId="17"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6" fillId="0" borderId="0" xfId="0" applyFont="1" applyAlignment="1">
      <alignment horizontal="right" vertical="center"/>
    </xf>
    <xf numFmtId="0" fontId="19" fillId="0" borderId="0" xfId="0" applyFont="1" applyAlignment="1">
      <alignment vertical="center"/>
    </xf>
    <xf numFmtId="0" fontId="19" fillId="0" borderId="0" xfId="0" applyFont="1" applyAlignment="1">
      <alignment horizontal="right" vertical="center"/>
    </xf>
    <xf numFmtId="0" fontId="20" fillId="0" borderId="0" xfId="0" applyFont="1" applyAlignment="1">
      <alignment horizontal="left" vertical="center"/>
    </xf>
    <xf numFmtId="0" fontId="21" fillId="0" borderId="0" xfId="0" applyFont="1" applyBorder="1" applyAlignment="1">
      <alignment vertical="center"/>
    </xf>
    <xf numFmtId="0" fontId="20" fillId="0" borderId="0" xfId="0" applyFont="1" applyBorder="1" applyAlignment="1">
      <alignment horizontal="justify" vertical="center" wrapText="1"/>
    </xf>
    <xf numFmtId="0" fontId="6" fillId="0" borderId="36" xfId="0" applyFont="1" applyFill="1" applyBorder="1" applyAlignment="1">
      <alignment horizontal="right" vertical="center" wrapText="1"/>
    </xf>
    <xf numFmtId="0" fontId="22" fillId="0" borderId="2"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4" xfId="0" applyFont="1" applyBorder="1" applyAlignment="1">
      <alignment horizontal="center" vertical="center" wrapText="1"/>
    </xf>
    <xf numFmtId="176" fontId="5" fillId="4" borderId="7" xfId="0" applyNumberFormat="1" applyFont="1" applyFill="1" applyBorder="1" applyAlignment="1">
      <alignment horizontal="right" vertical="center" wrapText="1"/>
    </xf>
    <xf numFmtId="0" fontId="6" fillId="5" borderId="8" xfId="0" applyFont="1" applyFill="1" applyBorder="1" applyAlignment="1">
      <alignment horizontal="right" vertical="center" wrapText="1"/>
    </xf>
    <xf numFmtId="0" fontId="5" fillId="4" borderId="9" xfId="0" applyFont="1" applyFill="1" applyBorder="1" applyAlignment="1">
      <alignment horizontal="right" vertical="center" wrapText="1"/>
    </xf>
    <xf numFmtId="0" fontId="6" fillId="5" borderId="38"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176" fontId="5" fillId="6" borderId="12" xfId="0" applyNumberFormat="1" applyFont="1" applyFill="1" applyBorder="1" applyAlignment="1">
      <alignment horizontal="right" vertical="center" wrapText="1"/>
    </xf>
    <xf numFmtId="176" fontId="10" fillId="7" borderId="37" xfId="0" applyNumberFormat="1" applyFont="1" applyFill="1" applyBorder="1" applyAlignment="1">
      <alignment horizontal="right" vertical="center" wrapText="1"/>
    </xf>
    <xf numFmtId="0" fontId="5" fillId="8" borderId="4" xfId="0" applyFont="1" applyFill="1" applyBorder="1" applyAlignment="1">
      <alignment horizontal="right" vertical="center" wrapText="1"/>
    </xf>
    <xf numFmtId="0" fontId="23" fillId="7" borderId="2" xfId="0" applyFont="1" applyFill="1" applyBorder="1" applyAlignment="1">
      <alignment horizontal="justify" vertical="center" wrapText="1"/>
    </xf>
    <xf numFmtId="0" fontId="24" fillId="7" borderId="4" xfId="0" applyFont="1" applyFill="1" applyBorder="1" applyAlignment="1">
      <alignment horizontal="center" vertical="center" textRotation="255" wrapText="1"/>
    </xf>
    <xf numFmtId="0" fontId="6" fillId="0" borderId="39" xfId="0" applyFont="1" applyBorder="1" applyAlignment="1">
      <alignment horizontal="center" vertical="center" textRotation="255" wrapText="1"/>
    </xf>
    <xf numFmtId="176" fontId="5" fillId="6" borderId="40" xfId="0" applyNumberFormat="1" applyFont="1" applyFill="1" applyBorder="1" applyAlignment="1">
      <alignment horizontal="right" vertical="center" wrapText="1"/>
    </xf>
    <xf numFmtId="176" fontId="10" fillId="7" borderId="41" xfId="0" applyNumberFormat="1" applyFont="1" applyFill="1" applyBorder="1" applyAlignment="1">
      <alignment horizontal="right" vertical="center" wrapText="1"/>
    </xf>
    <xf numFmtId="0" fontId="5" fillId="8" borderId="42" xfId="0" applyFont="1" applyFill="1" applyBorder="1" applyAlignment="1">
      <alignment horizontal="right" vertical="center" wrapText="1"/>
    </xf>
    <xf numFmtId="0" fontId="23" fillId="7" borderId="40" xfId="0" applyFont="1" applyFill="1" applyBorder="1" applyAlignment="1">
      <alignment horizontal="left" vertical="center" wrapText="1"/>
    </xf>
    <xf numFmtId="0" fontId="24" fillId="7" borderId="42" xfId="0" applyFont="1" applyFill="1" applyBorder="1" applyAlignment="1">
      <alignment horizontal="center" vertical="center" textRotation="255" wrapText="1"/>
    </xf>
    <xf numFmtId="0" fontId="6" fillId="0" borderId="43" xfId="0" applyFont="1" applyBorder="1" applyAlignment="1">
      <alignment horizontal="center" vertical="center" textRotation="255" wrapText="1"/>
    </xf>
    <xf numFmtId="176" fontId="5" fillId="7" borderId="44" xfId="0" applyNumberFormat="1" applyFont="1" applyFill="1" applyBorder="1" applyAlignment="1">
      <alignment horizontal="right" vertical="center" wrapText="1"/>
    </xf>
    <xf numFmtId="0" fontId="10" fillId="7" borderId="45" xfId="0" applyFont="1" applyFill="1" applyBorder="1" applyAlignment="1">
      <alignment horizontal="right" vertical="center" wrapText="1"/>
    </xf>
    <xf numFmtId="0" fontId="5" fillId="6" borderId="42" xfId="0" applyFont="1" applyFill="1" applyBorder="1" applyAlignment="1">
      <alignment horizontal="right" vertical="center" wrapText="1"/>
    </xf>
    <xf numFmtId="0" fontId="25" fillId="7" borderId="45" xfId="0" applyFont="1" applyFill="1" applyBorder="1" applyAlignment="1">
      <alignment horizontal="right" vertical="center" wrapText="1"/>
    </xf>
    <xf numFmtId="0" fontId="23" fillId="7" borderId="46" xfId="0" applyFont="1" applyFill="1" applyBorder="1" applyAlignment="1">
      <alignment horizontal="justify" vertical="center" wrapText="1"/>
    </xf>
    <xf numFmtId="0" fontId="24" fillId="0" borderId="47" xfId="0" applyFont="1" applyBorder="1" applyAlignment="1">
      <alignment horizontal="center" vertical="center" textRotation="255" wrapText="1"/>
    </xf>
    <xf numFmtId="176" fontId="5" fillId="2" borderId="48" xfId="0" applyNumberFormat="1" applyFont="1" applyFill="1" applyBorder="1" applyAlignment="1">
      <alignment horizontal="right" vertical="center" wrapText="1"/>
    </xf>
    <xf numFmtId="177" fontId="10" fillId="0" borderId="49" xfId="0" applyNumberFormat="1" applyFont="1" applyFill="1" applyBorder="1" applyAlignment="1">
      <alignment horizontal="right" vertical="center" wrapText="1"/>
    </xf>
    <xf numFmtId="0" fontId="5" fillId="3" borderId="50" xfId="0" applyFont="1" applyFill="1" applyBorder="1" applyAlignment="1">
      <alignment horizontal="right" vertical="center" wrapText="1"/>
    </xf>
    <xf numFmtId="0" fontId="6" fillId="0" borderId="48" xfId="0" applyFont="1" applyBorder="1" applyAlignment="1">
      <alignment horizontal="justify" vertical="center" wrapText="1"/>
    </xf>
    <xf numFmtId="0" fontId="24" fillId="0" borderId="18" xfId="0" applyFont="1" applyBorder="1" applyAlignment="1">
      <alignment horizontal="center" vertical="center" textRotation="255" wrapText="1"/>
    </xf>
    <xf numFmtId="176" fontId="5" fillId="2" borderId="51" xfId="0" applyNumberFormat="1" applyFont="1" applyFill="1" applyBorder="1" applyAlignment="1">
      <alignment horizontal="right" vertical="center" wrapText="1"/>
    </xf>
    <xf numFmtId="177" fontId="10" fillId="0" borderId="52" xfId="0" applyNumberFormat="1" applyFont="1" applyFill="1" applyBorder="1" applyAlignment="1">
      <alignment horizontal="right" vertical="center" wrapText="1"/>
    </xf>
    <xf numFmtId="0" fontId="5" fillId="3" borderId="53" xfId="0" applyFont="1" applyFill="1" applyBorder="1" applyAlignment="1">
      <alignment horizontal="right" vertical="center" wrapText="1"/>
    </xf>
    <xf numFmtId="176" fontId="5" fillId="2" borderId="54" xfId="0" applyNumberFormat="1" applyFont="1" applyFill="1" applyBorder="1" applyAlignment="1">
      <alignment horizontal="right" vertical="center" wrapText="1"/>
    </xf>
    <xf numFmtId="0" fontId="6" fillId="0" borderId="51" xfId="0" applyFont="1" applyBorder="1" applyAlignment="1">
      <alignment horizontal="justify" vertical="center" wrapText="1"/>
    </xf>
    <xf numFmtId="0" fontId="6" fillId="0" borderId="51" xfId="0" applyFont="1" applyBorder="1" applyAlignment="1">
      <alignment horizontal="left" vertical="center" wrapText="1"/>
    </xf>
    <xf numFmtId="176" fontId="5" fillId="2" borderId="55" xfId="0" applyNumberFormat="1" applyFont="1" applyFill="1" applyBorder="1" applyAlignment="1">
      <alignment horizontal="right" vertical="center" wrapText="1"/>
    </xf>
    <xf numFmtId="177" fontId="10" fillId="0" borderId="56" xfId="0" applyNumberFormat="1" applyFont="1" applyFill="1" applyBorder="1" applyAlignment="1">
      <alignment horizontal="right" vertical="center" wrapText="1"/>
    </xf>
    <xf numFmtId="0" fontId="5" fillId="3" borderId="57" xfId="0" applyFont="1" applyFill="1" applyBorder="1" applyAlignment="1">
      <alignment horizontal="right" vertical="center" wrapText="1"/>
    </xf>
    <xf numFmtId="0" fontId="6" fillId="0" borderId="55" xfId="0" applyFont="1" applyBorder="1" applyAlignment="1">
      <alignment horizontal="justify" vertical="center" wrapText="1"/>
    </xf>
    <xf numFmtId="0" fontId="24" fillId="0" borderId="30" xfId="0" applyFont="1" applyBorder="1" applyAlignment="1">
      <alignment horizontal="center" vertical="center" textRotation="255" wrapText="1"/>
    </xf>
    <xf numFmtId="177" fontId="10" fillId="7" borderId="13" xfId="0" applyNumberFormat="1" applyFont="1" applyFill="1" applyBorder="1" applyAlignment="1">
      <alignment horizontal="right" vertical="center" wrapText="1"/>
    </xf>
    <xf numFmtId="0" fontId="5" fillId="8" borderId="14" xfId="0" applyFont="1" applyFill="1" applyBorder="1" applyAlignment="1">
      <alignment horizontal="right" vertical="center" wrapText="1"/>
    </xf>
    <xf numFmtId="176" fontId="5" fillId="6" borderId="58" xfId="0" applyNumberFormat="1" applyFont="1" applyFill="1" applyBorder="1" applyAlignment="1">
      <alignment horizontal="right" vertical="center" wrapText="1"/>
    </xf>
    <xf numFmtId="0" fontId="26" fillId="7" borderId="58" xfId="0" applyFont="1" applyFill="1" applyBorder="1" applyAlignment="1">
      <alignment horizontal="justify" vertical="center" wrapText="1"/>
    </xf>
    <xf numFmtId="0" fontId="24" fillId="7" borderId="59" xfId="0" applyFont="1" applyFill="1" applyBorder="1" applyAlignment="1">
      <alignment horizontal="center" vertical="center" textRotation="255" wrapText="1"/>
    </xf>
    <xf numFmtId="176" fontId="5" fillId="6" borderId="28" xfId="0" applyNumberFormat="1" applyFont="1" applyFill="1" applyBorder="1" applyAlignment="1">
      <alignment horizontal="right" vertical="center" wrapText="1"/>
    </xf>
    <xf numFmtId="177" fontId="10" fillId="7" borderId="29" xfId="0" applyNumberFormat="1" applyFont="1" applyFill="1" applyBorder="1" applyAlignment="1">
      <alignment horizontal="right" vertical="center" wrapText="1"/>
    </xf>
    <xf numFmtId="0" fontId="5" fillId="8" borderId="30" xfId="0" applyFont="1" applyFill="1" applyBorder="1" applyAlignment="1">
      <alignment horizontal="right" vertical="center" wrapText="1"/>
    </xf>
    <xf numFmtId="176" fontId="5" fillId="6" borderId="16" xfId="0" applyNumberFormat="1" applyFont="1" applyFill="1" applyBorder="1" applyAlignment="1">
      <alignment horizontal="right" vertical="center" wrapText="1"/>
    </xf>
    <xf numFmtId="0" fontId="26" fillId="7" borderId="28" xfId="0" applyFont="1" applyFill="1" applyBorder="1" applyAlignment="1">
      <alignment horizontal="justify" vertical="center" wrapText="1"/>
    </xf>
    <xf numFmtId="0" fontId="24" fillId="7" borderId="30" xfId="0" applyFont="1" applyFill="1" applyBorder="1" applyAlignment="1">
      <alignment horizontal="center" vertical="center" textRotation="255" wrapText="1"/>
    </xf>
    <xf numFmtId="176" fontId="10" fillId="9" borderId="49" xfId="0" applyNumberFormat="1" applyFont="1" applyFill="1" applyBorder="1" applyAlignment="1">
      <alignment horizontal="right" vertical="center" wrapText="1"/>
    </xf>
    <xf numFmtId="0" fontId="6" fillId="9" borderId="48" xfId="0" applyFont="1" applyFill="1" applyBorder="1" applyAlignment="1">
      <alignment horizontal="center" vertical="center" wrapText="1"/>
    </xf>
    <xf numFmtId="176" fontId="10" fillId="9" borderId="56" xfId="0" applyNumberFormat="1" applyFont="1" applyFill="1" applyBorder="1" applyAlignment="1">
      <alignment horizontal="right" vertical="center" wrapText="1"/>
    </xf>
    <xf numFmtId="0" fontId="6" fillId="9" borderId="55" xfId="0" applyFont="1" applyFill="1" applyBorder="1" applyAlignment="1">
      <alignment horizontal="justify" vertical="center" wrapText="1"/>
    </xf>
    <xf numFmtId="176" fontId="10" fillId="0" borderId="49" xfId="0" applyNumberFormat="1" applyFont="1" applyFill="1" applyBorder="1" applyAlignment="1">
      <alignment horizontal="right" vertical="center" wrapText="1"/>
    </xf>
    <xf numFmtId="0" fontId="24" fillId="0" borderId="14" xfId="0" applyFont="1" applyBorder="1" applyAlignment="1">
      <alignment horizontal="center" vertical="center" textRotation="255" wrapText="1"/>
    </xf>
    <xf numFmtId="176" fontId="10" fillId="0" borderId="52" xfId="0" applyNumberFormat="1" applyFont="1" applyFill="1" applyBorder="1" applyAlignment="1">
      <alignment horizontal="right" vertical="center" wrapText="1"/>
    </xf>
    <xf numFmtId="176" fontId="5" fillId="2" borderId="60" xfId="0" applyNumberFormat="1" applyFont="1" applyFill="1" applyBorder="1" applyAlignment="1">
      <alignment horizontal="right" vertical="center" wrapText="1"/>
    </xf>
    <xf numFmtId="3" fontId="10" fillId="0" borderId="61" xfId="0" applyNumberFormat="1" applyFont="1" applyFill="1" applyBorder="1" applyAlignment="1">
      <alignment horizontal="right" vertical="center" wrapText="1"/>
    </xf>
    <xf numFmtId="0" fontId="5" fillId="3" borderId="62" xfId="0" applyFont="1" applyFill="1" applyBorder="1" applyAlignment="1">
      <alignment horizontal="right" vertical="center" wrapText="1"/>
    </xf>
    <xf numFmtId="0" fontId="6" fillId="0" borderId="60" xfId="0" applyFont="1" applyBorder="1" applyAlignment="1">
      <alignment horizontal="justify" vertical="center" wrapText="1"/>
    </xf>
    <xf numFmtId="0" fontId="24" fillId="0" borderId="63" xfId="0" applyFont="1" applyBorder="1" applyAlignment="1">
      <alignment horizontal="center" vertical="center" textRotation="255" wrapText="1"/>
    </xf>
    <xf numFmtId="0" fontId="6" fillId="0" borderId="64" xfId="0" applyFont="1" applyBorder="1" applyAlignment="1">
      <alignment horizontal="center" vertical="center" textRotation="255"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12" fillId="3" borderId="34" xfId="0" applyFont="1" applyFill="1" applyBorder="1" applyAlignment="1">
      <alignment horizontal="left" vertical="center" shrinkToFit="1"/>
    </xf>
    <xf numFmtId="0" fontId="6" fillId="0" borderId="34" xfId="0" applyFont="1" applyBorder="1" applyAlignment="1">
      <alignment horizontal="justify" vertical="center"/>
    </xf>
    <xf numFmtId="0" fontId="0" fillId="2" borderId="0" xfId="0" applyFill="1" applyAlignment="1">
      <alignment vertical="center" shrinkToFit="1"/>
    </xf>
    <xf numFmtId="0" fontId="6" fillId="0" borderId="0" xfId="0" applyFont="1" applyAlignment="1">
      <alignment horizontal="justify"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76200</xdr:rowOff>
    </xdr:from>
    <xdr:ext cx="1348740" cy="73914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1348740" cy="7391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12</xdr:col>
      <xdr:colOff>28575</xdr:colOff>
      <xdr:row>12</xdr:row>
      <xdr:rowOff>28575</xdr:rowOff>
    </xdr:from>
    <xdr:to>
      <xdr:col>12</xdr:col>
      <xdr:colOff>190500</xdr:colOff>
      <xdr:row>13</xdr:row>
      <xdr:rowOff>171450</xdr:rowOff>
    </xdr:to>
    <xdr:cxnSp macro="">
      <xdr:nvCxnSpPr>
        <xdr:cNvPr id="3" name="直線矢印コネクタ 2"/>
        <xdr:cNvCxnSpPr/>
      </xdr:nvCxnSpPr>
      <xdr:spPr>
        <a:xfrm flipV="1">
          <a:off x="7343775" y="2040255"/>
          <a:ext cx="161925" cy="302895"/>
        </a:xfrm>
        <a:prstGeom prst="straightConnector1">
          <a:avLst/>
        </a:prstGeom>
        <a:ln w="25400" cmpd="dbl">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6_&#22577;&#21578;&#26360;&#27096;&#24335;&#65288;&#27096;&#24335;&#31532;1&#21495;&#65374;7&#21495;&#12398;2&#12539;&#31532;9&#21495;&#65289;&#12304;20&#21517;&#20197;&#20869;&#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1号"/>
      <sheetName val="第2号（一般）"/>
      <sheetName val="第3号（がん）"/>
      <sheetName val="第4号（一般精密）"/>
      <sheetName val="第4号の2（がん精密）"/>
      <sheetName val="第5号（子・一般）"/>
      <sheetName val="第6号（子・がん）"/>
      <sheetName val="第7号（子・一般精密）"/>
      <sheetName val="第7号の2（子・がん精密）"/>
      <sheetName val="第9号（年間実績報告書）"/>
    </sheetNames>
    <sheetDataSet>
      <sheetData sheetId="0">
        <row r="4">
          <cell r="C4" t="str">
            <v>令和６年度</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Zeros="0" tabSelected="1" view="pageBreakPreview" zoomScaleNormal="85" zoomScaleSheetLayoutView="100" workbookViewId="0">
      <selection activeCell="C4" sqref="C4"/>
    </sheetView>
  </sheetViews>
  <sheetFormatPr defaultRowHeight="13.2" x14ac:dyDescent="0.2"/>
  <cols>
    <col min="1" max="1" width="4.6640625" customWidth="1"/>
    <col min="2" max="2" width="3.33203125" customWidth="1"/>
    <col min="3" max="3" width="14.88671875" customWidth="1"/>
    <col min="4" max="4" width="11" customWidth="1"/>
    <col min="5" max="5" width="10" customWidth="1"/>
    <col min="6" max="6" width="14" customWidth="1"/>
    <col min="7" max="8" width="10" customWidth="1"/>
    <col min="9" max="9" width="14" customWidth="1"/>
    <col min="11" max="11" width="4.109375" customWidth="1"/>
  </cols>
  <sheetData>
    <row r="1" spans="1:14" ht="15" customHeight="1" x14ac:dyDescent="0.2">
      <c r="A1" s="97" t="s">
        <v>39</v>
      </c>
      <c r="B1" s="96"/>
      <c r="C1" s="96"/>
      <c r="D1" s="96"/>
      <c r="E1" s="96"/>
      <c r="F1" s="96"/>
      <c r="G1" s="96"/>
      <c r="H1" s="96"/>
      <c r="I1" s="96"/>
    </row>
    <row r="2" spans="1:14" x14ac:dyDescent="0.2">
      <c r="A2" s="95"/>
      <c r="B2" s="84"/>
      <c r="C2" s="84"/>
      <c r="D2" s="84"/>
      <c r="E2" s="84"/>
      <c r="F2" s="84"/>
      <c r="G2" s="84"/>
      <c r="H2" s="84"/>
    </row>
    <row r="3" spans="1:14" ht="30" customHeight="1" x14ac:dyDescent="0.2">
      <c r="A3" s="94" t="s">
        <v>38</v>
      </c>
      <c r="B3" s="93"/>
      <c r="C3" s="93"/>
      <c r="D3" s="93"/>
      <c r="E3" s="93"/>
      <c r="F3" s="93"/>
      <c r="G3" s="93"/>
      <c r="H3" s="93"/>
      <c r="I3" s="93"/>
    </row>
    <row r="4" spans="1:14" ht="15.75" customHeight="1" x14ac:dyDescent="0.2">
      <c r="A4" s="92"/>
      <c r="B4" s="84"/>
      <c r="C4" s="84"/>
      <c r="D4" s="84"/>
      <c r="E4" s="84"/>
      <c r="F4" s="84"/>
      <c r="G4" s="84"/>
      <c r="H4" s="84"/>
    </row>
    <row r="5" spans="1:14" ht="21" customHeight="1" x14ac:dyDescent="0.2">
      <c r="A5" s="90" t="s">
        <v>35</v>
      </c>
      <c r="B5" s="90"/>
      <c r="C5" s="90" t="str">
        <f>[1]第1号!C4</f>
        <v>令和６年度</v>
      </c>
      <c r="D5" s="91" t="s">
        <v>37</v>
      </c>
      <c r="E5" s="90" t="s">
        <v>36</v>
      </c>
      <c r="F5" s="90"/>
      <c r="G5" s="90"/>
      <c r="H5" s="90"/>
      <c r="I5" s="90"/>
    </row>
    <row r="6" spans="1:14" ht="27" customHeight="1" x14ac:dyDescent="0.2">
      <c r="A6" s="89" t="s">
        <v>35</v>
      </c>
      <c r="B6" s="89" t="s">
        <v>34</v>
      </c>
      <c r="C6" s="89"/>
      <c r="D6" s="89"/>
      <c r="E6" s="89"/>
      <c r="F6" s="89"/>
      <c r="G6" s="89"/>
      <c r="H6" s="89"/>
      <c r="I6" s="89"/>
    </row>
    <row r="7" spans="1:14" ht="11.25" customHeight="1" x14ac:dyDescent="0.2">
      <c r="A7" s="59"/>
      <c r="B7" s="84"/>
      <c r="C7" s="84"/>
      <c r="D7" s="84"/>
      <c r="E7" s="84"/>
      <c r="F7" s="84"/>
      <c r="G7" s="84"/>
      <c r="H7" s="84"/>
    </row>
    <row r="8" spans="1:14" ht="15" customHeight="1" x14ac:dyDescent="0.2">
      <c r="A8" s="88" t="s">
        <v>33</v>
      </c>
      <c r="B8" s="88"/>
      <c r="C8" s="88"/>
      <c r="D8" s="84"/>
    </row>
    <row r="9" spans="1:14" ht="33" customHeight="1" x14ac:dyDescent="0.2">
      <c r="A9" s="59"/>
      <c r="E9" s="55" t="s">
        <v>32</v>
      </c>
      <c r="F9" s="87"/>
      <c r="G9" s="87"/>
      <c r="H9" s="87"/>
      <c r="I9" s="87"/>
    </row>
    <row r="10" spans="1:14" ht="33.75" customHeight="1" x14ac:dyDescent="0.2">
      <c r="C10" s="78"/>
      <c r="D10" s="78"/>
      <c r="E10" s="82" t="s">
        <v>31</v>
      </c>
      <c r="F10" s="81"/>
      <c r="G10" s="81"/>
      <c r="H10" s="81"/>
      <c r="I10" s="81"/>
      <c r="L10" s="86" t="s">
        <v>30</v>
      </c>
      <c r="M10" t="s">
        <v>29</v>
      </c>
    </row>
    <row r="11" spans="1:14" ht="13.5" customHeight="1" x14ac:dyDescent="0.2">
      <c r="A11" s="85"/>
      <c r="B11" s="85"/>
      <c r="C11" s="84"/>
      <c r="D11" s="84"/>
      <c r="E11" s="84"/>
      <c r="F11" s="84"/>
      <c r="G11" s="84"/>
      <c r="H11" s="84"/>
      <c r="L11" s="83"/>
      <c r="N11" s="68"/>
    </row>
    <row r="12" spans="1:14" s="68" customFormat="1" ht="30" customHeight="1" x14ac:dyDescent="0.2">
      <c r="C12" s="73"/>
      <c r="D12" s="73"/>
      <c r="E12" s="82" t="s">
        <v>28</v>
      </c>
      <c r="F12" s="81"/>
      <c r="G12" s="81"/>
      <c r="H12" s="81"/>
      <c r="I12" s="80" t="s">
        <v>27</v>
      </c>
      <c r="L12" s="79" t="s">
        <v>26</v>
      </c>
      <c r="M12" t="s">
        <v>25</v>
      </c>
    </row>
    <row r="13" spans="1:14" s="68" customFormat="1" ht="12" customHeight="1" x14ac:dyDescent="0.2">
      <c r="C13" s="73"/>
      <c r="D13" s="73"/>
      <c r="E13" s="72"/>
      <c r="F13" s="71"/>
      <c r="G13" s="71"/>
      <c r="H13" s="71"/>
      <c r="I13" s="71"/>
      <c r="L13" s="78"/>
      <c r="M13"/>
    </row>
    <row r="14" spans="1:14" s="68" customFormat="1" ht="22.5" customHeight="1" x14ac:dyDescent="0.2">
      <c r="C14" s="73"/>
      <c r="D14" s="73"/>
      <c r="E14" s="72"/>
      <c r="F14" s="75" t="s">
        <v>24</v>
      </c>
      <c r="G14" s="74"/>
      <c r="H14" s="74"/>
      <c r="I14" s="74"/>
      <c r="L14" s="77" t="s">
        <v>23</v>
      </c>
      <c r="M14"/>
    </row>
    <row r="15" spans="1:14" s="68" customFormat="1" ht="11.25" customHeight="1" x14ac:dyDescent="0.2">
      <c r="C15" s="73"/>
      <c r="D15" s="73"/>
      <c r="E15" s="72"/>
      <c r="F15" s="76"/>
      <c r="G15" s="71"/>
      <c r="H15" s="71"/>
      <c r="I15" s="71"/>
    </row>
    <row r="16" spans="1:14" s="68" customFormat="1" ht="24.75" customHeight="1" x14ac:dyDescent="0.2">
      <c r="C16" s="73"/>
      <c r="D16" s="73"/>
      <c r="E16" s="72"/>
      <c r="F16" s="75" t="s">
        <v>22</v>
      </c>
      <c r="G16" s="74"/>
      <c r="H16" s="74"/>
      <c r="I16" s="74"/>
    </row>
    <row r="17" spans="1:14" s="68" customFormat="1" ht="10.5" customHeight="1" x14ac:dyDescent="0.2">
      <c r="C17" s="73"/>
      <c r="D17" s="73"/>
      <c r="E17" s="72"/>
      <c r="F17" s="71"/>
      <c r="G17" s="71"/>
      <c r="H17" s="71"/>
      <c r="I17" s="71"/>
    </row>
    <row r="18" spans="1:14" s="68" customFormat="1" ht="22.5" customHeight="1" x14ac:dyDescent="0.2">
      <c r="A18" s="70" t="s">
        <v>21</v>
      </c>
      <c r="B18" s="69"/>
      <c r="C18" s="69"/>
      <c r="N18"/>
    </row>
    <row r="19" spans="1:14" ht="8.25" customHeight="1" thickBot="1" x14ac:dyDescent="0.25">
      <c r="A19" s="59"/>
    </row>
    <row r="20" spans="1:14" ht="22.5" customHeight="1" x14ac:dyDescent="0.2">
      <c r="D20" s="67" t="s">
        <v>20</v>
      </c>
      <c r="E20" s="66"/>
      <c r="F20" s="65">
        <f>SUM(F34,I34,'第8号の2（請求書がん）'!G24,'第8号の2（請求書がん）'!J24)</f>
        <v>0</v>
      </c>
      <c r="G20" s="64"/>
    </row>
    <row r="21" spans="1:14" ht="22.5" customHeight="1" thickBot="1" x14ac:dyDescent="0.25">
      <c r="D21" s="63" t="s">
        <v>19</v>
      </c>
      <c r="E21" s="62"/>
      <c r="F21" s="61"/>
      <c r="G21" s="60"/>
      <c r="H21" t="s">
        <v>18</v>
      </c>
    </row>
    <row r="22" spans="1:14" ht="12" customHeight="1" x14ac:dyDescent="0.2">
      <c r="A22" s="59"/>
    </row>
    <row r="23" spans="1:14" ht="22.5" customHeight="1" x14ac:dyDescent="0.2">
      <c r="A23" s="58" t="s">
        <v>17</v>
      </c>
      <c r="B23" s="57"/>
      <c r="C23" s="57"/>
      <c r="D23" s="56"/>
    </row>
    <row r="24" spans="1:14" ht="15.75" customHeight="1" thickBot="1" x14ac:dyDescent="0.25">
      <c r="I24" s="55" t="s">
        <v>16</v>
      </c>
    </row>
    <row r="25" spans="1:14" ht="33.75" customHeight="1" x14ac:dyDescent="0.2">
      <c r="A25" s="54" t="s">
        <v>15</v>
      </c>
      <c r="B25" s="53"/>
      <c r="C25" s="52"/>
      <c r="D25" s="51" t="s">
        <v>14</v>
      </c>
      <c r="E25" s="50"/>
      <c r="F25" s="49"/>
      <c r="G25" s="51" t="s">
        <v>13</v>
      </c>
      <c r="H25" s="50"/>
      <c r="I25" s="49"/>
    </row>
    <row r="26" spans="1:14" ht="29.25" customHeight="1" thickBot="1" x14ac:dyDescent="0.25">
      <c r="A26" s="48"/>
      <c r="B26" s="47"/>
      <c r="C26" s="46"/>
      <c r="D26" s="45" t="s">
        <v>12</v>
      </c>
      <c r="E26" s="44" t="s">
        <v>11</v>
      </c>
      <c r="F26" s="43" t="s">
        <v>10</v>
      </c>
      <c r="G26" s="45" t="s">
        <v>12</v>
      </c>
      <c r="H26" s="44" t="s">
        <v>11</v>
      </c>
      <c r="I26" s="43" t="s">
        <v>10</v>
      </c>
      <c r="K26" s="36"/>
      <c r="L26" s="36"/>
      <c r="M26" s="36"/>
    </row>
    <row r="27" spans="1:14" ht="36" customHeight="1" thickTop="1" x14ac:dyDescent="0.2">
      <c r="A27" s="42" t="s">
        <v>9</v>
      </c>
      <c r="B27" s="41" t="s">
        <v>8</v>
      </c>
      <c r="C27" s="40"/>
      <c r="D27" s="39"/>
      <c r="E27" s="38">
        <v>5643</v>
      </c>
      <c r="F27" s="27">
        <f>D27*E27</f>
        <v>0</v>
      </c>
      <c r="G27" s="39"/>
      <c r="H27" s="38">
        <f>E27</f>
        <v>5643</v>
      </c>
      <c r="I27" s="27">
        <f>G27*H27</f>
        <v>0</v>
      </c>
      <c r="K27" s="36"/>
      <c r="L27" s="36"/>
      <c r="M27" s="36"/>
    </row>
    <row r="28" spans="1:14" ht="36" customHeight="1" x14ac:dyDescent="0.2">
      <c r="A28" s="33"/>
      <c r="B28" s="35" t="s">
        <v>7</v>
      </c>
      <c r="C28" s="31"/>
      <c r="D28" s="30"/>
      <c r="E28" s="34">
        <v>1500</v>
      </c>
      <c r="F28" s="27">
        <f>D28*E28</f>
        <v>0</v>
      </c>
      <c r="G28" s="29"/>
      <c r="H28" s="38">
        <f>E28</f>
        <v>1500</v>
      </c>
      <c r="I28" s="27">
        <f>G28*H28</f>
        <v>0</v>
      </c>
      <c r="K28" s="36"/>
      <c r="L28" s="36"/>
      <c r="M28" s="36"/>
    </row>
    <row r="29" spans="1:14" ht="36" customHeight="1" x14ac:dyDescent="0.2">
      <c r="A29" s="33"/>
      <c r="B29" s="35" t="s">
        <v>6</v>
      </c>
      <c r="C29" s="31"/>
      <c r="D29" s="30"/>
      <c r="E29" s="37"/>
      <c r="F29" s="27">
        <f>D29*E29</f>
        <v>0</v>
      </c>
      <c r="G29" s="29"/>
      <c r="H29" s="37"/>
      <c r="I29" s="27">
        <f>G29*H29</f>
        <v>0</v>
      </c>
      <c r="K29" s="36"/>
      <c r="L29" s="36"/>
      <c r="M29" s="36"/>
    </row>
    <row r="30" spans="1:14" ht="36" customHeight="1" x14ac:dyDescent="0.2">
      <c r="A30" s="33"/>
      <c r="B30" s="35" t="s">
        <v>5</v>
      </c>
      <c r="C30" s="31"/>
      <c r="D30" s="30"/>
      <c r="E30" s="34">
        <v>2079</v>
      </c>
      <c r="F30" s="27">
        <f>D30*E30</f>
        <v>0</v>
      </c>
      <c r="G30" s="29"/>
      <c r="H30" s="34">
        <f>E30</f>
        <v>2079</v>
      </c>
      <c r="I30" s="27">
        <f>G30*H30</f>
        <v>0</v>
      </c>
    </row>
    <row r="31" spans="1:14" ht="36" customHeight="1" x14ac:dyDescent="0.2">
      <c r="A31" s="33"/>
      <c r="B31" s="32" t="s">
        <v>4</v>
      </c>
      <c r="C31" s="31"/>
      <c r="D31" s="30"/>
      <c r="E31" s="28">
        <v>539</v>
      </c>
      <c r="F31" s="27">
        <f>D31*E31</f>
        <v>0</v>
      </c>
      <c r="G31" s="29"/>
      <c r="H31" s="28">
        <f>E31</f>
        <v>539</v>
      </c>
      <c r="I31" s="27">
        <f>G31*H31</f>
        <v>0</v>
      </c>
    </row>
    <row r="32" spans="1:14" ht="36" customHeight="1" thickBot="1" x14ac:dyDescent="0.25">
      <c r="A32" s="26"/>
      <c r="B32" s="25" t="s">
        <v>3</v>
      </c>
      <c r="C32" s="24"/>
      <c r="D32" s="23"/>
      <c r="E32" s="21">
        <v>400</v>
      </c>
      <c r="F32" s="20">
        <f>D32*E32</f>
        <v>0</v>
      </c>
      <c r="G32" s="22"/>
      <c r="H32" s="21">
        <f>E32</f>
        <v>400</v>
      </c>
      <c r="I32" s="20">
        <f>G32*H32</f>
        <v>0</v>
      </c>
    </row>
    <row r="33" spans="1:12" ht="36" customHeight="1" thickBot="1" x14ac:dyDescent="0.25">
      <c r="A33" s="19" t="s">
        <v>2</v>
      </c>
      <c r="B33" s="18"/>
      <c r="C33" s="17"/>
      <c r="D33" s="16"/>
      <c r="E33" s="14"/>
      <c r="F33" s="13"/>
      <c r="G33" s="15"/>
      <c r="H33" s="14"/>
      <c r="I33" s="13"/>
      <c r="L33" s="12"/>
    </row>
    <row r="34" spans="1:12" ht="36" customHeight="1" thickTop="1" thickBot="1" x14ac:dyDescent="0.25">
      <c r="A34" s="11" t="s">
        <v>1</v>
      </c>
      <c r="B34" s="10"/>
      <c r="C34" s="9"/>
      <c r="D34" s="8">
        <f>SUM(D27:D33)</f>
        <v>0</v>
      </c>
      <c r="E34" s="6"/>
      <c r="F34" s="5">
        <f>SUM(F27:F33)</f>
        <v>0</v>
      </c>
      <c r="G34" s="7">
        <f>SUM(G27:G33)</f>
        <v>0</v>
      </c>
      <c r="H34" s="6"/>
      <c r="I34" s="5">
        <f>SUM(I27:I33)</f>
        <v>0</v>
      </c>
    </row>
    <row r="35" spans="1:12" ht="9" customHeight="1" x14ac:dyDescent="0.2">
      <c r="A35" s="4"/>
      <c r="B35" s="4"/>
      <c r="C35" s="4"/>
      <c r="D35" s="4"/>
      <c r="E35" s="4"/>
      <c r="F35" s="4"/>
      <c r="G35" s="4"/>
      <c r="H35" s="4"/>
      <c r="I35" s="3"/>
    </row>
    <row r="36" spans="1:12" ht="16.5" customHeight="1" x14ac:dyDescent="0.2">
      <c r="A36" s="2" t="s">
        <v>0</v>
      </c>
      <c r="B36" s="1"/>
      <c r="C36" s="1"/>
      <c r="D36" s="1"/>
      <c r="E36" s="1"/>
      <c r="F36" s="1"/>
      <c r="G36" s="1"/>
      <c r="H36" s="1"/>
      <c r="I36" s="1"/>
    </row>
    <row r="38" spans="1:12" ht="21.75" customHeight="1" x14ac:dyDescent="0.2"/>
    <row r="39" spans="1:12" ht="21.75" customHeight="1" x14ac:dyDescent="0.2"/>
    <row r="40" spans="1:12" ht="21.75" customHeight="1" x14ac:dyDescent="0.2"/>
  </sheetData>
  <mergeCells count="26">
    <mergeCell ref="F12:H12"/>
    <mergeCell ref="A1:I1"/>
    <mergeCell ref="A3:I3"/>
    <mergeCell ref="A8:C8"/>
    <mergeCell ref="F9:I9"/>
    <mergeCell ref="F10:I10"/>
    <mergeCell ref="B28:C28"/>
    <mergeCell ref="B29:C29"/>
    <mergeCell ref="B30:C30"/>
    <mergeCell ref="B31:C31"/>
    <mergeCell ref="G14:I14"/>
    <mergeCell ref="G16:I16"/>
    <mergeCell ref="A18:C18"/>
    <mergeCell ref="D20:E20"/>
    <mergeCell ref="F20:G21"/>
    <mergeCell ref="D21:E21"/>
    <mergeCell ref="B32:C32"/>
    <mergeCell ref="A33:C33"/>
    <mergeCell ref="A34:C34"/>
    <mergeCell ref="A36:I36"/>
    <mergeCell ref="A23:D23"/>
    <mergeCell ref="A25:C26"/>
    <mergeCell ref="D25:F25"/>
    <mergeCell ref="G25:I25"/>
    <mergeCell ref="A27:A32"/>
    <mergeCell ref="B27:C27"/>
  </mergeCells>
  <phoneticPr fontId="2"/>
  <printOptions horizontalCentered="1"/>
  <pageMargins left="0.59055118110236227" right="0.39370078740157483" top="0.86614173228346458" bottom="0.39370078740157483" header="0.51181102362204722" footer="0.51181102362204722"/>
  <pageSetup paperSize="9" scale="96" orientation="portrait" blackAndWhite="1" r:id="rId1"/>
  <headerFooter alignWithMargins="0"/>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6"/>
  <sheetViews>
    <sheetView showZeros="0" view="pageBreakPreview" zoomScaleNormal="85" zoomScaleSheetLayoutView="100" workbookViewId="0">
      <selection activeCell="C4" sqref="C4"/>
    </sheetView>
  </sheetViews>
  <sheetFormatPr defaultRowHeight="13.2" x14ac:dyDescent="0.2"/>
  <cols>
    <col min="1" max="1" width="2.6640625" customWidth="1"/>
    <col min="2" max="3" width="3.109375" customWidth="1"/>
    <col min="4" max="4" width="14.33203125" customWidth="1"/>
    <col min="5" max="6" width="10" customWidth="1"/>
    <col min="7" max="7" width="13.77734375" customWidth="1"/>
    <col min="8" max="9" width="10" customWidth="1"/>
    <col min="10" max="10" width="13.88671875" customWidth="1"/>
    <col min="11" max="11" width="0.6640625" customWidth="1"/>
    <col min="12" max="12" width="2.77734375" customWidth="1"/>
  </cols>
  <sheetData>
    <row r="1" spans="2:10" ht="16.5" customHeight="1" x14ac:dyDescent="0.2">
      <c r="B1" s="97" t="s">
        <v>72</v>
      </c>
      <c r="C1" s="96"/>
      <c r="D1" s="96"/>
      <c r="E1" s="96"/>
      <c r="F1" s="96"/>
      <c r="G1" s="96"/>
      <c r="H1" s="96"/>
      <c r="I1" s="96"/>
      <c r="J1" s="96"/>
    </row>
    <row r="2" spans="2:10" x14ac:dyDescent="0.2">
      <c r="B2" s="175" t="s">
        <v>71</v>
      </c>
      <c r="C2" s="56"/>
      <c r="D2" s="56"/>
      <c r="E2" s="56"/>
      <c r="F2" s="56"/>
      <c r="G2" s="56"/>
      <c r="H2" s="56"/>
      <c r="I2" s="56"/>
      <c r="J2" s="56"/>
    </row>
    <row r="3" spans="2:10" ht="33" customHeight="1" x14ac:dyDescent="0.2">
      <c r="D3" t="str">
        <f>[1]第1号!C4</f>
        <v>令和６年度</v>
      </c>
      <c r="E3" s="174" t="str">
        <f>'第8号（請求書一般）'!D5</f>
        <v>　月実施分</v>
      </c>
      <c r="G3" s="173" t="s">
        <v>70</v>
      </c>
      <c r="H3" s="172"/>
      <c r="I3" s="172"/>
      <c r="J3" s="172"/>
    </row>
    <row r="4" spans="2:10" ht="24" customHeight="1" thickBot="1" x14ac:dyDescent="0.25">
      <c r="J4" s="95" t="s">
        <v>16</v>
      </c>
    </row>
    <row r="5" spans="2:10" ht="33" customHeight="1" x14ac:dyDescent="0.2">
      <c r="B5" s="51" t="s">
        <v>69</v>
      </c>
      <c r="C5" s="50"/>
      <c r="D5" s="49"/>
      <c r="E5" s="51" t="s">
        <v>68</v>
      </c>
      <c r="F5" s="50"/>
      <c r="G5" s="49"/>
      <c r="H5" s="51" t="s">
        <v>67</v>
      </c>
      <c r="I5" s="50"/>
      <c r="J5" s="49"/>
    </row>
    <row r="6" spans="2:10" ht="33" customHeight="1" thickBot="1" x14ac:dyDescent="0.25">
      <c r="B6" s="171"/>
      <c r="C6" s="170"/>
      <c r="D6" s="169"/>
      <c r="E6" s="45" t="s">
        <v>12</v>
      </c>
      <c r="F6" s="44" t="s">
        <v>11</v>
      </c>
      <c r="G6" s="43" t="s">
        <v>10</v>
      </c>
      <c r="H6" s="45" t="s">
        <v>12</v>
      </c>
      <c r="I6" s="44" t="s">
        <v>11</v>
      </c>
      <c r="J6" s="43" t="s">
        <v>10</v>
      </c>
    </row>
    <row r="7" spans="2:10" ht="36.75" customHeight="1" thickTop="1" x14ac:dyDescent="0.2">
      <c r="B7" s="168" t="s">
        <v>66</v>
      </c>
      <c r="C7" s="167" t="s">
        <v>65</v>
      </c>
      <c r="D7" s="166" t="s">
        <v>64</v>
      </c>
      <c r="E7" s="165"/>
      <c r="F7" s="164">
        <v>12240</v>
      </c>
      <c r="G7" s="163">
        <f>E7*F7</f>
        <v>0</v>
      </c>
      <c r="H7" s="165"/>
      <c r="I7" s="164">
        <v>12240</v>
      </c>
      <c r="J7" s="163">
        <f>H7*I7</f>
        <v>0</v>
      </c>
    </row>
    <row r="8" spans="2:10" ht="36.75" customHeight="1" x14ac:dyDescent="0.2">
      <c r="B8" s="122"/>
      <c r="C8" s="133"/>
      <c r="D8" s="138" t="s">
        <v>63</v>
      </c>
      <c r="E8" s="136"/>
      <c r="F8" s="162">
        <v>7855</v>
      </c>
      <c r="G8" s="134">
        <f>E8*F8</f>
        <v>0</v>
      </c>
      <c r="H8" s="136"/>
      <c r="I8" s="162">
        <v>7855</v>
      </c>
      <c r="J8" s="134">
        <f>H8*I8</f>
        <v>0</v>
      </c>
    </row>
    <row r="9" spans="2:10" ht="36.75" customHeight="1" thickBot="1" x14ac:dyDescent="0.25">
      <c r="B9" s="122"/>
      <c r="C9" s="161"/>
      <c r="D9" s="132" t="s">
        <v>62</v>
      </c>
      <c r="E9" s="131"/>
      <c r="F9" s="160">
        <v>16104</v>
      </c>
      <c r="G9" s="129">
        <f>E9*F9</f>
        <v>0</v>
      </c>
      <c r="H9" s="131"/>
      <c r="I9" s="160">
        <v>16104</v>
      </c>
      <c r="J9" s="129">
        <f>H9*I9</f>
        <v>0</v>
      </c>
    </row>
    <row r="10" spans="2:10" ht="36.75" customHeight="1" thickBot="1" x14ac:dyDescent="0.25">
      <c r="B10" s="122"/>
      <c r="C10" s="128"/>
      <c r="D10" s="127" t="s">
        <v>61</v>
      </c>
      <c r="E10" s="125">
        <f>SUM(E7:E9)</f>
        <v>0</v>
      </c>
      <c r="F10" s="124"/>
      <c r="G10" s="123"/>
      <c r="H10" s="125">
        <f>SUM(H7:H9)</f>
        <v>0</v>
      </c>
      <c r="I10" s="124"/>
      <c r="J10" s="123"/>
    </row>
    <row r="11" spans="2:10" ht="36.75" customHeight="1" x14ac:dyDescent="0.2">
      <c r="B11" s="122"/>
      <c r="C11" s="144" t="s">
        <v>60</v>
      </c>
      <c r="D11" s="159" t="s">
        <v>59</v>
      </c>
      <c r="E11" s="142"/>
      <c r="F11" s="158">
        <v>5050</v>
      </c>
      <c r="G11" s="140">
        <f>E11*F11</f>
        <v>0</v>
      </c>
      <c r="H11" s="142"/>
      <c r="I11" s="158">
        <v>5050</v>
      </c>
      <c r="J11" s="140">
        <f>H11*I11</f>
        <v>0</v>
      </c>
    </row>
    <row r="12" spans="2:10" ht="36.75" customHeight="1" thickBot="1" x14ac:dyDescent="0.25">
      <c r="B12" s="122"/>
      <c r="C12" s="133"/>
      <c r="D12" s="157" t="s">
        <v>58</v>
      </c>
      <c r="E12" s="131"/>
      <c r="F12" s="156">
        <f>F11+3520</f>
        <v>8570</v>
      </c>
      <c r="G12" s="129">
        <f>E12*F12</f>
        <v>0</v>
      </c>
      <c r="H12" s="131"/>
      <c r="I12" s="156">
        <f>F12</f>
        <v>8570</v>
      </c>
      <c r="J12" s="129">
        <f>H12*I12</f>
        <v>0</v>
      </c>
    </row>
    <row r="13" spans="2:10" ht="36.75" customHeight="1" thickBot="1" x14ac:dyDescent="0.25">
      <c r="B13" s="122"/>
      <c r="C13" s="128"/>
      <c r="D13" s="127" t="s">
        <v>57</v>
      </c>
      <c r="E13" s="125">
        <f>SUM(E11,E12)</f>
        <v>0</v>
      </c>
      <c r="F13" s="124"/>
      <c r="G13" s="123"/>
      <c r="H13" s="125">
        <f>SUM(H11,H12)</f>
        <v>0</v>
      </c>
      <c r="I13" s="124"/>
      <c r="J13" s="123"/>
    </row>
    <row r="14" spans="2:10" ht="36.75" customHeight="1" x14ac:dyDescent="0.2">
      <c r="B14" s="122"/>
      <c r="C14" s="155" t="s">
        <v>56</v>
      </c>
      <c r="D14" s="154" t="s">
        <v>55</v>
      </c>
      <c r="E14" s="152"/>
      <c r="F14" s="151">
        <v>9669</v>
      </c>
      <c r="G14" s="153">
        <f>E14*F14</f>
        <v>0</v>
      </c>
      <c r="H14" s="152"/>
      <c r="I14" s="151">
        <v>9669</v>
      </c>
      <c r="J14" s="150">
        <f>H14*I14</f>
        <v>0</v>
      </c>
    </row>
    <row r="15" spans="2:10" ht="36.75" customHeight="1" thickBot="1" x14ac:dyDescent="0.25">
      <c r="B15" s="122"/>
      <c r="C15" s="149"/>
      <c r="D15" s="148" t="s">
        <v>54</v>
      </c>
      <c r="E15" s="146"/>
      <c r="F15" s="145">
        <v>3168</v>
      </c>
      <c r="G15" s="147">
        <f>E15*F15</f>
        <v>0</v>
      </c>
      <c r="H15" s="146"/>
      <c r="I15" s="145">
        <v>3168</v>
      </c>
      <c r="J15" s="111">
        <f>H15*I15</f>
        <v>0</v>
      </c>
    </row>
    <row r="16" spans="2:10" ht="36.75" customHeight="1" x14ac:dyDescent="0.2">
      <c r="B16" s="122"/>
      <c r="C16" s="144" t="s">
        <v>53</v>
      </c>
      <c r="D16" s="143" t="s">
        <v>52</v>
      </c>
      <c r="E16" s="142"/>
      <c r="F16" s="141">
        <v>6688</v>
      </c>
      <c r="G16" s="140">
        <f>E16*F16</f>
        <v>0</v>
      </c>
      <c r="H16" s="142"/>
      <c r="I16" s="141">
        <f>F16</f>
        <v>6688</v>
      </c>
      <c r="J16" s="140">
        <f>H16*I16</f>
        <v>0</v>
      </c>
    </row>
    <row r="17" spans="2:13" ht="36.75" customHeight="1" x14ac:dyDescent="0.2">
      <c r="B17" s="122"/>
      <c r="C17" s="133"/>
      <c r="D17" s="139" t="s">
        <v>51</v>
      </c>
      <c r="E17" s="136"/>
      <c r="F17" s="135">
        <f>F16+5720</f>
        <v>12408</v>
      </c>
      <c r="G17" s="134">
        <f>E17*F17</f>
        <v>0</v>
      </c>
      <c r="H17" s="136"/>
      <c r="I17" s="135">
        <f>F17</f>
        <v>12408</v>
      </c>
      <c r="J17" s="134">
        <f>H17*I17</f>
        <v>0</v>
      </c>
    </row>
    <row r="18" spans="2:13" ht="36.75" customHeight="1" x14ac:dyDescent="0.2">
      <c r="B18" s="122"/>
      <c r="C18" s="133"/>
      <c r="D18" s="138" t="s">
        <v>50</v>
      </c>
      <c r="E18" s="136"/>
      <c r="F18" s="135">
        <f>F16+2310</f>
        <v>8998</v>
      </c>
      <c r="G18" s="137">
        <f>E18*F18</f>
        <v>0</v>
      </c>
      <c r="H18" s="136"/>
      <c r="I18" s="135">
        <f>F18</f>
        <v>8998</v>
      </c>
      <c r="J18" s="134">
        <f>H18*I18</f>
        <v>0</v>
      </c>
    </row>
    <row r="19" spans="2:13" ht="36.75" customHeight="1" thickBot="1" x14ac:dyDescent="0.25">
      <c r="B19" s="122"/>
      <c r="C19" s="133"/>
      <c r="D19" s="132" t="s">
        <v>49</v>
      </c>
      <c r="E19" s="131"/>
      <c r="F19" s="130">
        <f>F16+5720+2310</f>
        <v>14718</v>
      </c>
      <c r="G19" s="129">
        <f>E19*F19</f>
        <v>0</v>
      </c>
      <c r="H19" s="131"/>
      <c r="I19" s="130">
        <f>F19</f>
        <v>14718</v>
      </c>
      <c r="J19" s="129">
        <f>H19*I19</f>
        <v>0</v>
      </c>
    </row>
    <row r="20" spans="2:13" ht="36.75" customHeight="1" thickBot="1" x14ac:dyDescent="0.25">
      <c r="B20" s="122"/>
      <c r="C20" s="128"/>
      <c r="D20" s="127" t="s">
        <v>48</v>
      </c>
      <c r="E20" s="125">
        <f>SUM(E16:E19)</f>
        <v>0</v>
      </c>
      <c r="F20" s="126"/>
      <c r="G20" s="123"/>
      <c r="H20" s="125">
        <f>SUM(H16:H19)</f>
        <v>0</v>
      </c>
      <c r="I20" s="124"/>
      <c r="J20" s="123"/>
    </row>
    <row r="21" spans="2:13" ht="36.75" customHeight="1" thickBot="1" x14ac:dyDescent="0.25">
      <c r="B21" s="122"/>
      <c r="C21" s="121" t="s">
        <v>47</v>
      </c>
      <c r="D21" s="120" t="s">
        <v>46</v>
      </c>
      <c r="E21" s="119"/>
      <c r="F21" s="118">
        <v>4356</v>
      </c>
      <c r="G21" s="117">
        <f>E21*F21</f>
        <v>0</v>
      </c>
      <c r="H21" s="119"/>
      <c r="I21" s="118">
        <v>4356</v>
      </c>
      <c r="J21" s="117">
        <f>H21*I21</f>
        <v>0</v>
      </c>
    </row>
    <row r="22" spans="2:13" ht="36.75" customHeight="1" thickBot="1" x14ac:dyDescent="0.25">
      <c r="B22" s="116"/>
      <c r="C22" s="115" t="s">
        <v>45</v>
      </c>
      <c r="D22" s="114" t="s">
        <v>44</v>
      </c>
      <c r="E22" s="113"/>
      <c r="F22" s="112">
        <v>1628</v>
      </c>
      <c r="G22" s="111">
        <f>E22*F22</f>
        <v>0</v>
      </c>
      <c r="H22" s="113"/>
      <c r="I22" s="112">
        <f>F22</f>
        <v>1628</v>
      </c>
      <c r="J22" s="111">
        <f>H22*I22</f>
        <v>0</v>
      </c>
    </row>
    <row r="23" spans="2:13" ht="36.75" customHeight="1" thickBot="1" x14ac:dyDescent="0.25">
      <c r="B23" s="110" t="s">
        <v>43</v>
      </c>
      <c r="C23" s="109"/>
      <c r="D23" s="108"/>
      <c r="E23" s="107"/>
      <c r="F23" s="106"/>
      <c r="G23" s="105"/>
      <c r="H23" s="107"/>
      <c r="I23" s="106"/>
      <c r="J23" s="105"/>
      <c r="M23" s="12"/>
    </row>
    <row r="24" spans="2:13" ht="36.75" customHeight="1" thickTop="1" thickBot="1" x14ac:dyDescent="0.25">
      <c r="B24" s="104" t="s">
        <v>42</v>
      </c>
      <c r="C24" s="103"/>
      <c r="D24" s="102"/>
      <c r="E24" s="7">
        <f>SUM(E10,E13,E14:E15,E20,E21:E23)</f>
        <v>0</v>
      </c>
      <c r="F24" s="101"/>
      <c r="G24" s="5">
        <f>SUM(G7:G23)</f>
        <v>0</v>
      </c>
      <c r="H24" s="7">
        <f>SUM(H10,H13,H14:H15,H20,H21:H23)</f>
        <v>0</v>
      </c>
      <c r="I24" s="101"/>
      <c r="J24" s="5">
        <f>SUM(J7:J23)</f>
        <v>0</v>
      </c>
    </row>
    <row r="25" spans="2:13" ht="36.9" customHeight="1" x14ac:dyDescent="0.2">
      <c r="B25" s="100" t="s">
        <v>41</v>
      </c>
      <c r="C25" s="99"/>
      <c r="D25" s="99"/>
      <c r="E25" s="99"/>
      <c r="F25" s="99"/>
      <c r="G25" s="99"/>
      <c r="H25" s="99"/>
      <c r="I25" s="99"/>
      <c r="J25" s="99"/>
    </row>
    <row r="26" spans="2:13" x14ac:dyDescent="0.2">
      <c r="B26" s="98" t="s">
        <v>40</v>
      </c>
      <c r="C26" s="98"/>
      <c r="D26" s="98"/>
      <c r="E26" s="98"/>
      <c r="F26" s="98"/>
      <c r="G26" s="98"/>
      <c r="H26" s="98"/>
      <c r="I26" s="98"/>
      <c r="J26" s="98"/>
    </row>
  </sheetData>
  <mergeCells count="15">
    <mergeCell ref="B1:J1"/>
    <mergeCell ref="B2:J2"/>
    <mergeCell ref="H3:J3"/>
    <mergeCell ref="B5:D6"/>
    <mergeCell ref="E5:G5"/>
    <mergeCell ref="H5:J5"/>
    <mergeCell ref="B24:D24"/>
    <mergeCell ref="B25:J25"/>
    <mergeCell ref="B26:J26"/>
    <mergeCell ref="B7:B22"/>
    <mergeCell ref="C7:C10"/>
    <mergeCell ref="C11:C13"/>
    <mergeCell ref="C14:C15"/>
    <mergeCell ref="C16:C20"/>
    <mergeCell ref="B23:D23"/>
  </mergeCells>
  <phoneticPr fontId="2"/>
  <printOptions horizontalCentered="1"/>
  <pageMargins left="0.59055118110236227" right="0.39370078740157483" top="0.86614173228346458" bottom="0.39370078740157483" header="0.51181102362204722" footer="0.51181102362204722"/>
  <pageSetup paperSize="9" scale="94"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第8号（請求書一般）</vt:lpstr>
      <vt:lpstr>第8号の2（請求書がん）</vt:lpstr>
      <vt:lpstr>'第8号（請求書一般）'!Print_Area</vt:lpstr>
      <vt:lpstr>'第8号の2（請求書がん）'!Print_Area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2024-03-27T04:13:05Z</dcterms:created>
  <dcterms:modified xsi:type="dcterms:W3CDTF">2024-03-27T04:13:47Z</dcterms:modified>
</cp:coreProperties>
</file>