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95" windowHeight="8055" activeTab="0"/>
  </bookViews>
  <sheets>
    <sheet name="図表1-1-1" sheetId="1" r:id="rId1"/>
    <sheet name="図表2-1-1" sheetId="2" r:id="rId2"/>
    <sheet name="図表2-3-1" sheetId="3" r:id="rId3"/>
    <sheet name="図表2-4,2-5" sheetId="4" r:id="rId4"/>
    <sheet name="図表2-6-1" sheetId="5" r:id="rId5"/>
    <sheet name="図表2-6-8" sheetId="6" r:id="rId6"/>
    <sheet name="図表2-7-1" sheetId="7" r:id="rId7"/>
    <sheet name="図表2-8-1" sheetId="8" r:id="rId8"/>
    <sheet name="図表2-8-5" sheetId="9" r:id="rId9"/>
  </sheets>
  <definedNames>
    <definedName name="_xlnm.Print_Area" localSheetId="0">'図表1-1-1'!$A$1:$I$81</definedName>
    <definedName name="_xlnm.Print_Area" localSheetId="1">'図表2-1-1'!$A$1:$X$57</definedName>
    <definedName name="_xlnm.Print_Area" localSheetId="2">'図表2-3-1'!$A$1:$J$56</definedName>
    <definedName name="_xlnm.Print_Area" localSheetId="3">'図表2-4,2-5'!$A$1:$T$56</definedName>
    <definedName name="_xlnm.Print_Area" localSheetId="5">'図表2-6-8'!$A$1:$T$56</definedName>
    <definedName name="_xlnm.Print_Area" localSheetId="6">'図表2-7-1'!$A$1:$S$53</definedName>
    <definedName name="_xlnm.Print_Area" localSheetId="8">'図表2-8-5'!$A$1:$M$79</definedName>
  </definedNames>
  <calcPr fullCalcOnLoad="1"/>
</workbook>
</file>

<file path=xl/sharedStrings.xml><?xml version="1.0" encoding="utf-8"?>
<sst xmlns="http://schemas.openxmlformats.org/spreadsheetml/2006/main" count="850" uniqueCount="275">
  <si>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</si>
  <si>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</si>
  <si>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</si>
  <si>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</si>
  <si>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</si>
  <si>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</si>
  <si>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</si>
  <si>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</si>
  <si>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</si>
  <si>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</si>
  <si>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</si>
  <si>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</si>
  <si>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</si>
  <si>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</si>
  <si>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</si>
  <si>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</si>
  <si>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</si>
  <si>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</si>
  <si>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</si>
  <si>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</si>
  <si>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</si>
  <si>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</si>
  <si>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</si>
  <si>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</si>
  <si>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</si>
  <si>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</si>
  <si>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</si>
  <si>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</si>
  <si>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</si>
  <si>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</si>
  <si>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</si>
  <si>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</si>
  <si>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</si>
  <si>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</si>
  <si>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</si>
  <si>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</si>
  <si>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</si>
  <si>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</si>
  <si>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</si>
  <si>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</si>
  <si>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</si>
  <si>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</si>
  <si>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</si>
  <si>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</si>
  <si>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</si>
  <si>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</si>
  <si>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</si>
  <si>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高齢化率</t>
  </si>
  <si>
    <t>順位</t>
  </si>
  <si>
    <t>全体</t>
  </si>
  <si>
    <t>入院</t>
  </si>
  <si>
    <t>入院外</t>
  </si>
  <si>
    <t>歯科</t>
  </si>
  <si>
    <t>京都県</t>
  </si>
  <si>
    <t>大阪県</t>
  </si>
  <si>
    <t>全国</t>
  </si>
  <si>
    <t>全国</t>
  </si>
  <si>
    <t>図表2-3-1　1人当たり老人医療費（総額）の都道府県比較</t>
  </si>
  <si>
    <t>図表2-3-2　1人当たり老人医療費（入院）の都道府県比較</t>
  </si>
  <si>
    <t>図表2-3-4　1人当たり老人医療費（歯科）の都道府県比較</t>
  </si>
  <si>
    <t>都道府県</t>
  </si>
  <si>
    <t>図表2-5-1　受診率（老人）（医科・歯科計）の都道府県比較</t>
  </si>
  <si>
    <t>図表2-5-2　受診率（老人）（入院）の都道府県比較</t>
  </si>
  <si>
    <t>人口１０万対施設数</t>
  </si>
  <si>
    <t>一般病院</t>
  </si>
  <si>
    <t>一般診療所</t>
  </si>
  <si>
    <t>療養病床を
有する病院</t>
  </si>
  <si>
    <t>在宅療養支
援診療所数</t>
  </si>
  <si>
    <t>一般病床</t>
  </si>
  <si>
    <t>療養病床</t>
  </si>
  <si>
    <t>医療療養病床</t>
  </si>
  <si>
    <t>平均在院日数（日）</t>
  </si>
  <si>
    <t>療養病床</t>
  </si>
  <si>
    <t>一般病床</t>
  </si>
  <si>
    <t>流入率</t>
  </si>
  <si>
    <t>人口１０万対病床数</t>
  </si>
  <si>
    <t>眼及び付属器の疾患</t>
  </si>
  <si>
    <t>循環器系の疾患</t>
  </si>
  <si>
    <t>呼吸器系の疾患</t>
  </si>
  <si>
    <t>消化器系の疾患</t>
  </si>
  <si>
    <t>筋骨格系及び結合組織の疾患</t>
  </si>
  <si>
    <t>尿路性器系の疾患</t>
  </si>
  <si>
    <t>その他</t>
  </si>
  <si>
    <t>大阪府</t>
  </si>
  <si>
    <t>東京都</t>
  </si>
  <si>
    <t>新生物</t>
  </si>
  <si>
    <t>内分泌・栄養及び代謝疾患</t>
  </si>
  <si>
    <t>糖尿病</t>
  </si>
  <si>
    <t>脳内出血</t>
  </si>
  <si>
    <t>脳梗塞</t>
  </si>
  <si>
    <t>腎不全</t>
  </si>
  <si>
    <t>全国</t>
  </si>
  <si>
    <t>都道府県</t>
  </si>
  <si>
    <t>都道府県</t>
  </si>
  <si>
    <t>地域差指数</t>
  </si>
  <si>
    <t>全体</t>
  </si>
  <si>
    <t>入院</t>
  </si>
  <si>
    <t>入院外</t>
  </si>
  <si>
    <t>平成13年度</t>
  </si>
  <si>
    <t>平成14年度</t>
  </si>
  <si>
    <t>平成15年度</t>
  </si>
  <si>
    <t>平成16年度</t>
  </si>
  <si>
    <t>平成17年度</t>
  </si>
  <si>
    <t>対前年度伸び率</t>
  </si>
  <si>
    <t>高齢化率</t>
  </si>
  <si>
    <t>医療費合計（億円）</t>
  </si>
  <si>
    <t>一般医療費（億円）</t>
  </si>
  <si>
    <t>老人医療費（億円）</t>
  </si>
  <si>
    <t>図表2-3-3　1人当たり老人医療費（入院外）の都道府県比較</t>
  </si>
  <si>
    <t>図表2-5-3　受診率（老人）（入院外）の都道府県比較</t>
  </si>
  <si>
    <t>図表2-4-3　受診率（年齢補正後）（入院外）の都道府県比較</t>
  </si>
  <si>
    <t>図表2-2-1　1人当たり医療費（年齢補正後）（医科・歯科計）の都道府県比較</t>
  </si>
  <si>
    <t>図表2-2-4　地域差指数の都道府県比較（入院）</t>
  </si>
  <si>
    <t>図表2-2-6　地域差指数の都道府県比較（入院外）</t>
  </si>
  <si>
    <t>図表2-2-3　1人当たり入院医療費（年齢補正後）の都道府県比較</t>
  </si>
  <si>
    <t>図表2-2-5　1人当たり入院外医療費（年齢補正後）の都道府県比較</t>
  </si>
  <si>
    <t>図表2-2-7　1人当たり歯科医療費（年齢補正後）の都道府県比較</t>
  </si>
  <si>
    <t>都道府県</t>
  </si>
  <si>
    <t>新生物</t>
  </si>
  <si>
    <t>内分泌・栄養及び代謝疾患</t>
  </si>
  <si>
    <t>夜間人口</t>
  </si>
  <si>
    <t>昼間人口</t>
  </si>
  <si>
    <t>図表2-5-4　受診率（老人）（歯科）の都道府県比較</t>
  </si>
  <si>
    <t>図表2-7-3
　都道府県別１人当り医療費（入院・年齢補正後）と10万人当り病床数の関係</t>
  </si>
  <si>
    <t>図表2-7-4
　１人当り医療費（入院）と平均在院日数の関係</t>
  </si>
  <si>
    <t>図表2-7-5
　夜間人口・昼間人口の都道府県比較</t>
  </si>
  <si>
    <t>図表2-7-1　
都道府県別１人当り医療費（年齢補正後）と人口10万人当り病院数の関係</t>
  </si>
  <si>
    <t>精神科病院</t>
  </si>
  <si>
    <t>一般病院</t>
  </si>
  <si>
    <t>精神病床</t>
  </si>
  <si>
    <t>図表2-6-1　人口10万人当たり精神科病院数の都道府県比較</t>
  </si>
  <si>
    <t>図表2-6-2　人口10万人当たり一般病院数の都道府県比較</t>
  </si>
  <si>
    <t>図表2-6-3　人口10万人当たり一般診療所数の都道府県比較</t>
  </si>
  <si>
    <t>図表2-6-4　人口10万人当たり歯科診療所数の都道府県比較</t>
  </si>
  <si>
    <t>図表2-6-5　人口10万人当たり精神病床数の都道府県比較</t>
  </si>
  <si>
    <t>一般診療所</t>
  </si>
  <si>
    <t>歯科診療所</t>
  </si>
  <si>
    <t>ranking</t>
  </si>
  <si>
    <t>単位</t>
  </si>
  <si>
    <t>（施設）</t>
  </si>
  <si>
    <t>（位）</t>
  </si>
  <si>
    <t>（床）</t>
  </si>
  <si>
    <t>全病床</t>
  </si>
  <si>
    <t>東京都</t>
  </si>
  <si>
    <t>全国</t>
  </si>
  <si>
    <t>図表2-4-1　受診率（年齢補正後）（医科・歯科計）の都道府県比較</t>
  </si>
  <si>
    <t>図表2-4-2　受診率（年齢補正後）（入院）の都道府県比較</t>
  </si>
  <si>
    <t>図表2-4-4　受診率（年齢補正後）（歯科）の都道府県比較</t>
  </si>
  <si>
    <t>図表2-6-6　人口10万人当たり療養病床数の都道府県比較</t>
  </si>
  <si>
    <t>図表2-6-7　人口10万人当たり一般病床数の都道府県比較</t>
  </si>
  <si>
    <t>病床利用率(％)</t>
  </si>
  <si>
    <t>平均在院日数(日)</t>
  </si>
  <si>
    <t>図表2-6-10　療養病床の平均在院日数の都道府県比較</t>
  </si>
  <si>
    <t>図表2-6-11　一般病床の平均在院日数の都道府県比較</t>
  </si>
  <si>
    <t>図表2-6-9　 精神病床の平均在院日数の都道府県比較</t>
  </si>
  <si>
    <t>図表2-6-8　 全病床の平均在院日数の都道府県比較</t>
  </si>
  <si>
    <t>図表2-6-12　全病床、精神病床、療養病床、一般病床の病床利用率の
都道府県比較</t>
  </si>
  <si>
    <t>全　国</t>
  </si>
  <si>
    <t>東　京</t>
  </si>
  <si>
    <t>入院</t>
  </si>
  <si>
    <t>外来</t>
  </si>
  <si>
    <t>総数</t>
  </si>
  <si>
    <t>Ⅰ　感染症及び寄生虫症</t>
  </si>
  <si>
    <t>Ⅱ　新生物</t>
  </si>
  <si>
    <t>　　（悪性新生物）（再掲）</t>
  </si>
  <si>
    <t>　　胃の悪性新生物（再掲）</t>
  </si>
  <si>
    <t>　　結腸及び直腸の悪性新生物（再掲）</t>
  </si>
  <si>
    <t>　　気管，気管支及び肺の悪性新生物（再掲）</t>
  </si>
  <si>
    <t>Ⅲ　血液及び造血器の疾患並びに免疫機構の障害</t>
  </si>
  <si>
    <t>Ⅳ　内分泌，栄養及び代謝疾患</t>
  </si>
  <si>
    <t>　　糖尿病（再掲）</t>
  </si>
  <si>
    <t>Ⅴ　精神及び行動の障害</t>
  </si>
  <si>
    <t>Ⅵ　神経系の疾患</t>
  </si>
  <si>
    <t>Ⅶ　眼及び付属器の疾患</t>
  </si>
  <si>
    <t>Ⅷ　耳及び乳様突起の疾患</t>
  </si>
  <si>
    <t>Ⅸ　循環器系の疾患</t>
  </si>
  <si>
    <t>　　高血圧性疾患（再掲）</t>
  </si>
  <si>
    <t>　　虚血性心疾患（再掲）</t>
  </si>
  <si>
    <t>　　脳血管疾患（再掲）</t>
  </si>
  <si>
    <t>Ⅹ　呼吸器系の疾患</t>
  </si>
  <si>
    <t>ⅩⅠ　消化器系の疾患</t>
  </si>
  <si>
    <t>ⅩⅡ　皮膚及び皮下組織の疾患</t>
  </si>
  <si>
    <t>ⅩⅢ　筋骨格系及び結合組織の疾患</t>
  </si>
  <si>
    <t>ⅩⅣ　尿路性器系の疾患</t>
  </si>
  <si>
    <t>　　糸球体疾患，腎尿細管間質性疾患及び腎不全（再掲）</t>
  </si>
  <si>
    <t>ⅩⅤ　妊娠，分娩及び産じょく</t>
  </si>
  <si>
    <t>ⅩⅥ　周産期に発生した病態</t>
  </si>
  <si>
    <t>ⅩⅦ　先天奇形，変形及び染色体異常</t>
  </si>
  <si>
    <t>ⅩⅨ　損傷，中毒及びその他の外因の影響</t>
  </si>
  <si>
    <t>全国</t>
  </si>
  <si>
    <t>悪性新生物</t>
  </si>
  <si>
    <t>心疾患</t>
  </si>
  <si>
    <t>脳血管疾患</t>
  </si>
  <si>
    <t>肺炎</t>
  </si>
  <si>
    <t>自殺</t>
  </si>
  <si>
    <t>不慮の事故</t>
  </si>
  <si>
    <t>老衰</t>
  </si>
  <si>
    <t>肝疾患</t>
  </si>
  <si>
    <t>その他</t>
  </si>
  <si>
    <t>脳血管疾患</t>
  </si>
  <si>
    <t>心疾患</t>
  </si>
  <si>
    <t>糖尿病</t>
  </si>
  <si>
    <t>肺炎</t>
  </si>
  <si>
    <t>胃がん</t>
  </si>
  <si>
    <t>肺がん</t>
  </si>
  <si>
    <t>大腸がん</t>
  </si>
  <si>
    <t>子宮がん</t>
  </si>
  <si>
    <t>乳がん</t>
  </si>
  <si>
    <t>前立腺がん</t>
  </si>
  <si>
    <t>肝がん</t>
  </si>
  <si>
    <t>男</t>
  </si>
  <si>
    <t>女</t>
  </si>
  <si>
    <t>性別</t>
  </si>
  <si>
    <t>傷病分類</t>
  </si>
  <si>
    <t>主要死因</t>
  </si>
  <si>
    <t>図表2-8-1　東京都の傷病分類別の入院受療率（人口10万対）</t>
  </si>
  <si>
    <t>図表2-8-2　東京都の傷病分類別の外来受療率（人口10万対）</t>
  </si>
  <si>
    <t>図要2-8-3　東京都の主要死因の割合</t>
  </si>
  <si>
    <t>図法2-8-4　東京都の主要死因における標準化死亡比（SMR）</t>
  </si>
  <si>
    <t>総　　　数　　　　　　　　　　</t>
  </si>
  <si>
    <t>慢性閉塞性
肺疾患</t>
  </si>
  <si>
    <t>ⅩⅧ　症状，徴候及び異常臨床所見・異常検査所見で
他に分類されないもの</t>
  </si>
  <si>
    <t>ⅩⅩⅠ　健康状態に影響を及ぼす要因及び保健
サービスの利用</t>
  </si>
  <si>
    <t>医療費
70歳未満</t>
  </si>
  <si>
    <t>医療費
70歳以上</t>
  </si>
  <si>
    <t>図表2-1-1 医療費総額・構成比の
都道府県比較(1)</t>
  </si>
  <si>
    <t>図表2-1-1 医療費総額・構成比の
都道府県比較(2)</t>
  </si>
  <si>
    <t>平成47年
(2035)</t>
  </si>
  <si>
    <t>平成42年
(2030)</t>
  </si>
  <si>
    <t>平成37年
(2025)</t>
  </si>
  <si>
    <t>平成32年
(2020)</t>
  </si>
  <si>
    <t>平成27年
(2015)</t>
  </si>
  <si>
    <t>平成22年
(2010)</t>
  </si>
  <si>
    <t>平成17年
(2005)</t>
  </si>
  <si>
    <t>区　　分</t>
  </si>
  <si>
    <t>図表1-1-2　東京都の総人口・高齢者人口の将来推計</t>
  </si>
  <si>
    <t>東京都総人口（千人）</t>
  </si>
  <si>
    <t>65歳以上人口（千人）</t>
  </si>
  <si>
    <t>75歳以上人口（千人）</t>
  </si>
  <si>
    <t>高齢単身者
割合</t>
  </si>
  <si>
    <t>図表1-1-3  2005年　高齢単身世帯の割合（65歳以上人口対）</t>
  </si>
  <si>
    <t>高血圧性疾患</t>
  </si>
  <si>
    <t>虚血性心疾患</t>
  </si>
  <si>
    <t>くも膜下出血</t>
  </si>
  <si>
    <t>脳動脈硬化（症）</t>
  </si>
  <si>
    <t>動脈硬化（症）</t>
  </si>
  <si>
    <t>図表2-8-5　件数の構成割合の他府県比較</t>
  </si>
  <si>
    <t>図表2-8-6　医療費の構成割合の他府県比較</t>
  </si>
  <si>
    <t>その他の
内分泌,栄養</t>
  </si>
  <si>
    <t>計</t>
  </si>
  <si>
    <t>　　　　　　　　　　 巻末統計表</t>
  </si>
  <si>
    <t>65歳以上
人口（人）</t>
  </si>
  <si>
    <t>65歳以上高齢
単身者数（人）</t>
  </si>
  <si>
    <t>（単位：億円）</t>
  </si>
  <si>
    <t>図表2-2-2　地域差指数の都道府県比較（医科・歯科計）</t>
  </si>
  <si>
    <t>人口
（千人）</t>
  </si>
  <si>
    <t>１人当たり医療費（円）</t>
  </si>
  <si>
    <t>老人１人当たり医療費（円）</t>
  </si>
  <si>
    <t>受診率（千人当たり件数）</t>
  </si>
  <si>
    <t>受診率(老人)（千人当たり件数）</t>
  </si>
  <si>
    <t>図表2-7-2　
都道府県別１人当り医療費（入院外・年齢補正後）と人口10万人当り一般診療所数、在宅療養支援診療所数の関係</t>
  </si>
  <si>
    <t>平成17年度一人当たり
医療費（年齢補正後）（円）</t>
  </si>
  <si>
    <t>死亡数</t>
  </si>
  <si>
    <t>割合</t>
  </si>
  <si>
    <t>東京都</t>
  </si>
  <si>
    <t>順位</t>
  </si>
  <si>
    <t>標準化死亡比
（ＳＭＲ）</t>
  </si>
  <si>
    <t>図表2-8-7　平成18年5月診療分　生活習慣病（10疾病）の１人当たり医療費（医科計）の他府県比較</t>
  </si>
  <si>
    <t>図表2-8-8　平成18年5月診療分　生活習慣病（10疾病）の１人当たり医療費（入院）の他府県比較</t>
  </si>
  <si>
    <t>図表2-8-9　平成18年5月診療分　生活習慣病（10疾病）の１人当たり医療費（入院外）の他府県比較</t>
  </si>
  <si>
    <t>図表2-8-10　平成18年5月診療分　受診率（1000人当たり件数）（医科計）の他府県比較</t>
  </si>
  <si>
    <t>図表2-8-11　平成18年5月診療分　受診率（1000人当たり件数）（入院）の他府県比較</t>
  </si>
  <si>
    <t>図表2-8-12　平成18年5月診療分　受診率（1000人当たり件数）（入院外）の他府県比較</t>
  </si>
  <si>
    <t>図表1-1-1 都民医療費の推移</t>
  </si>
  <si>
    <t>（単位：円）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</si>
</sst>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\ ###,###,##0;&quot;-&quot;###,###,##0"/>
    <numFmt numFmtId="180" formatCode="#,##0.000;[Red]\-#,##0.000"/>
    <numFmt numFmtId="181" formatCode="#,##0;&quot;\&quot;\!\-#,##0;&quot;-&quot;"/>
    <numFmt numFmtId="182" formatCode="#,##0.0;[Red]\-#,##0.0"/>
    <numFmt numFmtId="183" formatCode="#,###,##0;&quot; -&quot;###,##0"/>
    <numFmt numFmtId="184" formatCode="#,##0_ ;[Red]\-#,##0\ "/>
    <numFmt numFmtId="185" formatCode="0.0000_ "/>
    <numFmt numFmtId="186" formatCode="0.000_ "/>
    <numFmt numFmtId="187" formatCode="0.00_ "/>
    <numFmt numFmtId="188" formatCode="0_ "/>
    <numFmt numFmtId="189" formatCode="###\ ###\ ###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d\-mmm\-yyyy\ \ h:mm:ss"/>
    <numFmt numFmtId="199" formatCode="#,##0.0"/>
    <numFmt numFmtId="200" formatCode="#,##0.000"/>
    <numFmt numFmtId="201" formatCode="#,##0.0000"/>
    <numFmt numFmtId="202" formatCode="0_);[Red]\(0\)"/>
  </numFmts>
  <fonts count="17">
    <font>
      <sz val="11"/>
      <name val="ＭＳ Ｐゴシック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name val="明朝"/>
      <family val="3"/>
    </font>
    <font>
      <vertAlign val="superscript"/>
      <sz val="8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2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0" fillId="0" borderId="0" applyFill="0" applyBorder="0" applyAlignment="0"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</cellStyleXfs>
  <cellXfs count="166">
    <xf numFmtId="0" fontId="0" fillId="0" borderId="0" xfId="0" applyAlignment="1">
      <alignment vertical="center"/>
    </xf>
    <xf numFmtId="0" fontId="1" fillId="0" borderId="0" xfId="27" applyFont="1">
      <alignment vertical="center"/>
      <protection/>
    </xf>
    <xf numFmtId="0" fontId="4" fillId="0" borderId="0" xfId="27" applyFont="1">
      <alignment vertical="center"/>
      <protection/>
    </xf>
    <xf numFmtId="0" fontId="4" fillId="0" borderId="3" xfId="27" applyFont="1" applyBorder="1">
      <alignment vertical="center"/>
      <protection/>
    </xf>
    <xf numFmtId="0" fontId="4" fillId="0" borderId="2" xfId="27" applyFont="1" applyBorder="1">
      <alignment vertical="center"/>
      <protection/>
    </xf>
    <xf numFmtId="0" fontId="4" fillId="0" borderId="4" xfId="27" applyFont="1" applyBorder="1">
      <alignment vertical="center"/>
      <protection/>
    </xf>
    <xf numFmtId="0" fontId="4" fillId="0" borderId="5" xfId="27" applyFont="1" applyBorder="1">
      <alignment vertical="center"/>
      <protection/>
    </xf>
    <xf numFmtId="38" fontId="4" fillId="0" borderId="0" xfId="22" applyFont="1" applyBorder="1" applyAlignment="1">
      <alignment vertical="center"/>
    </xf>
    <xf numFmtId="38" fontId="4" fillId="0" borderId="6" xfId="22" applyFont="1" applyBorder="1" applyAlignment="1">
      <alignment vertical="center"/>
    </xf>
    <xf numFmtId="177" fontId="4" fillId="0" borderId="0" xfId="19" applyNumberFormat="1" applyFont="1" applyBorder="1" applyAlignment="1">
      <alignment vertical="center"/>
    </xf>
    <xf numFmtId="177" fontId="4" fillId="0" borderId="6" xfId="19" applyNumberFormat="1" applyFont="1" applyBorder="1" applyAlignment="1">
      <alignment vertical="center"/>
    </xf>
    <xf numFmtId="0" fontId="4" fillId="0" borderId="7" xfId="27" applyFont="1" applyBorder="1">
      <alignment vertical="center"/>
      <protection/>
    </xf>
    <xf numFmtId="177" fontId="4" fillId="0" borderId="8" xfId="19" applyNumberFormat="1" applyFont="1" applyBorder="1" applyAlignment="1">
      <alignment vertical="center"/>
    </xf>
    <xf numFmtId="177" fontId="4" fillId="0" borderId="9" xfId="19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3" xfId="32" applyFont="1" applyBorder="1" applyAlignment="1">
      <alignment vertical="center"/>
      <protection/>
    </xf>
    <xf numFmtId="38" fontId="4" fillId="0" borderId="3" xfId="22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0" fontId="4" fillId="0" borderId="3" xfId="32" applyFont="1" applyBorder="1" applyAlignment="1">
      <alignment horizontal="left" vertical="center"/>
      <protection/>
    </xf>
    <xf numFmtId="177" fontId="4" fillId="0" borderId="3" xfId="19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38" fontId="4" fillId="0" borderId="3" xfId="22" applyFont="1" applyBorder="1" applyAlignment="1" applyProtection="1">
      <alignment vertical="center"/>
      <protection locked="0"/>
    </xf>
    <xf numFmtId="180" fontId="4" fillId="0" borderId="3" xfId="22" applyNumberFormat="1" applyFont="1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vertical="center"/>
    </xf>
    <xf numFmtId="38" fontId="4" fillId="2" borderId="3" xfId="22" applyFont="1" applyFill="1" applyBorder="1" applyAlignment="1" applyProtection="1">
      <alignment vertical="center"/>
      <protection locked="0"/>
    </xf>
    <xf numFmtId="180" fontId="4" fillId="2" borderId="3" xfId="22" applyNumberFormat="1" applyFont="1" applyFill="1" applyBorder="1" applyAlignment="1" applyProtection="1">
      <alignment vertical="center"/>
      <protection locked="0"/>
    </xf>
    <xf numFmtId="0" fontId="4" fillId="0" borderId="10" xfId="0" applyFont="1" applyBorder="1" applyAlignment="1">
      <alignment vertical="center"/>
    </xf>
    <xf numFmtId="38" fontId="4" fillId="0" borderId="10" xfId="22" applyFont="1" applyBorder="1" applyAlignment="1" applyProtection="1">
      <alignment vertical="center"/>
      <protection locked="0"/>
    </xf>
    <xf numFmtId="180" fontId="4" fillId="0" borderId="11" xfId="22" applyNumberFormat="1" applyFont="1" applyBorder="1" applyAlignment="1" applyProtection="1">
      <alignment vertical="center"/>
      <protection locked="0"/>
    </xf>
    <xf numFmtId="180" fontId="4" fillId="0" borderId="10" xfId="22" applyNumberFormat="1" applyFont="1" applyBorder="1" applyAlignment="1" applyProtection="1">
      <alignment vertical="center"/>
      <protection locked="0"/>
    </xf>
    <xf numFmtId="0" fontId="4" fillId="0" borderId="7" xfId="0" applyFont="1" applyBorder="1" applyAlignment="1">
      <alignment vertical="center"/>
    </xf>
    <xf numFmtId="38" fontId="4" fillId="0" borderId="7" xfId="22" applyFont="1" applyBorder="1" applyAlignment="1" applyProtection="1">
      <alignment vertical="center"/>
      <protection locked="0"/>
    </xf>
    <xf numFmtId="180" fontId="4" fillId="0" borderId="12" xfId="22" applyNumberFormat="1" applyFont="1" applyBorder="1" applyAlignment="1" applyProtection="1">
      <alignment vertical="center"/>
      <protection locked="0"/>
    </xf>
    <xf numFmtId="180" fontId="4" fillId="0" borderId="7" xfId="22" applyNumberFormat="1" applyFont="1" applyBorder="1" applyAlignment="1" applyProtection="1">
      <alignment vertical="center"/>
      <protection locked="0"/>
    </xf>
    <xf numFmtId="0" fontId="1" fillId="0" borderId="0" xfId="31" applyFont="1">
      <alignment vertical="center"/>
      <protection/>
    </xf>
    <xf numFmtId="0" fontId="4" fillId="0" borderId="0" xfId="31" applyFont="1">
      <alignment vertical="center"/>
      <protection/>
    </xf>
    <xf numFmtId="177" fontId="14" fillId="0" borderId="3" xfId="2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31" applyFont="1" applyFill="1">
      <alignment vertical="center"/>
      <protection/>
    </xf>
    <xf numFmtId="0" fontId="14" fillId="0" borderId="0" xfId="31" applyFont="1" applyFill="1">
      <alignment vertical="center"/>
      <protection/>
    </xf>
    <xf numFmtId="179" fontId="14" fillId="0" borderId="3" xfId="29" applyNumberFormat="1" applyFont="1" applyFill="1" applyBorder="1" applyAlignment="1">
      <alignment horizontal="right" vertical="top"/>
      <protection/>
    </xf>
    <xf numFmtId="0" fontId="4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78" fontId="4" fillId="0" borderId="3" xfId="0" applyNumberFormat="1" applyFont="1" applyBorder="1" applyAlignment="1">
      <alignment horizontal="center" vertical="center" wrapText="1"/>
    </xf>
    <xf numFmtId="178" fontId="4" fillId="0" borderId="3" xfId="0" applyNumberFormat="1" applyFont="1" applyBorder="1" applyAlignment="1">
      <alignment vertical="center"/>
    </xf>
    <xf numFmtId="0" fontId="1" fillId="0" borderId="0" xfId="30" applyFont="1" applyAlignment="1">
      <alignment/>
    </xf>
    <xf numFmtId="0" fontId="4" fillId="0" borderId="0" xfId="30" applyFont="1" applyAlignment="1">
      <alignment/>
    </xf>
    <xf numFmtId="0" fontId="4" fillId="0" borderId="0" xfId="30" applyFont="1" applyBorder="1" applyAlignment="1">
      <alignment/>
    </xf>
    <xf numFmtId="3" fontId="4" fillId="0" borderId="3" xfId="30" applyFont="1" applyBorder="1" applyAlignment="1">
      <alignment horizontal="left" vertical="top" wrapText="1"/>
    </xf>
    <xf numFmtId="3" fontId="4" fillId="0" borderId="3" xfId="30" applyFont="1" applyBorder="1" applyAlignment="1">
      <alignment vertical="center" wrapText="1"/>
    </xf>
    <xf numFmtId="0" fontId="4" fillId="0" borderId="3" xfId="30" applyFont="1" applyBorder="1" applyAlignment="1">
      <alignment/>
    </xf>
    <xf numFmtId="3" fontId="4" fillId="0" borderId="3" xfId="30" applyNumberFormat="1" applyFont="1" applyBorder="1" applyAlignment="1">
      <alignment/>
    </xf>
    <xf numFmtId="0" fontId="14" fillId="0" borderId="3" xfId="31" applyFont="1" applyFill="1" applyBorder="1" applyAlignment="1">
      <alignment horizontal="center" vertical="center"/>
      <protection/>
    </xf>
    <xf numFmtId="0" fontId="14" fillId="0" borderId="3" xfId="31" applyFont="1" applyFill="1" applyBorder="1" applyAlignment="1">
      <alignment horizontal="center" vertical="center" wrapText="1"/>
      <protection/>
    </xf>
    <xf numFmtId="0" fontId="14" fillId="0" borderId="3" xfId="31" applyFont="1" applyFill="1" applyBorder="1" applyAlignment="1">
      <alignment horizontal="distributed" vertical="center"/>
      <protection/>
    </xf>
    <xf numFmtId="0" fontId="1" fillId="0" borderId="0" xfId="30" applyFont="1" applyAlignment="1">
      <alignment/>
    </xf>
    <xf numFmtId="0" fontId="4" fillId="0" borderId="3" xfId="27" applyFont="1" applyBorder="1" applyAlignment="1">
      <alignment horizontal="center" vertical="center"/>
      <protection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82" fontId="4" fillId="0" borderId="3" xfId="22" applyNumberFormat="1" applyFont="1" applyBorder="1" applyAlignment="1" applyProtection="1">
      <alignment vertical="center"/>
      <protection locked="0"/>
    </xf>
    <xf numFmtId="182" fontId="4" fillId="2" borderId="3" xfId="22" applyNumberFormat="1" applyFont="1" applyFill="1" applyBorder="1" applyAlignment="1" applyProtection="1">
      <alignment vertical="center"/>
      <protection locked="0"/>
    </xf>
    <xf numFmtId="182" fontId="4" fillId="0" borderId="10" xfId="22" applyNumberFormat="1" applyFont="1" applyBorder="1" applyAlignment="1" applyProtection="1">
      <alignment vertical="center"/>
      <protection locked="0"/>
    </xf>
    <xf numFmtId="182" fontId="4" fillId="0" borderId="7" xfId="22" applyNumberFormat="1" applyFont="1" applyBorder="1" applyAlignment="1" applyProtection="1">
      <alignment vertical="center"/>
      <protection locked="0"/>
    </xf>
    <xf numFmtId="0" fontId="4" fillId="0" borderId="15" xfId="0" applyFont="1" applyBorder="1" applyAlignment="1">
      <alignment horizontal="center" vertical="center"/>
    </xf>
    <xf numFmtId="177" fontId="4" fillId="0" borderId="3" xfId="0" applyNumberFormat="1" applyFont="1" applyBorder="1" applyAlignment="1">
      <alignment vertical="center"/>
    </xf>
    <xf numFmtId="0" fontId="4" fillId="0" borderId="3" xfId="28" applyFont="1" applyBorder="1">
      <alignment/>
      <protection/>
    </xf>
    <xf numFmtId="182" fontId="4" fillId="0" borderId="3" xfId="22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5" xfId="27" applyFont="1" applyBorder="1" applyAlignment="1">
      <alignment horizontal="left" vertical="center"/>
      <protection/>
    </xf>
    <xf numFmtId="0" fontId="4" fillId="0" borderId="2" xfId="27" applyFont="1" applyBorder="1" applyAlignment="1">
      <alignment horizontal="left" vertical="center"/>
      <protection/>
    </xf>
    <xf numFmtId="0" fontId="4" fillId="0" borderId="4" xfId="27" applyFont="1" applyBorder="1" applyAlignment="1">
      <alignment horizontal="left" vertical="center"/>
      <protection/>
    </xf>
    <xf numFmtId="0" fontId="1" fillId="0" borderId="0" xfId="0" applyFont="1" applyBorder="1" applyAlignment="1">
      <alignment vertical="center" wrapText="1"/>
    </xf>
    <xf numFmtId="38" fontId="4" fillId="0" borderId="16" xfId="22" applyFont="1" applyBorder="1" applyAlignment="1">
      <alignment vertical="center"/>
    </xf>
    <xf numFmtId="38" fontId="4" fillId="0" borderId="17" xfId="22" applyFont="1" applyBorder="1" applyAlignment="1">
      <alignment vertical="center"/>
    </xf>
    <xf numFmtId="38" fontId="4" fillId="0" borderId="18" xfId="22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38" fontId="4" fillId="0" borderId="20" xfId="22" applyFont="1" applyBorder="1" applyAlignment="1">
      <alignment vertical="center"/>
    </xf>
    <xf numFmtId="38" fontId="4" fillId="0" borderId="21" xfId="22" applyFont="1" applyBorder="1" applyAlignment="1">
      <alignment vertical="center"/>
    </xf>
    <xf numFmtId="38" fontId="4" fillId="0" borderId="22" xfId="22" applyFont="1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38" fontId="4" fillId="0" borderId="24" xfId="22" applyFont="1" applyBorder="1" applyAlignment="1">
      <alignment vertical="center"/>
    </xf>
    <xf numFmtId="38" fontId="4" fillId="0" borderId="25" xfId="22" applyFont="1" applyBorder="1" applyAlignment="1">
      <alignment vertical="center"/>
    </xf>
    <xf numFmtId="38" fontId="4" fillId="0" borderId="26" xfId="22" applyFont="1" applyBorder="1" applyAlignment="1">
      <alignment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84" fontId="14" fillId="0" borderId="3" xfId="22" applyNumberFormat="1" applyFont="1" applyFill="1" applyBorder="1" applyAlignment="1">
      <alignment horizontal="center" vertical="center" wrapText="1"/>
    </xf>
    <xf numFmtId="183" fontId="14" fillId="0" borderId="3" xfId="29" applyNumberFormat="1" applyFont="1" applyFill="1" applyBorder="1" applyAlignment="1">
      <alignment horizontal="right" vertical="top"/>
      <protection/>
    </xf>
    <xf numFmtId="3" fontId="4" fillId="0" borderId="3" xfId="0" applyNumberFormat="1" applyFont="1" applyFill="1" applyBorder="1" applyAlignment="1">
      <alignment horizontal="right" vertical="center"/>
    </xf>
    <xf numFmtId="183" fontId="14" fillId="2" borderId="3" xfId="29" applyNumberFormat="1" applyFont="1" applyFill="1" applyBorder="1" applyAlignment="1">
      <alignment horizontal="right" vertical="top"/>
      <protection/>
    </xf>
    <xf numFmtId="3" fontId="4" fillId="2" borderId="3" xfId="0" applyNumberFormat="1" applyFont="1" applyFill="1" applyBorder="1" applyAlignment="1">
      <alignment horizontal="right" vertical="center"/>
    </xf>
    <xf numFmtId="177" fontId="4" fillId="2" borderId="3" xfId="19" applyNumberFormat="1" applyFont="1" applyFill="1" applyBorder="1" applyAlignment="1">
      <alignment vertical="center"/>
    </xf>
    <xf numFmtId="0" fontId="4" fillId="0" borderId="0" xfId="30" applyFont="1" applyBorder="1" applyAlignment="1">
      <alignment/>
    </xf>
    <xf numFmtId="0" fontId="4" fillId="0" borderId="0" xfId="30" applyFont="1" applyAlignment="1">
      <alignment vertical="center"/>
    </xf>
    <xf numFmtId="0" fontId="4" fillId="0" borderId="0" xfId="30" applyFont="1" applyBorder="1" applyAlignment="1">
      <alignment vertical="center"/>
    </xf>
    <xf numFmtId="0" fontId="4" fillId="0" borderId="0" xfId="30" applyFont="1" applyBorder="1" applyAlignment="1">
      <alignment vertical="center"/>
    </xf>
    <xf numFmtId="0" fontId="4" fillId="0" borderId="0" xfId="30" applyFont="1" applyBorder="1" applyAlignment="1">
      <alignment/>
    </xf>
    <xf numFmtId="3" fontId="4" fillId="0" borderId="3" xfId="30" applyFont="1" applyBorder="1" applyAlignment="1">
      <alignment horizontal="center" vertical="center" wrapText="1"/>
    </xf>
    <xf numFmtId="0" fontId="4" fillId="0" borderId="3" xfId="30" applyFont="1" applyBorder="1" applyAlignment="1">
      <alignment horizontal="center" vertical="center"/>
    </xf>
    <xf numFmtId="199" fontId="4" fillId="0" borderId="3" xfId="30" applyNumberFormat="1" applyFont="1" applyBorder="1" applyAlignment="1">
      <alignment/>
    </xf>
    <xf numFmtId="187" fontId="4" fillId="0" borderId="3" xfId="30" applyNumberFormat="1" applyFont="1" applyBorder="1" applyAlignment="1">
      <alignment/>
    </xf>
    <xf numFmtId="0" fontId="4" fillId="0" borderId="0" xfId="0" applyFont="1" applyAlignment="1">
      <alignment vertical="center" textRotation="180"/>
    </xf>
    <xf numFmtId="49" fontId="4" fillId="0" borderId="3" xfId="28" applyNumberFormat="1" applyFont="1" applyBorder="1" applyAlignment="1">
      <alignment horizontal="center"/>
      <protection/>
    </xf>
    <xf numFmtId="0" fontId="4" fillId="0" borderId="3" xfId="28" applyFont="1" applyBorder="1" applyAlignment="1">
      <alignment horizontal="center"/>
      <protection/>
    </xf>
    <xf numFmtId="202" fontId="4" fillId="0" borderId="3" xfId="22" applyNumberFormat="1" applyFont="1" applyBorder="1" applyAlignment="1">
      <alignment/>
    </xf>
    <xf numFmtId="202" fontId="4" fillId="0" borderId="3" xfId="28" applyNumberFormat="1" applyFont="1" applyBorder="1">
      <alignment/>
      <protection/>
    </xf>
    <xf numFmtId="0" fontId="4" fillId="0" borderId="0" xfId="30" applyFont="1" applyBorder="1" applyAlignment="1">
      <alignment horizontal="right"/>
    </xf>
    <xf numFmtId="201" fontId="4" fillId="0" borderId="0" xfId="30" applyNumberFormat="1" applyFont="1" applyBorder="1" applyAlignment="1">
      <alignment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16" fillId="0" borderId="0" xfId="27" applyFont="1" applyAlignment="1">
      <alignment horizontal="left" vertical="center"/>
      <protection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14" fillId="0" borderId="11" xfId="26" applyFont="1" applyFill="1" applyBorder="1" applyAlignment="1">
      <alignment horizontal="center" vertical="center" wrapText="1"/>
      <protection/>
    </xf>
    <xf numFmtId="0" fontId="14" fillId="0" borderId="7" xfId="26" applyFont="1" applyFill="1" applyBorder="1" applyAlignment="1">
      <alignment horizontal="center" vertical="center" wrapText="1"/>
      <protection/>
    </xf>
    <xf numFmtId="49" fontId="14" fillId="0" borderId="11" xfId="29" applyNumberFormat="1" applyFont="1" applyFill="1" applyBorder="1" applyAlignment="1">
      <alignment horizontal="center" vertical="center" wrapText="1"/>
      <protection/>
    </xf>
    <xf numFmtId="49" fontId="14" fillId="0" borderId="7" xfId="29" applyNumberFormat="1" applyFont="1" applyFill="1" applyBorder="1" applyAlignment="1">
      <alignment horizontal="center" vertical="center" wrapText="1"/>
      <protection/>
    </xf>
    <xf numFmtId="0" fontId="4" fillId="0" borderId="3" xfId="0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38" fontId="4" fillId="0" borderId="11" xfId="22" applyFont="1" applyBorder="1" applyAlignment="1">
      <alignment horizontal="right" vertical="center"/>
    </xf>
    <xf numFmtId="38" fontId="4" fillId="0" borderId="7" xfId="22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49" fontId="4" fillId="0" borderId="3" xfId="28" applyNumberFormat="1" applyFont="1" applyFill="1" applyBorder="1" applyAlignment="1">
      <alignment horizontal="center" vertical="center"/>
      <protection/>
    </xf>
    <xf numFmtId="49" fontId="4" fillId="0" borderId="3" xfId="28" applyNumberFormat="1" applyFont="1" applyFill="1" applyBorder="1" applyAlignment="1">
      <alignment horizontal="center" vertical="center" wrapText="1"/>
      <protection/>
    </xf>
    <xf numFmtId="0" fontId="4" fillId="0" borderId="15" xfId="28" applyFont="1" applyFill="1" applyBorder="1" applyAlignment="1">
      <alignment horizontal="center" wrapText="1"/>
      <protection/>
    </xf>
    <xf numFmtId="0" fontId="4" fillId="0" borderId="4" xfId="28" applyFont="1" applyFill="1" applyBorder="1" applyAlignment="1">
      <alignment horizontal="center" wrapText="1"/>
      <protection/>
    </xf>
  </cellXfs>
  <cellStyles count="2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パーセント_疾病構造比較" xfId="20"/>
    <cellStyle name="Hyperlink" xfId="21"/>
    <cellStyle name="Comma [0]" xfId="22"/>
    <cellStyle name="Comma" xfId="23"/>
    <cellStyle name="Currency [0]" xfId="24"/>
    <cellStyle name="Currency" xfId="25"/>
    <cellStyle name="標準_01a001Test1" xfId="26"/>
    <cellStyle name="標準_１人当たり医療費_都道府県別" xfId="27"/>
    <cellStyle name="標準_H17 ：SMR都道府県別" xfId="28"/>
    <cellStyle name="標準_JB16" xfId="29"/>
    <cellStyle name="標準_疾病構造_都道府県別_作業" xfId="30"/>
    <cellStyle name="標準_疾病構造比較" xfId="31"/>
    <cellStyle name="標準_都道府県別老人医療費H8-H16" xfId="32"/>
    <cellStyle name="Followed Hyperlink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81"/>
  <sheetViews>
    <sheetView tabSelected="1" view="pageBreakPreview" zoomScale="75" zoomScaleSheetLayoutView="75" workbookViewId="0" topLeftCell="A1">
      <selection activeCell="B12" sqref="B12"/>
    </sheetView>
  </sheetViews>
  <sheetFormatPr defaultColWidth="9.00390625" defaultRowHeight="13.5"/>
  <cols>
    <col min="1" max="1" width="1.625" style="2" customWidth="1"/>
    <col min="2" max="2" width="20.375" style="2" customWidth="1"/>
    <col min="3" max="3" width="16.625" style="2" customWidth="1"/>
    <col min="4" max="9" width="14.125" style="2" customWidth="1"/>
    <col min="10" max="16384" width="9.00390625" style="2" customWidth="1"/>
  </cols>
  <sheetData>
    <row r="3" spans="1:9" ht="13.5">
      <c r="A3" s="132" t="s">
        <v>250</v>
      </c>
      <c r="B3" s="132"/>
      <c r="C3" s="132"/>
      <c r="D3" s="132"/>
      <c r="E3" s="132"/>
      <c r="F3" s="132"/>
      <c r="G3" s="132"/>
      <c r="H3" s="132"/>
      <c r="I3" s="132"/>
    </row>
    <row r="4" spans="1:9" ht="13.5">
      <c r="A4" s="132"/>
      <c r="B4" s="132"/>
      <c r="C4" s="132"/>
      <c r="D4" s="132"/>
      <c r="E4" s="132"/>
      <c r="F4" s="132"/>
      <c r="G4" s="132"/>
      <c r="H4" s="132"/>
      <c r="I4" s="132"/>
    </row>
    <row r="5" spans="1:9" ht="13.5">
      <c r="A5" s="132"/>
      <c r="B5" s="132"/>
      <c r="C5" s="132"/>
      <c r="D5" s="132"/>
      <c r="E5" s="132"/>
      <c r="F5" s="132"/>
      <c r="G5" s="132"/>
      <c r="H5" s="132"/>
      <c r="I5" s="132"/>
    </row>
    <row r="6" spans="1:9" ht="13.5">
      <c r="A6" s="132"/>
      <c r="B6" s="132"/>
      <c r="C6" s="132"/>
      <c r="D6" s="132"/>
      <c r="E6" s="132"/>
      <c r="F6" s="132"/>
      <c r="G6" s="132"/>
      <c r="H6" s="132"/>
      <c r="I6" s="132"/>
    </row>
    <row r="11" ht="13.5">
      <c r="B11" s="1" t="s">
        <v>273</v>
      </c>
    </row>
    <row r="13" spans="2:7" ht="13.5">
      <c r="B13" s="3"/>
      <c r="C13" s="4" t="s">
        <v>98</v>
      </c>
      <c r="D13" s="4" t="s">
        <v>99</v>
      </c>
      <c r="E13" s="4" t="s">
        <v>100</v>
      </c>
      <c r="F13" s="4" t="s">
        <v>101</v>
      </c>
      <c r="G13" s="5" t="s">
        <v>102</v>
      </c>
    </row>
    <row r="14" spans="2:7" ht="13.5">
      <c r="B14" s="6" t="s">
        <v>106</v>
      </c>
      <c r="C14" s="7">
        <v>16051.073199886116</v>
      </c>
      <c r="D14" s="7">
        <v>15944.403494732736</v>
      </c>
      <c r="E14" s="7">
        <v>16190.385899127014</v>
      </c>
      <c r="F14" s="7">
        <v>16467.444700578126</v>
      </c>
      <c r="G14" s="8">
        <v>16780.227941048855</v>
      </c>
    </row>
    <row r="15" spans="2:7" ht="13.5">
      <c r="B15" s="6" t="s">
        <v>107</v>
      </c>
      <c r="C15" s="7">
        <v>9849.39471919013</v>
      </c>
      <c r="D15" s="7">
        <v>9787.305200072024</v>
      </c>
      <c r="E15" s="7">
        <v>10217.7613022874</v>
      </c>
      <c r="F15" s="7">
        <v>10688.10572449984</v>
      </c>
      <c r="G15" s="8">
        <v>11343.941237159439</v>
      </c>
    </row>
    <row r="16" spans="2:7" ht="13.5">
      <c r="B16" s="6" t="s">
        <v>105</v>
      </c>
      <c r="C16" s="7">
        <f>SUM(C14:C15)</f>
        <v>25900.467919076247</v>
      </c>
      <c r="D16" s="7">
        <f>SUM(D14:D15)</f>
        <v>25731.708694804758</v>
      </c>
      <c r="E16" s="7">
        <f>SUM(E14:E15)</f>
        <v>26408.147201414413</v>
      </c>
      <c r="F16" s="7">
        <f>SUM(F14:F15)</f>
        <v>27155.550425077963</v>
      </c>
      <c r="G16" s="8">
        <f>SUM(G14:G15)</f>
        <v>28124.169178208293</v>
      </c>
    </row>
    <row r="17" spans="2:7" ht="13.5">
      <c r="B17" s="6" t="s">
        <v>103</v>
      </c>
      <c r="C17" s="9"/>
      <c r="D17" s="9">
        <f>D16/C16-1</f>
        <v>-0.00651568245016898</v>
      </c>
      <c r="E17" s="9">
        <f>E16/D16-1</f>
        <v>0.026288130128965248</v>
      </c>
      <c r="F17" s="9">
        <f>F16/E16-1</f>
        <v>0.028301994000681674</v>
      </c>
      <c r="G17" s="10">
        <f>G16/F16-1</f>
        <v>0.03566927342543624</v>
      </c>
    </row>
    <row r="18" spans="2:7" ht="13.5">
      <c r="B18" s="11" t="s">
        <v>104</v>
      </c>
      <c r="C18" s="12">
        <v>0.166</v>
      </c>
      <c r="D18" s="12">
        <v>0.171</v>
      </c>
      <c r="E18" s="12">
        <v>0.175</v>
      </c>
      <c r="F18" s="12">
        <v>0.179</v>
      </c>
      <c r="G18" s="13">
        <v>0.183</v>
      </c>
    </row>
    <row r="22" spans="2:9" ht="13.5">
      <c r="B22" s="48" t="s">
        <v>235</v>
      </c>
      <c r="C22" s="105"/>
      <c r="D22" s="105"/>
      <c r="E22" s="105"/>
      <c r="F22" s="105"/>
      <c r="G22" s="105"/>
      <c r="H22" s="105"/>
      <c r="I22" s="105"/>
    </row>
    <row r="23" spans="2:9" ht="13.5">
      <c r="B23" s="105"/>
      <c r="C23" s="105"/>
      <c r="D23" s="105"/>
      <c r="E23" s="105"/>
      <c r="F23" s="105"/>
      <c r="G23" s="105"/>
      <c r="H23" s="105"/>
      <c r="I23" s="106"/>
    </row>
    <row r="24" spans="2:9" ht="27">
      <c r="B24" s="79" t="s">
        <v>234</v>
      </c>
      <c r="C24" s="104" t="s">
        <v>233</v>
      </c>
      <c r="D24" s="103" t="s">
        <v>232</v>
      </c>
      <c r="E24" s="103" t="s">
        <v>231</v>
      </c>
      <c r="F24" s="103" t="s">
        <v>230</v>
      </c>
      <c r="G24" s="103" t="s">
        <v>229</v>
      </c>
      <c r="H24" s="103" t="s">
        <v>228</v>
      </c>
      <c r="I24" s="102" t="s">
        <v>227</v>
      </c>
    </row>
    <row r="25" spans="2:9" ht="13.5">
      <c r="B25" s="101" t="s">
        <v>236</v>
      </c>
      <c r="C25" s="100">
        <v>12577</v>
      </c>
      <c r="D25" s="99">
        <v>12906</v>
      </c>
      <c r="E25" s="99">
        <v>13059</v>
      </c>
      <c r="F25" s="99">
        <v>13104</v>
      </c>
      <c r="G25" s="99">
        <v>13047</v>
      </c>
      <c r="H25" s="99">
        <v>12905</v>
      </c>
      <c r="I25" s="98">
        <v>12696</v>
      </c>
    </row>
    <row r="26" spans="2:9" ht="13.5">
      <c r="B26" s="97" t="s">
        <v>237</v>
      </c>
      <c r="C26" s="96">
        <v>2295</v>
      </c>
      <c r="D26" s="95">
        <v>2729</v>
      </c>
      <c r="E26" s="95">
        <v>3158</v>
      </c>
      <c r="F26" s="95">
        <v>3341</v>
      </c>
      <c r="G26" s="95">
        <v>3426</v>
      </c>
      <c r="H26" s="95">
        <v>3608</v>
      </c>
      <c r="I26" s="94">
        <v>3895</v>
      </c>
    </row>
    <row r="27" spans="2:9" ht="13.5">
      <c r="B27" s="93" t="s">
        <v>238</v>
      </c>
      <c r="C27" s="92">
        <v>977</v>
      </c>
      <c r="D27" s="91">
        <v>1265</v>
      </c>
      <c r="E27" s="91">
        <v>1524</v>
      </c>
      <c r="F27" s="91">
        <v>1782</v>
      </c>
      <c r="G27" s="91">
        <v>2055</v>
      </c>
      <c r="H27" s="91">
        <v>2113</v>
      </c>
      <c r="I27" s="90">
        <v>2109</v>
      </c>
    </row>
    <row r="31" ht="13.5">
      <c r="B31" s="1" t="s">
        <v>240</v>
      </c>
    </row>
    <row r="33" spans="2:5" ht="27">
      <c r="B33" s="24"/>
      <c r="C33" s="45" t="s">
        <v>252</v>
      </c>
      <c r="D33" s="107" t="s">
        <v>251</v>
      </c>
      <c r="E33" s="45" t="s">
        <v>239</v>
      </c>
    </row>
    <row r="34" spans="2:5" ht="13.5">
      <c r="B34" s="24" t="s">
        <v>45</v>
      </c>
      <c r="C34" s="108">
        <v>96567</v>
      </c>
      <c r="D34" s="109">
        <v>434559</v>
      </c>
      <c r="E34" s="21">
        <v>0.2222183869163911</v>
      </c>
    </row>
    <row r="35" spans="2:5" ht="13.5">
      <c r="B35" s="27" t="s">
        <v>143</v>
      </c>
      <c r="C35" s="110">
        <v>498443</v>
      </c>
      <c r="D35" s="111">
        <v>2295527</v>
      </c>
      <c r="E35" s="112">
        <v>0.21713663137048703</v>
      </c>
    </row>
    <row r="36" spans="2:5" ht="13.5">
      <c r="B36" s="24" t="s">
        <v>54</v>
      </c>
      <c r="C36" s="108">
        <v>340910</v>
      </c>
      <c r="D36" s="109">
        <v>1634218</v>
      </c>
      <c r="E36" s="21">
        <v>0.20860741957315365</v>
      </c>
    </row>
    <row r="37" spans="2:5" ht="13.5">
      <c r="B37" s="24" t="s">
        <v>38</v>
      </c>
      <c r="C37" s="108">
        <v>40918</v>
      </c>
      <c r="D37" s="109">
        <v>206375</v>
      </c>
      <c r="E37" s="21">
        <v>0.19827013930950937</v>
      </c>
    </row>
    <row r="38" spans="2:5" ht="13.5">
      <c r="B38" s="24" t="s">
        <v>34</v>
      </c>
      <c r="C38" s="108">
        <v>65945</v>
      </c>
      <c r="D38" s="109">
        <v>373346</v>
      </c>
      <c r="E38" s="21">
        <v>0.1766323999721438</v>
      </c>
    </row>
    <row r="39" spans="2:5" ht="13.5">
      <c r="B39" s="24" t="s">
        <v>0</v>
      </c>
      <c r="C39" s="108">
        <v>212086</v>
      </c>
      <c r="D39" s="109">
        <v>1205692</v>
      </c>
      <c r="E39" s="21">
        <v>0.17590396220593651</v>
      </c>
    </row>
    <row r="40" spans="2:5" ht="13.5">
      <c r="B40" s="24" t="s">
        <v>27</v>
      </c>
      <c r="C40" s="108">
        <v>194292</v>
      </c>
      <c r="D40" s="109">
        <v>1108564</v>
      </c>
      <c r="E40" s="21">
        <v>0.17526457651520344</v>
      </c>
    </row>
    <row r="41" spans="2:5" ht="13.5">
      <c r="B41" s="24" t="s">
        <v>44</v>
      </c>
      <c r="C41" s="108">
        <v>47402</v>
      </c>
      <c r="D41" s="109">
        <v>270586</v>
      </c>
      <c r="E41" s="21">
        <v>0.17518275150968637</v>
      </c>
    </row>
    <row r="42" spans="2:5" ht="13.5">
      <c r="B42" s="24" t="s">
        <v>53</v>
      </c>
      <c r="C42" s="108">
        <v>92218</v>
      </c>
      <c r="D42" s="109">
        <v>530350</v>
      </c>
      <c r="E42" s="21">
        <v>0.17388139907608183</v>
      </c>
    </row>
    <row r="43" spans="2:5" ht="13.5">
      <c r="B43" s="24" t="s">
        <v>39</v>
      </c>
      <c r="C43" s="108">
        <v>173309</v>
      </c>
      <c r="D43" s="109">
        <v>997798</v>
      </c>
      <c r="E43" s="21">
        <v>0.1736914686138878</v>
      </c>
    </row>
    <row r="44" spans="2:5" ht="13.5">
      <c r="B44" s="24" t="s">
        <v>37</v>
      </c>
      <c r="C44" s="108">
        <v>61097</v>
      </c>
      <c r="D44" s="109">
        <v>351990</v>
      </c>
      <c r="E44" s="21">
        <v>0.17357595386232563</v>
      </c>
    </row>
    <row r="45" spans="2:5" ht="13.5">
      <c r="B45" s="24" t="s">
        <v>29</v>
      </c>
      <c r="C45" s="108">
        <v>43006</v>
      </c>
      <c r="D45" s="109">
        <v>249473</v>
      </c>
      <c r="E45" s="21">
        <v>0.17238739262365066</v>
      </c>
    </row>
    <row r="46" spans="2:5" ht="13.5">
      <c r="B46" s="24" t="s">
        <v>33</v>
      </c>
      <c r="C46" s="108">
        <v>102571</v>
      </c>
      <c r="D46" s="109">
        <v>600545</v>
      </c>
      <c r="E46" s="21">
        <v>0.17079652648843965</v>
      </c>
    </row>
    <row r="47" spans="2:5" ht="13.5">
      <c r="B47" s="24" t="s">
        <v>41</v>
      </c>
      <c r="C47" s="108">
        <v>56867</v>
      </c>
      <c r="D47" s="109">
        <v>348820</v>
      </c>
      <c r="E47" s="21">
        <v>0.1630267759876154</v>
      </c>
    </row>
    <row r="48" spans="2:5" ht="13.5">
      <c r="B48" s="24" t="s">
        <v>43</v>
      </c>
      <c r="C48" s="108">
        <v>47379</v>
      </c>
      <c r="D48" s="109">
        <v>292805</v>
      </c>
      <c r="E48" s="21">
        <v>0.1618107614282543</v>
      </c>
    </row>
    <row r="49" spans="2:5" ht="13.5">
      <c r="B49" s="24" t="s">
        <v>46</v>
      </c>
      <c r="C49" s="108">
        <v>34587</v>
      </c>
      <c r="D49" s="109">
        <v>218897</v>
      </c>
      <c r="E49" s="21">
        <v>0.15800582008890027</v>
      </c>
    </row>
    <row r="50" spans="2:5" ht="13.5">
      <c r="B50" s="24" t="s">
        <v>13</v>
      </c>
      <c r="C50" s="108">
        <v>226119</v>
      </c>
      <c r="D50" s="109">
        <v>1480262</v>
      </c>
      <c r="E50" s="21">
        <v>0.15275606615585618</v>
      </c>
    </row>
    <row r="51" spans="2:5" ht="13.5">
      <c r="B51" s="24" t="s">
        <v>144</v>
      </c>
      <c r="C51" s="108">
        <v>3864778</v>
      </c>
      <c r="D51" s="109">
        <v>25672005</v>
      </c>
      <c r="E51" s="21">
        <v>0.15054445494226104</v>
      </c>
    </row>
    <row r="52" spans="2:5" ht="13.5">
      <c r="B52" s="24" t="s">
        <v>32</v>
      </c>
      <c r="C52" s="108">
        <v>62674</v>
      </c>
      <c r="D52" s="109">
        <v>438054</v>
      </c>
      <c r="E52" s="21">
        <v>0.14307368497947742</v>
      </c>
    </row>
    <row r="53" spans="2:5" ht="13.5">
      <c r="B53" s="24" t="s">
        <v>35</v>
      </c>
      <c r="C53" s="108">
        <v>28080</v>
      </c>
      <c r="D53" s="109">
        <v>197313</v>
      </c>
      <c r="E53" s="21">
        <v>0.1423119611987046</v>
      </c>
    </row>
    <row r="54" spans="2:5" ht="13.5">
      <c r="B54" s="24" t="s">
        <v>36</v>
      </c>
      <c r="C54" s="108">
        <v>33087</v>
      </c>
      <c r="D54" s="109">
        <v>235508</v>
      </c>
      <c r="E54" s="21">
        <v>0.14049204273315558</v>
      </c>
    </row>
    <row r="55" spans="2:5" ht="13.5">
      <c r="B55" s="24" t="s">
        <v>42</v>
      </c>
      <c r="C55" s="108">
        <v>61234</v>
      </c>
      <c r="D55" s="109">
        <v>437244</v>
      </c>
      <c r="E55" s="21">
        <v>0.14004537512235732</v>
      </c>
    </row>
    <row r="56" spans="2:5" ht="13.5">
      <c r="B56" s="24" t="s">
        <v>22</v>
      </c>
      <c r="C56" s="108">
        <v>167609</v>
      </c>
      <c r="D56" s="109">
        <v>1248562</v>
      </c>
      <c r="E56" s="21">
        <v>0.13424163157296154</v>
      </c>
    </row>
    <row r="57" spans="2:5" ht="13.5">
      <c r="B57" s="24" t="s">
        <v>23</v>
      </c>
      <c r="C57" s="108">
        <v>52833</v>
      </c>
      <c r="D57" s="109">
        <v>400647</v>
      </c>
      <c r="E57" s="21">
        <v>0.13186920156646625</v>
      </c>
    </row>
    <row r="58" spans="2:5" ht="13.5">
      <c r="B58" s="24" t="s">
        <v>28</v>
      </c>
      <c r="C58" s="108">
        <v>36985</v>
      </c>
      <c r="D58" s="109">
        <v>283528</v>
      </c>
      <c r="E58" s="21">
        <v>0.1304456702688976</v>
      </c>
    </row>
    <row r="59" spans="2:5" ht="13.5">
      <c r="B59" s="24" t="s">
        <v>11</v>
      </c>
      <c r="C59" s="108">
        <v>136972</v>
      </c>
      <c r="D59" s="109">
        <v>1060343</v>
      </c>
      <c r="E59" s="21">
        <v>0.12917706817510938</v>
      </c>
    </row>
    <row r="60" spans="2:5" ht="13.5">
      <c r="B60" s="24" t="s">
        <v>1</v>
      </c>
      <c r="C60" s="108">
        <v>41801</v>
      </c>
      <c r="D60" s="109">
        <v>326562</v>
      </c>
      <c r="E60" s="21">
        <v>0.1280032581868068</v>
      </c>
    </row>
    <row r="61" spans="2:5" ht="13.5">
      <c r="B61" s="24" t="s">
        <v>18</v>
      </c>
      <c r="C61" s="108">
        <v>24122</v>
      </c>
      <c r="D61" s="109">
        <v>193580</v>
      </c>
      <c r="E61" s="21">
        <v>0.12460998036987292</v>
      </c>
    </row>
    <row r="62" spans="2:5" ht="13.5">
      <c r="B62" s="24" t="s">
        <v>10</v>
      </c>
      <c r="C62" s="108">
        <v>143923</v>
      </c>
      <c r="D62" s="109">
        <v>1157006</v>
      </c>
      <c r="E62" s="21">
        <v>0.1243926133485911</v>
      </c>
    </row>
    <row r="63" spans="2:5" ht="13.5">
      <c r="B63" s="24" t="s">
        <v>31</v>
      </c>
      <c r="C63" s="108">
        <v>24452</v>
      </c>
      <c r="D63" s="109">
        <v>201103</v>
      </c>
      <c r="E63" s="21">
        <v>0.12158943427000095</v>
      </c>
    </row>
    <row r="64" spans="2:5" ht="13.5">
      <c r="B64" s="24" t="s">
        <v>16</v>
      </c>
      <c r="C64" s="108">
        <v>29872</v>
      </c>
      <c r="D64" s="109">
        <v>245739</v>
      </c>
      <c r="E64" s="21">
        <v>0.12155986636227868</v>
      </c>
    </row>
    <row r="65" spans="2:5" ht="13.5">
      <c r="B65" s="24" t="s">
        <v>30</v>
      </c>
      <c r="C65" s="108">
        <v>17241</v>
      </c>
      <c r="D65" s="109">
        <v>146113</v>
      </c>
      <c r="E65" s="21">
        <v>0.11799771409799265</v>
      </c>
    </row>
    <row r="66" spans="2:5" ht="13.5">
      <c r="B66" s="24" t="s">
        <v>9</v>
      </c>
      <c r="C66" s="108">
        <v>48843</v>
      </c>
      <c r="D66" s="109">
        <v>416909</v>
      </c>
      <c r="E66" s="21">
        <v>0.11715506261558278</v>
      </c>
    </row>
    <row r="67" spans="2:5" ht="13.5">
      <c r="B67" s="24" t="s">
        <v>40</v>
      </c>
      <c r="C67" s="108">
        <v>22705</v>
      </c>
      <c r="D67" s="109">
        <v>196108</v>
      </c>
      <c r="E67" s="21">
        <v>0.11577804067146674</v>
      </c>
    </row>
    <row r="68" spans="2:5" ht="13.5">
      <c r="B68" s="24" t="s">
        <v>4</v>
      </c>
      <c r="C68" s="108">
        <v>33280</v>
      </c>
      <c r="D68" s="109">
        <v>308193</v>
      </c>
      <c r="E68" s="21">
        <v>0.10798428257617791</v>
      </c>
    </row>
    <row r="69" spans="2:5" ht="13.5">
      <c r="B69" s="24" t="s">
        <v>19</v>
      </c>
      <c r="C69" s="108">
        <v>56247</v>
      </c>
      <c r="D69" s="109">
        <v>521984</v>
      </c>
      <c r="E69" s="21">
        <v>0.10775617643452673</v>
      </c>
    </row>
    <row r="70" spans="2:5" ht="13.5">
      <c r="B70" s="24" t="s">
        <v>3</v>
      </c>
      <c r="C70" s="108">
        <v>50323</v>
      </c>
      <c r="D70" s="109">
        <v>470512</v>
      </c>
      <c r="E70" s="21">
        <v>0.10695370149964294</v>
      </c>
    </row>
    <row r="71" spans="2:5" ht="13.5">
      <c r="B71" s="24" t="s">
        <v>2</v>
      </c>
      <c r="C71" s="108">
        <v>36233</v>
      </c>
      <c r="D71" s="109">
        <v>339957</v>
      </c>
      <c r="E71" s="21">
        <v>0.10658112643657874</v>
      </c>
    </row>
    <row r="72" spans="2:5" ht="13.5">
      <c r="B72" s="24" t="s">
        <v>21</v>
      </c>
      <c r="C72" s="108">
        <v>82716</v>
      </c>
      <c r="D72" s="109">
        <v>779193</v>
      </c>
      <c r="E72" s="21">
        <v>0.10615598446084602</v>
      </c>
    </row>
    <row r="73" spans="2:5" ht="13.5">
      <c r="B73" s="24" t="s">
        <v>8</v>
      </c>
      <c r="C73" s="108">
        <v>41400</v>
      </c>
      <c r="D73" s="109">
        <v>390896</v>
      </c>
      <c r="E73" s="21">
        <v>0.10591052351520609</v>
      </c>
    </row>
    <row r="74" spans="2:5" ht="13.5">
      <c r="B74" s="24" t="s">
        <v>6</v>
      </c>
      <c r="C74" s="108">
        <v>49675</v>
      </c>
      <c r="D74" s="109">
        <v>474860</v>
      </c>
      <c r="E74" s="21">
        <v>0.10460977972455039</v>
      </c>
    </row>
    <row r="75" spans="2:5" ht="13.5">
      <c r="B75" s="24" t="s">
        <v>24</v>
      </c>
      <c r="C75" s="108">
        <v>25757</v>
      </c>
      <c r="D75" s="109">
        <v>249418</v>
      </c>
      <c r="E75" s="21">
        <v>0.10326840885581634</v>
      </c>
    </row>
    <row r="76" spans="2:5" ht="13.5">
      <c r="B76" s="24" t="s">
        <v>20</v>
      </c>
      <c r="C76" s="108">
        <v>44731</v>
      </c>
      <c r="D76" s="109">
        <v>442124</v>
      </c>
      <c r="E76" s="21">
        <v>0.10117297409776443</v>
      </c>
    </row>
    <row r="77" spans="2:5" ht="13.5">
      <c r="B77" s="24" t="s">
        <v>7</v>
      </c>
      <c r="C77" s="108">
        <v>56804</v>
      </c>
      <c r="D77" s="109">
        <v>576272</v>
      </c>
      <c r="E77" s="21">
        <v>0.09857150789904767</v>
      </c>
    </row>
    <row r="78" spans="2:5" ht="13.5">
      <c r="B78" s="24" t="s">
        <v>15</v>
      </c>
      <c r="C78" s="108">
        <v>25255</v>
      </c>
      <c r="D78" s="109">
        <v>258317</v>
      </c>
      <c r="E78" s="21">
        <v>0.09776747174982676</v>
      </c>
    </row>
    <row r="79" spans="2:5" ht="13.5">
      <c r="B79" s="24" t="s">
        <v>17</v>
      </c>
      <c r="C79" s="108">
        <v>18020</v>
      </c>
      <c r="D79" s="109">
        <v>185501</v>
      </c>
      <c r="E79" s="21">
        <v>0.09714233346450962</v>
      </c>
    </row>
    <row r="80" spans="2:5" ht="13.5">
      <c r="B80" s="24" t="s">
        <v>14</v>
      </c>
      <c r="C80" s="108">
        <v>53138</v>
      </c>
      <c r="D80" s="109">
        <v>580739</v>
      </c>
      <c r="E80" s="21">
        <v>0.09150065692161195</v>
      </c>
    </row>
    <row r="81" spans="2:5" ht="13.5">
      <c r="B81" s="24" t="s">
        <v>5</v>
      </c>
      <c r="C81" s="108">
        <v>25050</v>
      </c>
      <c r="D81" s="109">
        <v>309913</v>
      </c>
      <c r="E81" s="21">
        <v>0.08082913591879011</v>
      </c>
    </row>
  </sheetData>
  <mergeCells count="1">
    <mergeCell ref="A3:I6"/>
  </mergeCells>
  <printOptions/>
  <pageMargins left="0.984251968503937" right="0.5905511811023623" top="0.3937007874015748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7"/>
  <sheetViews>
    <sheetView view="pageBreakPreview" zoomScale="75" zoomScaleNormal="70" zoomScaleSheetLayoutView="75" workbookViewId="0" topLeftCell="A1">
      <selection activeCell="N9" sqref="N9"/>
    </sheetView>
  </sheetViews>
  <sheetFormatPr defaultColWidth="9.00390625" defaultRowHeight="13.5"/>
  <cols>
    <col min="1" max="1" width="10.625" style="15" customWidth="1"/>
    <col min="2" max="2" width="1.625" style="15" customWidth="1"/>
    <col min="3" max="3" width="10.625" style="15" customWidth="1"/>
    <col min="4" max="5" width="12.625" style="15" customWidth="1"/>
    <col min="6" max="6" width="10.625" style="15" customWidth="1"/>
    <col min="7" max="7" width="2.625" style="15" customWidth="1"/>
    <col min="8" max="8" width="10.625" style="15" customWidth="1"/>
    <col min="9" max="10" width="12.625" style="15" customWidth="1"/>
    <col min="11" max="11" width="10.625" style="15" customWidth="1"/>
    <col min="12" max="12" width="1.625" style="15" customWidth="1"/>
    <col min="13" max="17" width="10.625" style="15" customWidth="1"/>
    <col min="18" max="24" width="7.625" style="15" customWidth="1"/>
    <col min="25" max="16384" width="9.00390625" style="15" customWidth="1"/>
  </cols>
  <sheetData>
    <row r="1" ht="13.5">
      <c r="M1" s="22" t="s">
        <v>111</v>
      </c>
    </row>
    <row r="2" spans="6:13" ht="13.5">
      <c r="F2" s="14"/>
      <c r="M2" s="22" t="s">
        <v>254</v>
      </c>
    </row>
    <row r="3" ht="13.5">
      <c r="M3" s="22" t="s">
        <v>114</v>
      </c>
    </row>
    <row r="4" spans="3:17" ht="13.5" customHeight="1">
      <c r="C4" s="137" t="s">
        <v>225</v>
      </c>
      <c r="D4" s="137"/>
      <c r="E4" s="137"/>
      <c r="H4" s="137" t="s">
        <v>226</v>
      </c>
      <c r="I4" s="137"/>
      <c r="J4" s="137"/>
      <c r="K4" s="89"/>
      <c r="M4" s="48" t="s">
        <v>112</v>
      </c>
      <c r="N4" s="48"/>
      <c r="O4" s="48"/>
      <c r="P4" s="48"/>
      <c r="Q4" s="48"/>
    </row>
    <row r="5" spans="3:13" ht="13.5">
      <c r="C5" s="137"/>
      <c r="D5" s="137"/>
      <c r="E5" s="137"/>
      <c r="H5" s="137"/>
      <c r="I5" s="137"/>
      <c r="J5" s="137"/>
      <c r="K5" s="89"/>
      <c r="M5" s="22" t="s">
        <v>115</v>
      </c>
    </row>
    <row r="6" ht="13.5" customHeight="1">
      <c r="M6" s="22" t="s">
        <v>113</v>
      </c>
    </row>
    <row r="7" spans="6:13" ht="13.5">
      <c r="F7" s="106" t="s">
        <v>253</v>
      </c>
      <c r="M7" s="22" t="s">
        <v>116</v>
      </c>
    </row>
    <row r="8" spans="3:24" ht="13.5">
      <c r="C8" s="136" t="s">
        <v>93</v>
      </c>
      <c r="D8" s="138" t="s">
        <v>223</v>
      </c>
      <c r="E8" s="138" t="s">
        <v>224</v>
      </c>
      <c r="F8" s="138" t="s">
        <v>255</v>
      </c>
      <c r="H8" s="136" t="s">
        <v>93</v>
      </c>
      <c r="I8" s="138" t="s">
        <v>223</v>
      </c>
      <c r="J8" s="138" t="s">
        <v>224</v>
      </c>
      <c r="K8" s="136" t="s">
        <v>47</v>
      </c>
      <c r="M8" s="73" t="s">
        <v>60</v>
      </c>
      <c r="N8" s="83" t="s">
        <v>256</v>
      </c>
      <c r="O8" s="84"/>
      <c r="P8" s="84"/>
      <c r="Q8" s="85"/>
      <c r="R8" s="83" t="s">
        <v>48</v>
      </c>
      <c r="S8" s="84"/>
      <c r="T8" s="84"/>
      <c r="U8" s="85"/>
      <c r="V8" s="86" t="s">
        <v>94</v>
      </c>
      <c r="W8" s="87"/>
      <c r="X8" s="88"/>
    </row>
    <row r="9" spans="3:24" ht="13.5">
      <c r="C9" s="136"/>
      <c r="D9" s="138"/>
      <c r="E9" s="138"/>
      <c r="F9" s="136"/>
      <c r="G9" s="16"/>
      <c r="H9" s="136"/>
      <c r="I9" s="138"/>
      <c r="J9" s="138"/>
      <c r="K9" s="136"/>
      <c r="M9" s="63"/>
      <c r="N9" s="23" t="s">
        <v>49</v>
      </c>
      <c r="O9" s="23" t="s">
        <v>50</v>
      </c>
      <c r="P9" s="23" t="s">
        <v>51</v>
      </c>
      <c r="Q9" s="23" t="s">
        <v>52</v>
      </c>
      <c r="R9" s="23" t="s">
        <v>49</v>
      </c>
      <c r="S9" s="23" t="s">
        <v>50</v>
      </c>
      <c r="T9" s="23" t="s">
        <v>51</v>
      </c>
      <c r="U9" s="23" t="s">
        <v>52</v>
      </c>
      <c r="V9" s="62" t="s">
        <v>95</v>
      </c>
      <c r="W9" s="62" t="s">
        <v>96</v>
      </c>
      <c r="X9" s="62" t="s">
        <v>97</v>
      </c>
    </row>
    <row r="10" spans="3:24" ht="13.5">
      <c r="C10" s="17" t="s">
        <v>0</v>
      </c>
      <c r="D10" s="18">
        <v>8745.354581313013</v>
      </c>
      <c r="E10" s="18">
        <v>7620.4861147676</v>
      </c>
      <c r="F10" s="19">
        <v>5601</v>
      </c>
      <c r="H10" s="20" t="s">
        <v>38</v>
      </c>
      <c r="I10" s="21">
        <v>0.4559242897999311</v>
      </c>
      <c r="J10" s="21">
        <v>0.5440757102000688</v>
      </c>
      <c r="K10" s="21">
        <v>0.2661596958174905</v>
      </c>
      <c r="M10" s="24" t="s">
        <v>0</v>
      </c>
      <c r="N10" s="25">
        <v>284419.8092054743</v>
      </c>
      <c r="O10" s="25">
        <v>129437.59144601072</v>
      </c>
      <c r="P10" s="25">
        <v>133719.30316436515</v>
      </c>
      <c r="Q10" s="25">
        <v>21262.91459509842</v>
      </c>
      <c r="R10" s="24">
        <v>1</v>
      </c>
      <c r="S10" s="24">
        <v>2</v>
      </c>
      <c r="T10" s="24">
        <v>5</v>
      </c>
      <c r="U10" s="24">
        <v>6</v>
      </c>
      <c r="V10" s="26">
        <v>1.191</v>
      </c>
      <c r="W10" s="26">
        <v>1.374</v>
      </c>
      <c r="X10" s="26">
        <v>1.067</v>
      </c>
    </row>
    <row r="11" spans="3:24" ht="13.5">
      <c r="C11" s="17" t="s">
        <v>1</v>
      </c>
      <c r="D11" s="18">
        <v>2036.9965838676333</v>
      </c>
      <c r="E11" s="18">
        <v>1583.2021836384388</v>
      </c>
      <c r="F11" s="19">
        <v>1423</v>
      </c>
      <c r="H11" s="20" t="s">
        <v>31</v>
      </c>
      <c r="I11" s="21">
        <v>0.4772211230009624</v>
      </c>
      <c r="J11" s="21">
        <v>0.5227788769990376</v>
      </c>
      <c r="K11" s="21">
        <v>0.27544097693351427</v>
      </c>
      <c r="M11" s="24" t="s">
        <v>1</v>
      </c>
      <c r="N11" s="25">
        <v>241627.484069904</v>
      </c>
      <c r="O11" s="25">
        <v>96707.17078344776</v>
      </c>
      <c r="P11" s="25">
        <v>128397.45563257183</v>
      </c>
      <c r="Q11" s="25">
        <v>16522.85765388443</v>
      </c>
      <c r="R11" s="24">
        <v>27</v>
      </c>
      <c r="S11" s="24">
        <v>25</v>
      </c>
      <c r="T11" s="24">
        <v>21</v>
      </c>
      <c r="U11" s="24">
        <v>43</v>
      </c>
      <c r="V11" s="26">
        <v>0.989</v>
      </c>
      <c r="W11" s="26">
        <v>1.008</v>
      </c>
      <c r="X11" s="26">
        <v>1.001</v>
      </c>
    </row>
    <row r="12" spans="3:24" ht="13.5">
      <c r="C12" s="17" t="s">
        <v>2</v>
      </c>
      <c r="D12" s="18">
        <v>1859.097193375913</v>
      </c>
      <c r="E12" s="18">
        <v>1626.9711097789361</v>
      </c>
      <c r="F12" s="19">
        <v>1375</v>
      </c>
      <c r="H12" s="20" t="s">
        <v>45</v>
      </c>
      <c r="I12" s="21">
        <v>0.4772562714494009</v>
      </c>
      <c r="J12" s="21">
        <v>0.522743728550599</v>
      </c>
      <c r="K12" s="21">
        <v>0.25243832472748134</v>
      </c>
      <c r="M12" s="24" t="s">
        <v>2</v>
      </c>
      <c r="N12" s="25">
        <v>234015.45863004838</v>
      </c>
      <c r="O12" s="25">
        <v>93079.6573654871</v>
      </c>
      <c r="P12" s="25">
        <v>122556.28717784159</v>
      </c>
      <c r="Q12" s="25">
        <v>18379.51408671968</v>
      </c>
      <c r="R12" s="24">
        <v>33</v>
      </c>
      <c r="S12" s="24">
        <v>29</v>
      </c>
      <c r="T12" s="24">
        <v>36</v>
      </c>
      <c r="U12" s="24">
        <v>27</v>
      </c>
      <c r="V12" s="26">
        <v>0.926</v>
      </c>
      <c r="W12" s="26">
        <v>0.93</v>
      </c>
      <c r="X12" s="26">
        <v>0.926</v>
      </c>
    </row>
    <row r="13" spans="3:24" ht="13.5">
      <c r="C13" s="17" t="s">
        <v>3</v>
      </c>
      <c r="D13" s="18">
        <v>3136.7747866054146</v>
      </c>
      <c r="E13" s="18">
        <v>2387.500551782576</v>
      </c>
      <c r="F13" s="19">
        <v>2355</v>
      </c>
      <c r="H13" s="20" t="s">
        <v>34</v>
      </c>
      <c r="I13" s="21">
        <v>0.4930144063902087</v>
      </c>
      <c r="J13" s="21">
        <v>0.5069855936097912</v>
      </c>
      <c r="K13" s="21">
        <v>0.25758597437626435</v>
      </c>
      <c r="M13" s="24" t="s">
        <v>3</v>
      </c>
      <c r="N13" s="25">
        <v>233874.91792579828</v>
      </c>
      <c r="O13" s="25">
        <v>91088.66441786148</v>
      </c>
      <c r="P13" s="25">
        <v>125324.15175220027</v>
      </c>
      <c r="Q13" s="25">
        <v>17462.10175573652</v>
      </c>
      <c r="R13" s="24">
        <v>34</v>
      </c>
      <c r="S13" s="24">
        <v>34</v>
      </c>
      <c r="T13" s="24">
        <v>29</v>
      </c>
      <c r="U13" s="24">
        <v>33</v>
      </c>
      <c r="V13" s="26">
        <v>0.96</v>
      </c>
      <c r="W13" s="26">
        <v>0.948</v>
      </c>
      <c r="X13" s="26">
        <v>0.982</v>
      </c>
    </row>
    <row r="14" spans="3:24" ht="13.5">
      <c r="C14" s="17" t="s">
        <v>4</v>
      </c>
      <c r="D14" s="18">
        <v>1598.504810435042</v>
      </c>
      <c r="E14" s="18">
        <v>1604.5703013245907</v>
      </c>
      <c r="F14" s="19">
        <v>1134</v>
      </c>
      <c r="H14" s="20" t="s">
        <v>41</v>
      </c>
      <c r="I14" s="21">
        <v>0.49374893424998556</v>
      </c>
      <c r="J14" s="21">
        <v>0.5062510657500144</v>
      </c>
      <c r="K14" s="21">
        <v>0.2421555252387449</v>
      </c>
      <c r="M14" s="24" t="s">
        <v>4</v>
      </c>
      <c r="N14" s="25">
        <v>249864.58086498178</v>
      </c>
      <c r="O14" s="25">
        <v>99962.74629190551</v>
      </c>
      <c r="P14" s="25">
        <v>131078.29489019967</v>
      </c>
      <c r="Q14" s="25">
        <v>18823.539682876573</v>
      </c>
      <c r="R14" s="24">
        <v>19</v>
      </c>
      <c r="S14" s="24">
        <v>22</v>
      </c>
      <c r="T14" s="24">
        <v>12</v>
      </c>
      <c r="U14" s="24">
        <v>20</v>
      </c>
      <c r="V14" s="26">
        <v>0.98</v>
      </c>
      <c r="W14" s="26">
        <v>0.991</v>
      </c>
      <c r="X14" s="26">
        <v>0.982</v>
      </c>
    </row>
    <row r="15" spans="3:24" ht="13.5">
      <c r="C15" s="17" t="s">
        <v>5</v>
      </c>
      <c r="D15" s="18">
        <v>1567.6093343336418</v>
      </c>
      <c r="E15" s="18">
        <v>1526.379771879436</v>
      </c>
      <c r="F15" s="19">
        <v>1208</v>
      </c>
      <c r="H15" s="20" t="s">
        <v>43</v>
      </c>
      <c r="I15" s="21">
        <v>0.49711304045759347</v>
      </c>
      <c r="J15" s="21">
        <v>0.5028869595424065</v>
      </c>
      <c r="K15" s="21">
        <v>0.24875621890547264</v>
      </c>
      <c r="M15" s="24" t="s">
        <v>5</v>
      </c>
      <c r="N15" s="25">
        <v>230183.5424956973</v>
      </c>
      <c r="O15" s="25">
        <v>88755.23426892587</v>
      </c>
      <c r="P15" s="25">
        <v>123783.67896989887</v>
      </c>
      <c r="Q15" s="25">
        <v>17644.629256872555</v>
      </c>
      <c r="R15" s="24">
        <v>36</v>
      </c>
      <c r="S15" s="24">
        <v>35</v>
      </c>
      <c r="T15" s="24">
        <v>34</v>
      </c>
      <c r="U15" s="24">
        <v>31</v>
      </c>
      <c r="V15" s="26">
        <v>0.901</v>
      </c>
      <c r="W15" s="26">
        <v>0.867</v>
      </c>
      <c r="X15" s="26">
        <v>0.933</v>
      </c>
    </row>
    <row r="16" spans="3:24" ht="13.5">
      <c r="C16" s="17" t="s">
        <v>6</v>
      </c>
      <c r="D16" s="18">
        <v>2764.520144971751</v>
      </c>
      <c r="E16" s="18">
        <v>2499.3562749940056</v>
      </c>
      <c r="F16" s="19">
        <v>2080</v>
      </c>
      <c r="H16" s="20" t="s">
        <v>4</v>
      </c>
      <c r="I16" s="21">
        <v>0.49905317691937967</v>
      </c>
      <c r="J16" s="21">
        <v>0.5009468230806202</v>
      </c>
      <c r="K16" s="21">
        <v>0.2742504409171076</v>
      </c>
      <c r="M16" s="24" t="s">
        <v>6</v>
      </c>
      <c r="N16" s="25">
        <v>237498.74796016773</v>
      </c>
      <c r="O16" s="25">
        <v>95239.31899788641</v>
      </c>
      <c r="P16" s="25">
        <v>125155.43736681927</v>
      </c>
      <c r="Q16" s="25">
        <v>17103.991595462056</v>
      </c>
      <c r="R16" s="24">
        <v>29</v>
      </c>
      <c r="S16" s="24">
        <v>26</v>
      </c>
      <c r="T16" s="24">
        <v>30</v>
      </c>
      <c r="U16" s="24">
        <v>36</v>
      </c>
      <c r="V16" s="26">
        <v>0.961</v>
      </c>
      <c r="W16" s="26">
        <v>0.973</v>
      </c>
      <c r="X16" s="26">
        <v>0.966</v>
      </c>
    </row>
    <row r="17" spans="3:24" ht="13.5">
      <c r="C17" s="17" t="s">
        <v>7</v>
      </c>
      <c r="D17" s="18">
        <v>3876.61707584276</v>
      </c>
      <c r="E17" s="18">
        <v>2690.5765424922547</v>
      </c>
      <c r="F17" s="19">
        <v>2972</v>
      </c>
      <c r="H17" s="20" t="s">
        <v>42</v>
      </c>
      <c r="I17" s="21">
        <v>0.5010564527597698</v>
      </c>
      <c r="J17" s="21">
        <v>0.49894354724023016</v>
      </c>
      <c r="K17" s="21">
        <v>0.24237472766884532</v>
      </c>
      <c r="M17" s="24" t="s">
        <v>7</v>
      </c>
      <c r="N17" s="25">
        <v>223657.5080654914</v>
      </c>
      <c r="O17" s="25">
        <v>84036.02089946292</v>
      </c>
      <c r="P17" s="25">
        <v>121794.73501268854</v>
      </c>
      <c r="Q17" s="25">
        <v>17826.752153339916</v>
      </c>
      <c r="R17" s="24">
        <v>43</v>
      </c>
      <c r="S17" s="24">
        <v>41</v>
      </c>
      <c r="T17" s="24">
        <v>38</v>
      </c>
      <c r="U17" s="24">
        <v>30</v>
      </c>
      <c r="V17" s="26">
        <v>0.905</v>
      </c>
      <c r="W17" s="26">
        <v>0.867</v>
      </c>
      <c r="X17" s="26">
        <v>0.936</v>
      </c>
    </row>
    <row r="18" spans="3:24" ht="13.5">
      <c r="C18" s="17" t="s">
        <v>8</v>
      </c>
      <c r="D18" s="18">
        <v>2582.639218042996</v>
      </c>
      <c r="E18" s="18">
        <v>1860.7305843084046</v>
      </c>
      <c r="F18" s="19">
        <v>2015</v>
      </c>
      <c r="H18" s="20" t="s">
        <v>30</v>
      </c>
      <c r="I18" s="21">
        <v>0.5058343725452729</v>
      </c>
      <c r="J18" s="21">
        <v>0.49416562745472725</v>
      </c>
      <c r="K18" s="21">
        <v>0.24668874172185432</v>
      </c>
      <c r="M18" s="24" t="s">
        <v>8</v>
      </c>
      <c r="N18" s="25">
        <v>222228.5621749425</v>
      </c>
      <c r="O18" s="25">
        <v>82822.17182251232</v>
      </c>
      <c r="P18" s="25">
        <v>122107.35419025508</v>
      </c>
      <c r="Q18" s="25">
        <v>17299.036162175096</v>
      </c>
      <c r="R18" s="24">
        <v>44</v>
      </c>
      <c r="S18" s="24">
        <v>42</v>
      </c>
      <c r="T18" s="24">
        <v>37</v>
      </c>
      <c r="U18" s="24">
        <v>34</v>
      </c>
      <c r="V18" s="26">
        <v>0.905</v>
      </c>
      <c r="W18" s="26">
        <v>0.863</v>
      </c>
      <c r="X18" s="26">
        <v>0.944</v>
      </c>
    </row>
    <row r="19" spans="3:24" ht="13.5">
      <c r="C19" s="17" t="s">
        <v>9</v>
      </c>
      <c r="D19" s="18">
        <v>2574.8458444928633</v>
      </c>
      <c r="E19" s="18">
        <v>2061.78942603725</v>
      </c>
      <c r="F19" s="19">
        <v>2021</v>
      </c>
      <c r="H19" s="20" t="s">
        <v>5</v>
      </c>
      <c r="I19" s="21">
        <v>0.5066628486783312</v>
      </c>
      <c r="J19" s="21">
        <v>0.49333715132166883</v>
      </c>
      <c r="K19" s="21">
        <v>0.2591059602649007</v>
      </c>
      <c r="M19" s="24" t="s">
        <v>9</v>
      </c>
      <c r="N19" s="25">
        <v>225804.80949280478</v>
      </c>
      <c r="O19" s="25">
        <v>91825.32792547472</v>
      </c>
      <c r="P19" s="25">
        <v>117712.8214867529</v>
      </c>
      <c r="Q19" s="25">
        <v>16266.660080577163</v>
      </c>
      <c r="R19" s="24">
        <v>41</v>
      </c>
      <c r="S19" s="24">
        <v>30</v>
      </c>
      <c r="T19" s="24">
        <v>44</v>
      </c>
      <c r="U19" s="24">
        <v>45</v>
      </c>
      <c r="V19" s="26">
        <v>0.902</v>
      </c>
      <c r="W19" s="26">
        <v>0.922</v>
      </c>
      <c r="X19" s="26">
        <v>0.9</v>
      </c>
    </row>
    <row r="20" spans="3:24" ht="13.5">
      <c r="C20" s="17" t="s">
        <v>10</v>
      </c>
      <c r="D20" s="18">
        <v>9194.197536533033</v>
      </c>
      <c r="E20" s="18">
        <v>5049.584189340087</v>
      </c>
      <c r="F20" s="19">
        <v>7071</v>
      </c>
      <c r="H20" s="20" t="s">
        <v>17</v>
      </c>
      <c r="I20" s="21">
        <v>0.5097566515456161</v>
      </c>
      <c r="J20" s="21">
        <v>0.4902433484543838</v>
      </c>
      <c r="K20" s="21">
        <v>0.23076923076923078</v>
      </c>
      <c r="M20" s="24" t="s">
        <v>10</v>
      </c>
      <c r="N20" s="25">
        <v>222055.88451204143</v>
      </c>
      <c r="O20" s="25">
        <v>80764.57495073609</v>
      </c>
      <c r="P20" s="25">
        <v>121633.13390412607</v>
      </c>
      <c r="Q20" s="25">
        <v>19658.175657179287</v>
      </c>
      <c r="R20" s="24">
        <v>45</v>
      </c>
      <c r="S20" s="24">
        <v>44</v>
      </c>
      <c r="T20" s="24">
        <v>39</v>
      </c>
      <c r="U20" s="24">
        <v>16</v>
      </c>
      <c r="V20" s="26">
        <v>0.904</v>
      </c>
      <c r="W20" s="26">
        <v>0.841</v>
      </c>
      <c r="X20" s="26">
        <v>0.938</v>
      </c>
    </row>
    <row r="21" spans="3:24" ht="13.5">
      <c r="C21" s="17" t="s">
        <v>11</v>
      </c>
      <c r="D21" s="18">
        <v>7818.7692096847495</v>
      </c>
      <c r="E21" s="18">
        <v>4466.964796658559</v>
      </c>
      <c r="F21" s="19">
        <v>6074</v>
      </c>
      <c r="H21" s="20" t="s">
        <v>40</v>
      </c>
      <c r="I21" s="21">
        <v>0.5113408853477229</v>
      </c>
      <c r="J21" s="21">
        <v>0.48865911465227696</v>
      </c>
      <c r="K21" s="21">
        <v>0.23174971031286212</v>
      </c>
      <c r="M21" s="24" t="s">
        <v>11</v>
      </c>
      <c r="N21" s="25">
        <v>216349.25447254992</v>
      </c>
      <c r="O21" s="25">
        <v>77681.1006415991</v>
      </c>
      <c r="P21" s="25">
        <v>118237.60057458945</v>
      </c>
      <c r="Q21" s="25">
        <v>20430.55325636136</v>
      </c>
      <c r="R21" s="24">
        <v>47</v>
      </c>
      <c r="S21" s="24">
        <v>47</v>
      </c>
      <c r="T21" s="24">
        <v>43</v>
      </c>
      <c r="U21" s="24">
        <v>9</v>
      </c>
      <c r="V21" s="26">
        <v>0.885</v>
      </c>
      <c r="W21" s="26">
        <v>0.82</v>
      </c>
      <c r="X21" s="26">
        <v>0.912</v>
      </c>
    </row>
    <row r="22" spans="1:24" ht="13.5">
      <c r="A22" s="122"/>
      <c r="C22" s="17" t="s">
        <v>12</v>
      </c>
      <c r="D22" s="18">
        <v>16780.227941048855</v>
      </c>
      <c r="E22" s="18">
        <v>11343.94123715944</v>
      </c>
      <c r="F22" s="19">
        <v>12659</v>
      </c>
      <c r="H22" s="20" t="s">
        <v>37</v>
      </c>
      <c r="I22" s="21">
        <v>0.5127573759382192</v>
      </c>
      <c r="J22" s="21">
        <v>0.48724262406178076</v>
      </c>
      <c r="K22" s="21">
        <v>0.2465753424657534</v>
      </c>
      <c r="M22" s="27" t="s">
        <v>143</v>
      </c>
      <c r="N22" s="28">
        <v>235047.61770287115</v>
      </c>
      <c r="O22" s="28">
        <v>82241.57307196809</v>
      </c>
      <c r="P22" s="28">
        <v>130772.07164145776</v>
      </c>
      <c r="Q22" s="28">
        <v>22033.97298944532</v>
      </c>
      <c r="R22" s="27">
        <v>32</v>
      </c>
      <c r="S22" s="27">
        <v>43</v>
      </c>
      <c r="T22" s="27">
        <v>13</v>
      </c>
      <c r="U22" s="27">
        <v>3</v>
      </c>
      <c r="V22" s="29">
        <v>0.992</v>
      </c>
      <c r="W22" s="29">
        <v>0.895</v>
      </c>
      <c r="X22" s="29">
        <v>1.047</v>
      </c>
    </row>
    <row r="23" spans="3:24" ht="13.5">
      <c r="C23" s="17" t="s">
        <v>13</v>
      </c>
      <c r="D23" s="18">
        <v>11800.052895876292</v>
      </c>
      <c r="E23" s="18">
        <v>6660.366701905509</v>
      </c>
      <c r="F23" s="19">
        <v>8830</v>
      </c>
      <c r="H23" s="20" t="s">
        <v>19</v>
      </c>
      <c r="I23" s="21">
        <v>0.5145732180464571</v>
      </c>
      <c r="J23" s="21">
        <v>0.48542678195354294</v>
      </c>
      <c r="K23" s="21">
        <v>0.24349017816354498</v>
      </c>
      <c r="M23" s="24" t="s">
        <v>13</v>
      </c>
      <c r="N23" s="25">
        <v>226524.81595499458</v>
      </c>
      <c r="O23" s="25">
        <v>78127.91648171845</v>
      </c>
      <c r="P23" s="25">
        <v>126652.43569774345</v>
      </c>
      <c r="Q23" s="25">
        <v>21744.463775532677</v>
      </c>
      <c r="R23" s="24">
        <v>40</v>
      </c>
      <c r="S23" s="24">
        <v>46</v>
      </c>
      <c r="T23" s="24">
        <v>24</v>
      </c>
      <c r="U23" s="24">
        <v>4</v>
      </c>
      <c r="V23" s="26">
        <v>0.946</v>
      </c>
      <c r="W23" s="26">
        <v>0.838</v>
      </c>
      <c r="X23" s="26">
        <v>1.001</v>
      </c>
    </row>
    <row r="24" spans="3:24" ht="13.5">
      <c r="C24" s="17" t="s">
        <v>14</v>
      </c>
      <c r="D24" s="18">
        <v>3177.5596644324773</v>
      </c>
      <c r="E24" s="18">
        <v>2793.0976507390246</v>
      </c>
      <c r="F24" s="19">
        <v>2418</v>
      </c>
      <c r="H24" s="20" t="s">
        <v>29</v>
      </c>
      <c r="I24" s="21">
        <v>0.5172856109959175</v>
      </c>
      <c r="J24" s="21">
        <v>0.48271438900408253</v>
      </c>
      <c r="K24" s="21">
        <v>0.2480544747081712</v>
      </c>
      <c r="M24" s="24" t="s">
        <v>14</v>
      </c>
      <c r="N24" s="25">
        <v>229129.50931751338</v>
      </c>
      <c r="O24" s="25">
        <v>86764.8957576702</v>
      </c>
      <c r="P24" s="25">
        <v>122973.842620054</v>
      </c>
      <c r="Q24" s="25">
        <v>19390.770939789192</v>
      </c>
      <c r="R24" s="24">
        <v>37</v>
      </c>
      <c r="S24" s="24">
        <v>37</v>
      </c>
      <c r="T24" s="24">
        <v>35</v>
      </c>
      <c r="U24" s="24">
        <v>17</v>
      </c>
      <c r="V24" s="26">
        <v>0.9</v>
      </c>
      <c r="W24" s="26">
        <v>0.851</v>
      </c>
      <c r="X24" s="26">
        <v>0.931</v>
      </c>
    </row>
    <row r="25" spans="3:24" ht="13.5">
      <c r="C25" s="17" t="s">
        <v>15</v>
      </c>
      <c r="D25" s="18">
        <v>1520.912016481241</v>
      </c>
      <c r="E25" s="18">
        <v>1379.7875703391903</v>
      </c>
      <c r="F25" s="19">
        <v>1110</v>
      </c>
      <c r="H25" s="20" t="s">
        <v>32</v>
      </c>
      <c r="I25" s="21">
        <v>0.519445772014682</v>
      </c>
      <c r="J25" s="21">
        <v>0.48055422798531805</v>
      </c>
      <c r="K25" s="21">
        <v>0.23120204603580563</v>
      </c>
      <c r="M25" s="24" t="s">
        <v>15</v>
      </c>
      <c r="N25" s="25">
        <v>244979.92963189553</v>
      </c>
      <c r="O25" s="25">
        <v>108995.25522396823</v>
      </c>
      <c r="P25" s="25">
        <v>119076.078813724</v>
      </c>
      <c r="Q25" s="25">
        <v>16908.595594203314</v>
      </c>
      <c r="R25" s="24">
        <v>24</v>
      </c>
      <c r="S25" s="24">
        <v>16</v>
      </c>
      <c r="T25" s="24">
        <v>42</v>
      </c>
      <c r="U25" s="24">
        <v>40</v>
      </c>
      <c r="V25" s="26">
        <v>0.952</v>
      </c>
      <c r="W25" s="26">
        <v>1.056</v>
      </c>
      <c r="X25" s="26">
        <v>0.888</v>
      </c>
    </row>
    <row r="26" spans="3:24" ht="13.5">
      <c r="C26" s="17" t="s">
        <v>16</v>
      </c>
      <c r="D26" s="18">
        <v>1677.7656376738614</v>
      </c>
      <c r="E26" s="18">
        <v>1476.468264222181</v>
      </c>
      <c r="F26" s="19">
        <v>1172</v>
      </c>
      <c r="H26" s="20" t="s">
        <v>44</v>
      </c>
      <c r="I26" s="21">
        <v>0.522598870794486</v>
      </c>
      <c r="J26" s="21">
        <v>0.477401129205514</v>
      </c>
      <c r="K26" s="21">
        <v>0.24128919860627177</v>
      </c>
      <c r="M26" s="24" t="s">
        <v>16</v>
      </c>
      <c r="N26" s="25">
        <v>261473.8164783468</v>
      </c>
      <c r="O26" s="25">
        <v>118844.01181276508</v>
      </c>
      <c r="P26" s="25">
        <v>125543.24151407287</v>
      </c>
      <c r="Q26" s="25">
        <v>17086.56315150882</v>
      </c>
      <c r="R26" s="24">
        <v>13</v>
      </c>
      <c r="S26" s="24">
        <v>10</v>
      </c>
      <c r="T26" s="24">
        <v>28</v>
      </c>
      <c r="U26" s="24">
        <v>37</v>
      </c>
      <c r="V26" s="26">
        <v>1.046</v>
      </c>
      <c r="W26" s="26">
        <v>1.188</v>
      </c>
      <c r="X26" s="26">
        <v>0.963</v>
      </c>
    </row>
    <row r="27" spans="3:24" ht="13.5">
      <c r="C27" s="17" t="s">
        <v>17</v>
      </c>
      <c r="D27" s="18">
        <v>1082.9254428278905</v>
      </c>
      <c r="E27" s="18">
        <v>1041.4714425180648</v>
      </c>
      <c r="F27" s="19">
        <v>819</v>
      </c>
      <c r="H27" s="20" t="s">
        <v>15</v>
      </c>
      <c r="I27" s="21">
        <v>0.5243259327479587</v>
      </c>
      <c r="J27" s="21">
        <v>0.4756740672520413</v>
      </c>
      <c r="K27" s="21">
        <v>0.23873873873873874</v>
      </c>
      <c r="M27" s="24" t="s">
        <v>17</v>
      </c>
      <c r="N27" s="25">
        <v>243340.98462872274</v>
      </c>
      <c r="O27" s="25">
        <v>106059.18087897787</v>
      </c>
      <c r="P27" s="25">
        <v>121573.49665441854</v>
      </c>
      <c r="Q27" s="25">
        <v>15708.307095326325</v>
      </c>
      <c r="R27" s="24">
        <v>26</v>
      </c>
      <c r="S27" s="24">
        <v>19</v>
      </c>
      <c r="T27" s="24">
        <v>40</v>
      </c>
      <c r="U27" s="24">
        <v>47</v>
      </c>
      <c r="V27" s="26">
        <v>0.967</v>
      </c>
      <c r="W27" s="26">
        <v>1.052</v>
      </c>
      <c r="X27" s="26">
        <v>0.926</v>
      </c>
    </row>
    <row r="28" spans="3:24" ht="13.5">
      <c r="C28" s="17" t="s">
        <v>18</v>
      </c>
      <c r="D28" s="18">
        <v>1142.9115027118253</v>
      </c>
      <c r="E28" s="18">
        <v>983.8901149627332</v>
      </c>
      <c r="F28" s="19">
        <v>880</v>
      </c>
      <c r="H28" s="20" t="s">
        <v>6</v>
      </c>
      <c r="I28" s="21">
        <v>0.5251871291062216</v>
      </c>
      <c r="J28" s="21">
        <v>0.4748128708937785</v>
      </c>
      <c r="K28" s="21">
        <v>0.23173076923076924</v>
      </c>
      <c r="M28" s="24" t="s">
        <v>18</v>
      </c>
      <c r="N28" s="25">
        <v>230423.76446602627</v>
      </c>
      <c r="O28" s="25">
        <v>91105.98926779025</v>
      </c>
      <c r="P28" s="25">
        <v>120928.82751773325</v>
      </c>
      <c r="Q28" s="25">
        <v>18388.947680502795</v>
      </c>
      <c r="R28" s="24">
        <v>35</v>
      </c>
      <c r="S28" s="24">
        <v>33</v>
      </c>
      <c r="T28" s="24">
        <v>41</v>
      </c>
      <c r="U28" s="24">
        <v>26</v>
      </c>
      <c r="V28" s="26">
        <v>0.925</v>
      </c>
      <c r="W28" s="26">
        <v>0.92</v>
      </c>
      <c r="X28" s="26">
        <v>0.93</v>
      </c>
    </row>
    <row r="29" spans="3:24" ht="13.5">
      <c r="C29" s="17" t="s">
        <v>19</v>
      </c>
      <c r="D29" s="18">
        <v>2645.2534040138326</v>
      </c>
      <c r="E29" s="18">
        <v>2495.4210641529344</v>
      </c>
      <c r="F29" s="19">
        <v>2189</v>
      </c>
      <c r="H29" s="20" t="s">
        <v>33</v>
      </c>
      <c r="I29" s="21">
        <v>0.5297118818352589</v>
      </c>
      <c r="J29" s="21">
        <v>0.4702881181647412</v>
      </c>
      <c r="K29" s="21">
        <v>0.21669565217391304</v>
      </c>
      <c r="M29" s="24" t="s">
        <v>19</v>
      </c>
      <c r="N29" s="25">
        <v>216787.26220052518</v>
      </c>
      <c r="O29" s="25">
        <v>84287.10932273271</v>
      </c>
      <c r="P29" s="25">
        <v>116157.71495413865</v>
      </c>
      <c r="Q29" s="25">
        <v>16342.437923653824</v>
      </c>
      <c r="R29" s="24">
        <v>46</v>
      </c>
      <c r="S29" s="24">
        <v>40</v>
      </c>
      <c r="T29" s="24">
        <v>46</v>
      </c>
      <c r="U29" s="24">
        <v>44</v>
      </c>
      <c r="V29" s="26">
        <v>0.852</v>
      </c>
      <c r="W29" s="26">
        <v>0.822</v>
      </c>
      <c r="X29" s="26">
        <v>0.882</v>
      </c>
    </row>
    <row r="30" spans="3:24" ht="13.5">
      <c r="C30" s="17" t="s">
        <v>20</v>
      </c>
      <c r="D30" s="18">
        <v>2833.4708871593366</v>
      </c>
      <c r="E30" s="18">
        <v>2208.9787766840022</v>
      </c>
      <c r="F30" s="19">
        <v>2105</v>
      </c>
      <c r="H30" s="20" t="s">
        <v>35</v>
      </c>
      <c r="I30" s="21">
        <v>0.529963481147764</v>
      </c>
      <c r="J30" s="21">
        <v>0.47003651885223596</v>
      </c>
      <c r="K30" s="21">
        <v>0.2496894409937888</v>
      </c>
      <c r="M30" s="24" t="s">
        <v>20</v>
      </c>
      <c r="N30" s="25">
        <v>235703.16480410914</v>
      </c>
      <c r="O30" s="25">
        <v>87285.98320104754</v>
      </c>
      <c r="P30" s="25">
        <v>129377.83629239093</v>
      </c>
      <c r="Q30" s="25">
        <v>19039.345310670666</v>
      </c>
      <c r="R30" s="24">
        <v>30</v>
      </c>
      <c r="S30" s="24">
        <v>36</v>
      </c>
      <c r="T30" s="24">
        <v>16</v>
      </c>
      <c r="U30" s="24">
        <v>18</v>
      </c>
      <c r="V30" s="26">
        <v>0.936</v>
      </c>
      <c r="W30" s="26">
        <v>0.873</v>
      </c>
      <c r="X30" s="26">
        <v>0.983</v>
      </c>
    </row>
    <row r="31" spans="3:24" ht="13.5">
      <c r="C31" s="17" t="s">
        <v>21</v>
      </c>
      <c r="D31" s="18">
        <v>4934.5487121914575</v>
      </c>
      <c r="E31" s="18">
        <v>3630.7763500192473</v>
      </c>
      <c r="F31" s="19">
        <v>3797</v>
      </c>
      <c r="H31" s="20" t="s">
        <v>16</v>
      </c>
      <c r="I31" s="21">
        <v>0.5319090751847348</v>
      </c>
      <c r="J31" s="21">
        <v>0.4680909248152652</v>
      </c>
      <c r="K31" s="21">
        <v>0.2158703071672355</v>
      </c>
      <c r="M31" s="24" t="s">
        <v>21</v>
      </c>
      <c r="N31" s="25">
        <v>224624.59278944714</v>
      </c>
      <c r="O31" s="25">
        <v>80440.92019801436</v>
      </c>
      <c r="P31" s="25">
        <v>125729.9552635681</v>
      </c>
      <c r="Q31" s="25">
        <v>18453.717327864684</v>
      </c>
      <c r="R31" s="24">
        <v>42</v>
      </c>
      <c r="S31" s="24">
        <v>45</v>
      </c>
      <c r="T31" s="24">
        <v>27</v>
      </c>
      <c r="U31" s="24">
        <v>24</v>
      </c>
      <c r="V31" s="26">
        <v>0.894</v>
      </c>
      <c r="W31" s="26">
        <v>0.809</v>
      </c>
      <c r="X31" s="26">
        <v>0.956</v>
      </c>
    </row>
    <row r="32" spans="3:24" ht="13.5">
      <c r="C32" s="17" t="s">
        <v>22</v>
      </c>
      <c r="D32" s="18">
        <v>9693.754939124716</v>
      </c>
      <c r="E32" s="18">
        <v>6212.703341453599</v>
      </c>
      <c r="F32" s="19">
        <v>7308</v>
      </c>
      <c r="H32" s="20" t="s">
        <v>14</v>
      </c>
      <c r="I32" s="21">
        <v>0.5321959537617852</v>
      </c>
      <c r="J32" s="21">
        <v>0.46780404623821475</v>
      </c>
      <c r="K32" s="21">
        <v>0.24483043837882548</v>
      </c>
      <c r="M32" s="24" t="s">
        <v>22</v>
      </c>
      <c r="N32" s="25">
        <v>235439.7048025733</v>
      </c>
      <c r="O32" s="25">
        <v>85271.7600506711</v>
      </c>
      <c r="P32" s="25">
        <v>129849.230215809</v>
      </c>
      <c r="Q32" s="25">
        <v>20318.71453609321</v>
      </c>
      <c r="R32" s="24">
        <v>31</v>
      </c>
      <c r="S32" s="24">
        <v>38</v>
      </c>
      <c r="T32" s="24">
        <v>15</v>
      </c>
      <c r="U32" s="24">
        <v>11</v>
      </c>
      <c r="V32" s="26">
        <v>0.962</v>
      </c>
      <c r="W32" s="26">
        <v>0.892</v>
      </c>
      <c r="X32" s="26">
        <v>1.006</v>
      </c>
    </row>
    <row r="33" spans="3:24" ht="13.5">
      <c r="C33" s="17" t="s">
        <v>23</v>
      </c>
      <c r="D33" s="18">
        <v>2464.2083684412764</v>
      </c>
      <c r="E33" s="18">
        <v>1917.5549327090714</v>
      </c>
      <c r="F33" s="19">
        <v>1873</v>
      </c>
      <c r="H33" s="20" t="s">
        <v>2</v>
      </c>
      <c r="I33" s="21">
        <v>0.533293392930211</v>
      </c>
      <c r="J33" s="21">
        <v>0.46670660706978895</v>
      </c>
      <c r="K33" s="21">
        <v>0.25163636363636366</v>
      </c>
      <c r="M33" s="24" t="s">
        <v>23</v>
      </c>
      <c r="N33" s="25">
        <v>229004.0671527844</v>
      </c>
      <c r="O33" s="25">
        <v>84430.48037742445</v>
      </c>
      <c r="P33" s="25">
        <v>126017.49703180943</v>
      </c>
      <c r="Q33" s="25">
        <v>18556.089743550547</v>
      </c>
      <c r="R33" s="24">
        <v>38</v>
      </c>
      <c r="S33" s="24">
        <v>39</v>
      </c>
      <c r="T33" s="24">
        <v>25</v>
      </c>
      <c r="U33" s="24">
        <v>23</v>
      </c>
      <c r="V33" s="26">
        <v>0.923</v>
      </c>
      <c r="W33" s="26">
        <v>0.868</v>
      </c>
      <c r="X33" s="26">
        <v>0.966</v>
      </c>
    </row>
    <row r="34" spans="3:24" ht="13.5">
      <c r="C34" s="17" t="s">
        <v>24</v>
      </c>
      <c r="D34" s="18">
        <v>1743.7242587927847</v>
      </c>
      <c r="E34" s="18">
        <v>1294.5415107634449</v>
      </c>
      <c r="F34" s="19">
        <v>1389</v>
      </c>
      <c r="H34" s="20" t="s">
        <v>0</v>
      </c>
      <c r="I34" s="21">
        <v>0.5343663514583398</v>
      </c>
      <c r="J34" s="21">
        <v>0.46563364854166023</v>
      </c>
      <c r="K34" s="21">
        <v>0.22156757721835388</v>
      </c>
      <c r="M34" s="24" t="s">
        <v>24</v>
      </c>
      <c r="N34" s="25">
        <v>227635.85452931141</v>
      </c>
      <c r="O34" s="25">
        <v>93364.34352724715</v>
      </c>
      <c r="P34" s="25">
        <v>117213.71084748472</v>
      </c>
      <c r="Q34" s="25">
        <v>17057.800154579556</v>
      </c>
      <c r="R34" s="24">
        <v>39</v>
      </c>
      <c r="S34" s="24">
        <v>28</v>
      </c>
      <c r="T34" s="24">
        <v>45</v>
      </c>
      <c r="U34" s="24">
        <v>38</v>
      </c>
      <c r="V34" s="26">
        <v>0.934</v>
      </c>
      <c r="W34" s="26">
        <v>0.966</v>
      </c>
      <c r="X34" s="26">
        <v>0.919</v>
      </c>
    </row>
    <row r="35" spans="3:24" ht="13.5">
      <c r="C35" s="17" t="s">
        <v>25</v>
      </c>
      <c r="D35" s="18">
        <v>3482.4160786661178</v>
      </c>
      <c r="E35" s="18">
        <v>2993.6581258774263</v>
      </c>
      <c r="F35" s="19">
        <v>2643</v>
      </c>
      <c r="H35" s="20" t="s">
        <v>36</v>
      </c>
      <c r="I35" s="21">
        <v>0.5366007057854361</v>
      </c>
      <c r="J35" s="21">
        <v>0.46339929421456405</v>
      </c>
      <c r="K35" s="21">
        <v>0.23885034687809711</v>
      </c>
      <c r="M35" s="24" t="s">
        <v>53</v>
      </c>
      <c r="N35" s="25">
        <v>245957.84440466063</v>
      </c>
      <c r="O35" s="25">
        <v>98690.07004611136</v>
      </c>
      <c r="P35" s="25">
        <v>128832.72519670911</v>
      </c>
      <c r="Q35" s="25">
        <v>18435.049161840157</v>
      </c>
      <c r="R35" s="24">
        <v>23</v>
      </c>
      <c r="S35" s="24">
        <v>23</v>
      </c>
      <c r="T35" s="24">
        <v>19</v>
      </c>
      <c r="U35" s="24">
        <v>25</v>
      </c>
      <c r="V35" s="26">
        <v>1.027</v>
      </c>
      <c r="W35" s="26">
        <v>1.038</v>
      </c>
      <c r="X35" s="26">
        <v>1.032</v>
      </c>
    </row>
    <row r="36" spans="3:24" ht="13.5">
      <c r="C36" s="17" t="s">
        <v>26</v>
      </c>
      <c r="D36" s="18">
        <v>12522.185150684187</v>
      </c>
      <c r="E36" s="18">
        <v>8741.776697251598</v>
      </c>
      <c r="F36" s="19">
        <v>8815</v>
      </c>
      <c r="H36" s="20" t="s">
        <v>39</v>
      </c>
      <c r="I36" s="21">
        <v>0.5368859328759451</v>
      </c>
      <c r="J36" s="21">
        <v>0.46311406712405484</v>
      </c>
      <c r="K36" s="21">
        <v>0.20439256034823902</v>
      </c>
      <c r="M36" s="24" t="s">
        <v>54</v>
      </c>
      <c r="N36" s="25">
        <v>255010.77497806246</v>
      </c>
      <c r="O36" s="25">
        <v>94714.75038491322</v>
      </c>
      <c r="P36" s="25">
        <v>136203.69112063866</v>
      </c>
      <c r="Q36" s="25">
        <v>24092.333472510596</v>
      </c>
      <c r="R36" s="24">
        <v>16</v>
      </c>
      <c r="S36" s="24">
        <v>27</v>
      </c>
      <c r="T36" s="24">
        <v>3</v>
      </c>
      <c r="U36" s="24">
        <v>1</v>
      </c>
      <c r="V36" s="26">
        <v>1.09</v>
      </c>
      <c r="W36" s="26">
        <v>1.058</v>
      </c>
      <c r="X36" s="26">
        <v>1.093</v>
      </c>
    </row>
    <row r="37" spans="3:24" ht="13.5">
      <c r="C37" s="17" t="s">
        <v>27</v>
      </c>
      <c r="D37" s="18">
        <v>7709.576034179133</v>
      </c>
      <c r="E37" s="18">
        <v>5901.756708825409</v>
      </c>
      <c r="F37" s="19">
        <v>5590</v>
      </c>
      <c r="H37" s="20" t="s">
        <v>18</v>
      </c>
      <c r="I37" s="21">
        <v>0.537385101277797</v>
      </c>
      <c r="J37" s="21">
        <v>0.46261489872220285</v>
      </c>
      <c r="K37" s="21">
        <v>0.225</v>
      </c>
      <c r="M37" s="24" t="s">
        <v>27</v>
      </c>
      <c r="N37" s="25">
        <v>246018.90303315298</v>
      </c>
      <c r="O37" s="25">
        <v>91574.61350595052</v>
      </c>
      <c r="P37" s="25">
        <v>133405.8583103757</v>
      </c>
      <c r="Q37" s="25">
        <v>21038.431216826746</v>
      </c>
      <c r="R37" s="24">
        <v>22</v>
      </c>
      <c r="S37" s="24">
        <v>31</v>
      </c>
      <c r="T37" s="24">
        <v>7</v>
      </c>
      <c r="U37" s="24">
        <v>7</v>
      </c>
      <c r="V37" s="26">
        <v>1.016</v>
      </c>
      <c r="W37" s="26">
        <v>0.965</v>
      </c>
      <c r="X37" s="26">
        <v>1.047</v>
      </c>
    </row>
    <row r="38" spans="3:24" ht="13.5">
      <c r="C38" s="17" t="s">
        <v>28</v>
      </c>
      <c r="D38" s="18">
        <v>1919.3860923380505</v>
      </c>
      <c r="E38" s="18">
        <v>1438.9064109648043</v>
      </c>
      <c r="F38" s="19">
        <v>1416</v>
      </c>
      <c r="H38" s="20" t="s">
        <v>25</v>
      </c>
      <c r="I38" s="21">
        <v>0.5377356664972882</v>
      </c>
      <c r="J38" s="21">
        <v>0.4622643335027119</v>
      </c>
      <c r="K38" s="21">
        <v>0.20885357548240635</v>
      </c>
      <c r="M38" s="24" t="s">
        <v>28</v>
      </c>
      <c r="N38" s="25">
        <v>238566.26822493708</v>
      </c>
      <c r="O38" s="25">
        <v>91423.71397590273</v>
      </c>
      <c r="P38" s="25">
        <v>128309.09703286726</v>
      </c>
      <c r="Q38" s="25">
        <v>18833.457216167095</v>
      </c>
      <c r="R38" s="24">
        <v>28</v>
      </c>
      <c r="S38" s="24">
        <v>32</v>
      </c>
      <c r="T38" s="24">
        <v>22</v>
      </c>
      <c r="U38" s="24">
        <v>19</v>
      </c>
      <c r="V38" s="26">
        <v>0.971</v>
      </c>
      <c r="W38" s="26">
        <v>0.947</v>
      </c>
      <c r="X38" s="26">
        <v>0.995</v>
      </c>
    </row>
    <row r="39" spans="3:24" ht="13.5">
      <c r="C39" s="17" t="s">
        <v>29</v>
      </c>
      <c r="D39" s="18">
        <v>1456.1091231794894</v>
      </c>
      <c r="E39" s="18">
        <v>1358.7944663019148</v>
      </c>
      <c r="F39" s="19">
        <v>1028</v>
      </c>
      <c r="H39" s="20" t="s">
        <v>9</v>
      </c>
      <c r="I39" s="21">
        <v>0.5553263723067174</v>
      </c>
      <c r="J39" s="21">
        <v>0.44467362769328256</v>
      </c>
      <c r="K39" s="21">
        <v>0.21227115289460663</v>
      </c>
      <c r="M39" s="24" t="s">
        <v>29</v>
      </c>
      <c r="N39" s="25">
        <v>252519.49148355523</v>
      </c>
      <c r="O39" s="25">
        <v>96741.98004565026</v>
      </c>
      <c r="P39" s="25">
        <v>136084.43398545193</v>
      </c>
      <c r="Q39" s="25">
        <v>19693.07745245302</v>
      </c>
      <c r="R39" s="24">
        <v>17</v>
      </c>
      <c r="S39" s="24">
        <v>24</v>
      </c>
      <c r="T39" s="24">
        <v>4</v>
      </c>
      <c r="U39" s="24">
        <v>15</v>
      </c>
      <c r="V39" s="26">
        <v>1.013</v>
      </c>
      <c r="W39" s="26">
        <v>0.982</v>
      </c>
      <c r="X39" s="26">
        <v>1.044</v>
      </c>
    </row>
    <row r="40" spans="3:24" ht="13.5">
      <c r="C40" s="17" t="s">
        <v>30</v>
      </c>
      <c r="D40" s="18">
        <v>832.5985376186812</v>
      </c>
      <c r="E40" s="18">
        <v>813.3918948408343</v>
      </c>
      <c r="F40" s="19">
        <v>604</v>
      </c>
      <c r="H40" s="20" t="s">
        <v>20</v>
      </c>
      <c r="I40" s="21">
        <v>0.5619234848245711</v>
      </c>
      <c r="J40" s="21">
        <v>0.4380765151754287</v>
      </c>
      <c r="K40" s="21">
        <v>0.2161520190023753</v>
      </c>
      <c r="M40" s="24" t="s">
        <v>30</v>
      </c>
      <c r="N40" s="25">
        <v>248892.30476560735</v>
      </c>
      <c r="O40" s="25">
        <v>106032.6617002859</v>
      </c>
      <c r="P40" s="25">
        <v>124300.34828683929</v>
      </c>
      <c r="Q40" s="25">
        <v>18559.294778482184</v>
      </c>
      <c r="R40" s="24">
        <v>21</v>
      </c>
      <c r="S40" s="24">
        <v>20</v>
      </c>
      <c r="T40" s="24">
        <v>33</v>
      </c>
      <c r="U40" s="24">
        <v>22</v>
      </c>
      <c r="V40" s="26">
        <v>0.992</v>
      </c>
      <c r="W40" s="26">
        <v>1.05</v>
      </c>
      <c r="X40" s="26">
        <v>0.955</v>
      </c>
    </row>
    <row r="41" spans="3:24" ht="13.5">
      <c r="C41" s="17" t="s">
        <v>31</v>
      </c>
      <c r="D41" s="18">
        <v>1020.249652481391</v>
      </c>
      <c r="E41" s="18">
        <v>1117.6474424033495</v>
      </c>
      <c r="F41" s="19">
        <v>737</v>
      </c>
      <c r="H41" s="20" t="s">
        <v>23</v>
      </c>
      <c r="I41" s="21">
        <v>0.5623782479976374</v>
      </c>
      <c r="J41" s="21">
        <v>0.4376217520023627</v>
      </c>
      <c r="K41" s="21">
        <v>0.2205018686599039</v>
      </c>
      <c r="M41" s="24" t="s">
        <v>31</v>
      </c>
      <c r="N41" s="25">
        <v>252406.92148977425</v>
      </c>
      <c r="O41" s="25">
        <v>109691.8780632354</v>
      </c>
      <c r="P41" s="25">
        <v>125843.1921105832</v>
      </c>
      <c r="Q41" s="25">
        <v>16871.851315955624</v>
      </c>
      <c r="R41" s="24">
        <v>18</v>
      </c>
      <c r="S41" s="24">
        <v>15</v>
      </c>
      <c r="T41" s="24">
        <v>26</v>
      </c>
      <c r="U41" s="24">
        <v>41</v>
      </c>
      <c r="V41" s="26">
        <v>0.982</v>
      </c>
      <c r="W41" s="26">
        <v>1.052</v>
      </c>
      <c r="X41" s="26">
        <v>0.946</v>
      </c>
    </row>
    <row r="42" spans="3:24" ht="13.5">
      <c r="C42" s="17" t="s">
        <v>32</v>
      </c>
      <c r="D42" s="18">
        <v>2745.086875456921</v>
      </c>
      <c r="E42" s="18">
        <v>2539.558843787343</v>
      </c>
      <c r="F42" s="19">
        <v>1955</v>
      </c>
      <c r="H42" s="20" t="s">
        <v>1</v>
      </c>
      <c r="I42" s="21">
        <v>0.5626753431748459</v>
      </c>
      <c r="J42" s="21">
        <v>0.43732465682515415</v>
      </c>
      <c r="K42" s="21">
        <v>0.2326071679550246</v>
      </c>
      <c r="M42" s="24" t="s">
        <v>32</v>
      </c>
      <c r="N42" s="25">
        <v>256639.78468815517</v>
      </c>
      <c r="O42" s="25">
        <v>107799.20461120889</v>
      </c>
      <c r="P42" s="25">
        <v>129114.95579054354</v>
      </c>
      <c r="Q42" s="25">
        <v>19725.624286402734</v>
      </c>
      <c r="R42" s="24">
        <v>14</v>
      </c>
      <c r="S42" s="24">
        <v>17</v>
      </c>
      <c r="T42" s="24">
        <v>18</v>
      </c>
      <c r="U42" s="24">
        <v>14</v>
      </c>
      <c r="V42" s="26">
        <v>1.038</v>
      </c>
      <c r="W42" s="26">
        <v>1.094</v>
      </c>
      <c r="X42" s="26">
        <v>0.999</v>
      </c>
    </row>
    <row r="43" spans="3:24" ht="13.5">
      <c r="C43" s="17" t="s">
        <v>33</v>
      </c>
      <c r="D43" s="18">
        <v>4244.889455872239</v>
      </c>
      <c r="E43" s="18">
        <v>3768.6922692822777</v>
      </c>
      <c r="F43" s="19">
        <v>2875</v>
      </c>
      <c r="H43" s="20" t="s">
        <v>27</v>
      </c>
      <c r="I43" s="21">
        <v>0.5664086081608298</v>
      </c>
      <c r="J43" s="21">
        <v>0.4335913918391701</v>
      </c>
      <c r="K43" s="21">
        <v>0.20661896243291591</v>
      </c>
      <c r="M43" s="24" t="s">
        <v>33</v>
      </c>
      <c r="N43" s="25">
        <v>273261.9360889547</v>
      </c>
      <c r="O43" s="25">
        <v>104245.22690562268</v>
      </c>
      <c r="P43" s="25">
        <v>147341.0487632689</v>
      </c>
      <c r="Q43" s="25">
        <v>21675.660420063134</v>
      </c>
      <c r="R43" s="24">
        <v>6</v>
      </c>
      <c r="S43" s="24">
        <v>21</v>
      </c>
      <c r="T43" s="24">
        <v>1</v>
      </c>
      <c r="U43" s="24">
        <v>5</v>
      </c>
      <c r="V43" s="26">
        <v>1.111</v>
      </c>
      <c r="W43" s="26">
        <v>1.064</v>
      </c>
      <c r="X43" s="26">
        <v>1.151</v>
      </c>
    </row>
    <row r="44" spans="3:24" ht="13.5">
      <c r="C44" s="17" t="s">
        <v>34</v>
      </c>
      <c r="D44" s="18">
        <v>2159.035709872927</v>
      </c>
      <c r="E44" s="18">
        <v>2220.2190986855544</v>
      </c>
      <c r="F44" s="19">
        <v>1483</v>
      </c>
      <c r="H44" s="20" t="s">
        <v>3</v>
      </c>
      <c r="I44" s="21">
        <v>0.5678165179074401</v>
      </c>
      <c r="J44" s="21">
        <v>0.43218348209255986</v>
      </c>
      <c r="K44" s="21">
        <v>0.20467091295116774</v>
      </c>
      <c r="M44" s="24" t="s">
        <v>34</v>
      </c>
      <c r="N44" s="25">
        <v>267309.9377277433</v>
      </c>
      <c r="O44" s="25">
        <v>115321.57441071297</v>
      </c>
      <c r="P44" s="25">
        <v>133222.7640922448</v>
      </c>
      <c r="Q44" s="25">
        <v>18765.59922478553</v>
      </c>
      <c r="R44" s="24">
        <v>10</v>
      </c>
      <c r="S44" s="24">
        <v>11</v>
      </c>
      <c r="T44" s="24">
        <v>8</v>
      </c>
      <c r="U44" s="24">
        <v>21</v>
      </c>
      <c r="V44" s="26">
        <v>1.059</v>
      </c>
      <c r="W44" s="26">
        <v>1.149</v>
      </c>
      <c r="X44" s="26">
        <v>1.006</v>
      </c>
    </row>
    <row r="45" spans="3:24" ht="13.5">
      <c r="C45" s="17" t="s">
        <v>35</v>
      </c>
      <c r="D45" s="18">
        <v>1236.59472233306</v>
      </c>
      <c r="E45" s="18">
        <v>1096.7636435205932</v>
      </c>
      <c r="F45" s="19">
        <v>805</v>
      </c>
      <c r="H45" s="20" t="s">
        <v>28</v>
      </c>
      <c r="I45" s="21">
        <v>0.5715363061586651</v>
      </c>
      <c r="J45" s="21">
        <v>0.4284636938413348</v>
      </c>
      <c r="K45" s="21">
        <v>0.20833333333333334</v>
      </c>
      <c r="M45" s="24" t="s">
        <v>35</v>
      </c>
      <c r="N45" s="25">
        <v>266131.65632778005</v>
      </c>
      <c r="O45" s="25">
        <v>112436.83484835489</v>
      </c>
      <c r="P45" s="25">
        <v>132982.6551819435</v>
      </c>
      <c r="Q45" s="25">
        <v>20712.16629748168</v>
      </c>
      <c r="R45" s="24">
        <v>12</v>
      </c>
      <c r="S45" s="24">
        <v>12</v>
      </c>
      <c r="T45" s="24">
        <v>10</v>
      </c>
      <c r="U45" s="24">
        <v>8</v>
      </c>
      <c r="V45" s="26">
        <v>1.079</v>
      </c>
      <c r="W45" s="26">
        <v>1.153</v>
      </c>
      <c r="X45" s="26">
        <v>1.026</v>
      </c>
    </row>
    <row r="46" spans="3:24" ht="13.5">
      <c r="C46" s="17" t="s">
        <v>36</v>
      </c>
      <c r="D46" s="18">
        <v>1568.9548484396348</v>
      </c>
      <c r="E46" s="18">
        <v>1354.9228720399087</v>
      </c>
      <c r="F46" s="19">
        <v>1009</v>
      </c>
      <c r="H46" s="20" t="s">
        <v>24</v>
      </c>
      <c r="I46" s="21">
        <v>0.5739209111543504</v>
      </c>
      <c r="J46" s="21">
        <v>0.4260790888456497</v>
      </c>
      <c r="K46" s="21">
        <v>0.1857451403887689</v>
      </c>
      <c r="M46" s="24" t="s">
        <v>36</v>
      </c>
      <c r="N46" s="25">
        <v>271106.8357171558</v>
      </c>
      <c r="O46" s="25">
        <v>109890.37995263394</v>
      </c>
      <c r="P46" s="25">
        <v>140926.5435754226</v>
      </c>
      <c r="Q46" s="25">
        <v>20289.912189099246</v>
      </c>
      <c r="R46" s="24">
        <v>7</v>
      </c>
      <c r="S46" s="24">
        <v>13</v>
      </c>
      <c r="T46" s="24">
        <v>2</v>
      </c>
      <c r="U46" s="24">
        <v>12</v>
      </c>
      <c r="V46" s="26">
        <v>1.079</v>
      </c>
      <c r="W46" s="26">
        <v>1.099</v>
      </c>
      <c r="X46" s="26">
        <v>1.074</v>
      </c>
    </row>
    <row r="47" spans="3:24" ht="13.5">
      <c r="C47" s="17" t="s">
        <v>37</v>
      </c>
      <c r="D47" s="18">
        <v>2086.26999520728</v>
      </c>
      <c r="E47" s="18">
        <v>1982.457424637089</v>
      </c>
      <c r="F47" s="19">
        <v>1460</v>
      </c>
      <c r="H47" s="20" t="s">
        <v>21</v>
      </c>
      <c r="I47" s="21">
        <v>0.5761075821818086</v>
      </c>
      <c r="J47" s="21">
        <v>0.42389241781819154</v>
      </c>
      <c r="K47" s="21">
        <v>0.2127995786146958</v>
      </c>
      <c r="M47" s="24" t="s">
        <v>37</v>
      </c>
      <c r="N47" s="25">
        <v>256611.42672558376</v>
      </c>
      <c r="O47" s="25">
        <v>109778.13887043888</v>
      </c>
      <c r="P47" s="25">
        <v>128709.02875028484</v>
      </c>
      <c r="Q47" s="25">
        <v>18124.259104860048</v>
      </c>
      <c r="R47" s="24">
        <v>15</v>
      </c>
      <c r="S47" s="24">
        <v>14</v>
      </c>
      <c r="T47" s="24">
        <v>20</v>
      </c>
      <c r="U47" s="24">
        <v>28</v>
      </c>
      <c r="V47" s="26">
        <v>1.031</v>
      </c>
      <c r="W47" s="26">
        <v>1.106</v>
      </c>
      <c r="X47" s="26">
        <v>0.991</v>
      </c>
    </row>
    <row r="48" spans="3:24" ht="13.5">
      <c r="C48" s="17" t="s">
        <v>38</v>
      </c>
      <c r="D48" s="18">
        <v>1135.9479006739934</v>
      </c>
      <c r="E48" s="18">
        <v>1355.57958774403</v>
      </c>
      <c r="F48" s="19">
        <v>789</v>
      </c>
      <c r="H48" s="20" t="s">
        <v>8</v>
      </c>
      <c r="I48" s="21">
        <v>0.5812343633150411</v>
      </c>
      <c r="J48" s="21">
        <v>0.418765636684959</v>
      </c>
      <c r="K48" s="21">
        <v>0.19950372208436726</v>
      </c>
      <c r="M48" s="24" t="s">
        <v>38</v>
      </c>
      <c r="N48" s="25">
        <v>275715.47425792925</v>
      </c>
      <c r="O48" s="25">
        <v>130400.23718545749</v>
      </c>
      <c r="P48" s="25">
        <v>127380.394158891</v>
      </c>
      <c r="Q48" s="25">
        <v>17934.84291358074</v>
      </c>
      <c r="R48" s="24">
        <v>4</v>
      </c>
      <c r="S48" s="24">
        <v>1</v>
      </c>
      <c r="T48" s="24">
        <v>23</v>
      </c>
      <c r="U48" s="24">
        <v>29</v>
      </c>
      <c r="V48" s="26">
        <v>1.145</v>
      </c>
      <c r="W48" s="26">
        <v>1.363</v>
      </c>
      <c r="X48" s="26">
        <v>0.999</v>
      </c>
    </row>
    <row r="49" spans="3:24" ht="13.5">
      <c r="C49" s="17" t="s">
        <v>39</v>
      </c>
      <c r="D49" s="18">
        <v>7495.622794536992</v>
      </c>
      <c r="E49" s="18">
        <v>6465.672027223515</v>
      </c>
      <c r="F49" s="19">
        <v>5054</v>
      </c>
      <c r="H49" s="20" t="s">
        <v>26</v>
      </c>
      <c r="I49" s="21">
        <v>0.5888923823431232</v>
      </c>
      <c r="J49" s="21">
        <v>0.4111076176568767</v>
      </c>
      <c r="K49" s="21">
        <v>0.19568916619398752</v>
      </c>
      <c r="M49" s="24" t="s">
        <v>39</v>
      </c>
      <c r="N49" s="25">
        <v>278151.4493907136</v>
      </c>
      <c r="O49" s="25">
        <v>123306.17273009637</v>
      </c>
      <c r="P49" s="25">
        <v>132432.06094011705</v>
      </c>
      <c r="Q49" s="25">
        <v>22413.215720500182</v>
      </c>
      <c r="R49" s="24">
        <v>2</v>
      </c>
      <c r="S49" s="24">
        <v>5</v>
      </c>
      <c r="T49" s="24">
        <v>11</v>
      </c>
      <c r="U49" s="24">
        <v>2</v>
      </c>
      <c r="V49" s="26">
        <v>1.181</v>
      </c>
      <c r="W49" s="26">
        <v>1.336</v>
      </c>
      <c r="X49" s="26">
        <v>1.066</v>
      </c>
    </row>
    <row r="50" spans="3:24" ht="13.5">
      <c r="C50" s="17" t="s">
        <v>40</v>
      </c>
      <c r="D50" s="18">
        <v>1293.3188787255756</v>
      </c>
      <c r="E50" s="18">
        <v>1235.9505690833757</v>
      </c>
      <c r="F50" s="19">
        <v>863</v>
      </c>
      <c r="H50" s="20" t="s">
        <v>7</v>
      </c>
      <c r="I50" s="21">
        <v>0.5903004085366987</v>
      </c>
      <c r="J50" s="21">
        <v>0.4096995914633012</v>
      </c>
      <c r="K50" s="21">
        <v>0.20020188425302826</v>
      </c>
      <c r="M50" s="24" t="s">
        <v>40</v>
      </c>
      <c r="N50" s="25">
        <v>274544.30854445137</v>
      </c>
      <c r="O50" s="25">
        <v>120557.15214410216</v>
      </c>
      <c r="P50" s="25">
        <v>133566.2844295677</v>
      </c>
      <c r="Q50" s="25">
        <v>20420.871970781536</v>
      </c>
      <c r="R50" s="24">
        <v>5</v>
      </c>
      <c r="S50" s="24">
        <v>8</v>
      </c>
      <c r="T50" s="24">
        <v>6</v>
      </c>
      <c r="U50" s="24">
        <v>10</v>
      </c>
      <c r="V50" s="26">
        <v>1.118</v>
      </c>
      <c r="W50" s="26">
        <v>1.235</v>
      </c>
      <c r="X50" s="26">
        <v>1.036</v>
      </c>
    </row>
    <row r="51" spans="3:24" ht="13.5">
      <c r="C51" s="17" t="s">
        <v>41</v>
      </c>
      <c r="D51" s="18">
        <v>2182.574868002309</v>
      </c>
      <c r="E51" s="18">
        <v>2237.839469332279</v>
      </c>
      <c r="F51" s="19">
        <v>1466</v>
      </c>
      <c r="H51" s="20" t="s">
        <v>46</v>
      </c>
      <c r="I51" s="21">
        <v>0.595008197178137</v>
      </c>
      <c r="J51" s="21">
        <v>0.4049918028218629</v>
      </c>
      <c r="K51" s="21">
        <v>0.1652046783625731</v>
      </c>
      <c r="M51" s="24" t="s">
        <v>41</v>
      </c>
      <c r="N51" s="25">
        <v>276988.7290139871</v>
      </c>
      <c r="O51" s="25">
        <v>124027.25754401425</v>
      </c>
      <c r="P51" s="25">
        <v>133133.55069662473</v>
      </c>
      <c r="Q51" s="25">
        <v>19827.9207733481</v>
      </c>
      <c r="R51" s="24">
        <v>3</v>
      </c>
      <c r="S51" s="24">
        <v>4</v>
      </c>
      <c r="T51" s="24">
        <v>9</v>
      </c>
      <c r="U51" s="24">
        <v>13</v>
      </c>
      <c r="V51" s="26">
        <v>1.14</v>
      </c>
      <c r="W51" s="26">
        <v>1.29</v>
      </c>
      <c r="X51" s="26">
        <v>1.041</v>
      </c>
    </row>
    <row r="52" spans="3:24" ht="13.5">
      <c r="C52" s="17" t="s">
        <v>42</v>
      </c>
      <c r="D52" s="18">
        <v>2670.2368415224482</v>
      </c>
      <c r="E52" s="18">
        <v>2658.9767167803047</v>
      </c>
      <c r="F52" s="19">
        <v>1836</v>
      </c>
      <c r="H52" s="20" t="s">
        <v>12</v>
      </c>
      <c r="I52" s="21">
        <v>0.5966479519704649</v>
      </c>
      <c r="J52" s="21">
        <v>0.403352048029535</v>
      </c>
      <c r="K52" s="21">
        <v>0.19077336282486768</v>
      </c>
      <c r="M52" s="24" t="s">
        <v>42</v>
      </c>
      <c r="N52" s="25">
        <v>267291.8797776386</v>
      </c>
      <c r="O52" s="25">
        <v>120563.27017041798</v>
      </c>
      <c r="P52" s="25">
        <v>129224.11619663263</v>
      </c>
      <c r="Q52" s="25">
        <v>17504.493410587962</v>
      </c>
      <c r="R52" s="24">
        <v>11</v>
      </c>
      <c r="S52" s="24">
        <v>7</v>
      </c>
      <c r="T52" s="24">
        <v>17</v>
      </c>
      <c r="U52" s="24">
        <v>32</v>
      </c>
      <c r="V52" s="26">
        <v>1.085</v>
      </c>
      <c r="W52" s="26">
        <v>1.226</v>
      </c>
      <c r="X52" s="26">
        <v>1</v>
      </c>
    </row>
    <row r="53" spans="3:24" ht="13.5">
      <c r="C53" s="17" t="s">
        <v>43</v>
      </c>
      <c r="D53" s="18">
        <v>1760.7864027263538</v>
      </c>
      <c r="E53" s="18">
        <v>1781.2377636595181</v>
      </c>
      <c r="F53" s="19">
        <v>1206</v>
      </c>
      <c r="H53" s="20" t="s">
        <v>22</v>
      </c>
      <c r="I53" s="21">
        <v>0.6094225859794778</v>
      </c>
      <c r="J53" s="21">
        <v>0.39057741402052215</v>
      </c>
      <c r="K53" s="21">
        <v>0.17939244663382595</v>
      </c>
      <c r="M53" s="24" t="s">
        <v>43</v>
      </c>
      <c r="N53" s="25">
        <v>269550.7408135083</v>
      </c>
      <c r="O53" s="25">
        <v>121749.81608703792</v>
      </c>
      <c r="P53" s="25">
        <v>130562.37911164216</v>
      </c>
      <c r="Q53" s="25">
        <v>17238.545614828192</v>
      </c>
      <c r="R53" s="24">
        <v>8</v>
      </c>
      <c r="S53" s="24">
        <v>6</v>
      </c>
      <c r="T53" s="24">
        <v>14</v>
      </c>
      <c r="U53" s="24">
        <v>35</v>
      </c>
      <c r="V53" s="26">
        <v>1.1</v>
      </c>
      <c r="W53" s="26">
        <v>1.259</v>
      </c>
      <c r="X53" s="26">
        <v>1.007</v>
      </c>
    </row>
    <row r="54" spans="3:24" ht="13.5">
      <c r="C54" s="17" t="s">
        <v>44</v>
      </c>
      <c r="D54" s="18">
        <v>1606.4672035294684</v>
      </c>
      <c r="E54" s="18">
        <v>1467.5294950994842</v>
      </c>
      <c r="F54" s="19">
        <v>1148</v>
      </c>
      <c r="H54" s="20" t="s">
        <v>11</v>
      </c>
      <c r="I54" s="21">
        <v>0.636410425754603</v>
      </c>
      <c r="J54" s="21">
        <v>0.363589574245397</v>
      </c>
      <c r="K54" s="21">
        <v>0.18406322028317418</v>
      </c>
      <c r="M54" s="24" t="s">
        <v>44</v>
      </c>
      <c r="N54" s="25">
        <v>249362.75697871408</v>
      </c>
      <c r="O54" s="25">
        <v>107556.29068195334</v>
      </c>
      <c r="P54" s="25">
        <v>124835.26047709762</v>
      </c>
      <c r="Q54" s="25">
        <v>16971.205819663133</v>
      </c>
      <c r="R54" s="24">
        <v>20</v>
      </c>
      <c r="S54" s="24">
        <v>18</v>
      </c>
      <c r="T54" s="24">
        <v>32</v>
      </c>
      <c r="U54" s="24">
        <v>39</v>
      </c>
      <c r="V54" s="26">
        <v>1.015</v>
      </c>
      <c r="W54" s="26">
        <v>1.105</v>
      </c>
      <c r="X54" s="26">
        <v>0.968</v>
      </c>
    </row>
    <row r="55" spans="3:24" ht="13.5">
      <c r="C55" s="17" t="s">
        <v>45</v>
      </c>
      <c r="D55" s="18">
        <v>2495.9124681110075</v>
      </c>
      <c r="E55" s="18">
        <v>2733.7987319766503</v>
      </c>
      <c r="F55" s="19">
        <v>1743</v>
      </c>
      <c r="H55" s="20" t="s">
        <v>13</v>
      </c>
      <c r="I55" s="21">
        <v>0.6392082711540416</v>
      </c>
      <c r="J55" s="21">
        <v>0.36079172884595845</v>
      </c>
      <c r="K55" s="21">
        <v>0.1767836919592299</v>
      </c>
      <c r="M55" s="24" t="s">
        <v>45</v>
      </c>
      <c r="N55" s="25">
        <v>269028.7953885284</v>
      </c>
      <c r="O55" s="25">
        <v>127259.51765126885</v>
      </c>
      <c r="P55" s="25">
        <v>124984.79732897552</v>
      </c>
      <c r="Q55" s="25">
        <v>16784.480408284016</v>
      </c>
      <c r="R55" s="24">
        <v>9</v>
      </c>
      <c r="S55" s="24">
        <v>3</v>
      </c>
      <c r="T55" s="24">
        <v>31</v>
      </c>
      <c r="U55" s="24">
        <v>42</v>
      </c>
      <c r="V55" s="26">
        <v>1.112</v>
      </c>
      <c r="W55" s="26">
        <v>1.325</v>
      </c>
      <c r="X55" s="26">
        <v>0.978</v>
      </c>
    </row>
    <row r="56" spans="3:24" ht="14.25" thickBot="1">
      <c r="C56" s="17" t="s">
        <v>46</v>
      </c>
      <c r="D56" s="18">
        <v>1819.7624058880917</v>
      </c>
      <c r="E56" s="18">
        <v>1238.6196710621534</v>
      </c>
      <c r="F56" s="19">
        <v>1368</v>
      </c>
      <c r="H56" s="20" t="s">
        <v>10</v>
      </c>
      <c r="I56" s="21">
        <v>0.6454885165666525</v>
      </c>
      <c r="J56" s="21">
        <v>0.35451148343334754</v>
      </c>
      <c r="K56" s="21">
        <v>0.17324282279734124</v>
      </c>
      <c r="M56" s="30" t="s">
        <v>46</v>
      </c>
      <c r="N56" s="31">
        <v>244709.1571967888</v>
      </c>
      <c r="O56" s="31">
        <v>120451.27895089507</v>
      </c>
      <c r="P56" s="31">
        <v>108274.74136106508</v>
      </c>
      <c r="Q56" s="31">
        <v>15983.136884828653</v>
      </c>
      <c r="R56" s="30">
        <v>25</v>
      </c>
      <c r="S56" s="30">
        <v>9</v>
      </c>
      <c r="T56" s="30">
        <v>47</v>
      </c>
      <c r="U56" s="30">
        <v>46</v>
      </c>
      <c r="V56" s="32">
        <v>1.071</v>
      </c>
      <c r="W56" s="33">
        <v>1.335</v>
      </c>
      <c r="X56" s="33">
        <v>0.908</v>
      </c>
    </row>
    <row r="57" spans="13:24" ht="14.25" thickTop="1">
      <c r="M57" s="34" t="s">
        <v>55</v>
      </c>
      <c r="N57" s="35">
        <v>243246.64835975663</v>
      </c>
      <c r="O57" s="35">
        <v>95506.5206930902</v>
      </c>
      <c r="P57" s="35">
        <v>127848.38439988991</v>
      </c>
      <c r="Q57" s="35">
        <v>19891.743266776502</v>
      </c>
      <c r="R57" s="133"/>
      <c r="S57" s="134"/>
      <c r="T57" s="134"/>
      <c r="U57" s="135"/>
      <c r="V57" s="36">
        <v>1</v>
      </c>
      <c r="W57" s="37">
        <v>1</v>
      </c>
      <c r="X57" s="37">
        <v>1</v>
      </c>
    </row>
  </sheetData>
  <mergeCells count="11">
    <mergeCell ref="F8:F9"/>
    <mergeCell ref="C4:E5"/>
    <mergeCell ref="C8:C9"/>
    <mergeCell ref="D8:D9"/>
    <mergeCell ref="E8:E9"/>
    <mergeCell ref="R57:U57"/>
    <mergeCell ref="K8:K9"/>
    <mergeCell ref="H4:J5"/>
    <mergeCell ref="H8:H9"/>
    <mergeCell ref="I8:I9"/>
    <mergeCell ref="J8:J9"/>
  </mergeCells>
  <printOptions/>
  <pageMargins left="0" right="0.7874015748031497" top="0.984251968503937" bottom="0.984251968503937" header="0.5118110236220472" footer="0.5118110236220472"/>
  <pageSetup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56"/>
  <sheetViews>
    <sheetView view="pageBreakPreview" zoomScaleSheetLayoutView="100" workbookViewId="0" topLeftCell="A1">
      <selection activeCell="C8" sqref="C8"/>
    </sheetView>
  </sheetViews>
  <sheetFormatPr defaultColWidth="9.00390625" defaultRowHeight="13.5"/>
  <cols>
    <col min="1" max="1" width="1.625" style="15" customWidth="1"/>
    <col min="2" max="6" width="10.625" style="15" customWidth="1"/>
    <col min="7" max="10" width="7.625" style="15" customWidth="1"/>
    <col min="11" max="16384" width="9.00390625" style="15" customWidth="1"/>
  </cols>
  <sheetData>
    <row r="2" ht="13.5">
      <c r="B2" s="22" t="s">
        <v>57</v>
      </c>
    </row>
    <row r="3" ht="13.5">
      <c r="B3" s="22" t="s">
        <v>58</v>
      </c>
    </row>
    <row r="4" ht="13.5">
      <c r="B4" s="22" t="s">
        <v>108</v>
      </c>
    </row>
    <row r="5" ht="13.5">
      <c r="B5" s="22" t="s">
        <v>59</v>
      </c>
    </row>
    <row r="7" spans="2:10" ht="13.5">
      <c r="B7" s="142" t="s">
        <v>60</v>
      </c>
      <c r="C7" s="139" t="s">
        <v>257</v>
      </c>
      <c r="D7" s="140"/>
      <c r="E7" s="140"/>
      <c r="F7" s="141"/>
      <c r="G7" s="139" t="s">
        <v>48</v>
      </c>
      <c r="H7" s="140"/>
      <c r="I7" s="140"/>
      <c r="J7" s="141"/>
    </row>
    <row r="8" spans="2:10" ht="13.5">
      <c r="B8" s="143"/>
      <c r="C8" s="23" t="s">
        <v>49</v>
      </c>
      <c r="D8" s="23" t="s">
        <v>50</v>
      </c>
      <c r="E8" s="23" t="s">
        <v>51</v>
      </c>
      <c r="F8" s="23" t="s">
        <v>52</v>
      </c>
      <c r="G8" s="23" t="s">
        <v>49</v>
      </c>
      <c r="H8" s="23" t="s">
        <v>50</v>
      </c>
      <c r="I8" s="23" t="s">
        <v>51</v>
      </c>
      <c r="J8" s="23" t="s">
        <v>52</v>
      </c>
    </row>
    <row r="9" spans="2:10" ht="13.5">
      <c r="B9" s="24" t="s">
        <v>0</v>
      </c>
      <c r="C9" s="25">
        <v>993293.408530955</v>
      </c>
      <c r="D9" s="25">
        <v>572884.1158957432</v>
      </c>
      <c r="E9" s="25">
        <v>393056.74087712663</v>
      </c>
      <c r="F9" s="25">
        <v>27352.55175808514</v>
      </c>
      <c r="G9" s="24">
        <v>2</v>
      </c>
      <c r="H9" s="24">
        <v>2</v>
      </c>
      <c r="I9" s="24">
        <v>9</v>
      </c>
      <c r="J9" s="24">
        <v>11</v>
      </c>
    </row>
    <row r="10" spans="2:10" ht="13.5">
      <c r="B10" s="24" t="s">
        <v>1</v>
      </c>
      <c r="C10" s="25">
        <v>730536.63428896</v>
      </c>
      <c r="D10" s="25">
        <v>354888.48602772766</v>
      </c>
      <c r="E10" s="25">
        <v>358902.89793311106</v>
      </c>
      <c r="F10" s="25">
        <v>16745.25032812138</v>
      </c>
      <c r="G10" s="24">
        <v>37</v>
      </c>
      <c r="H10" s="24">
        <v>36</v>
      </c>
      <c r="I10" s="24">
        <v>26</v>
      </c>
      <c r="J10" s="24">
        <v>47</v>
      </c>
    </row>
    <row r="11" spans="2:10" ht="13.5">
      <c r="B11" s="24" t="s">
        <v>2</v>
      </c>
      <c r="C11" s="25">
        <v>694508.1560787862</v>
      </c>
      <c r="D11" s="25">
        <v>343674.20821094373</v>
      </c>
      <c r="E11" s="25">
        <v>329841.0689845016</v>
      </c>
      <c r="F11" s="25">
        <v>20992.87888334093</v>
      </c>
      <c r="G11" s="24">
        <v>44</v>
      </c>
      <c r="H11" s="24">
        <v>37</v>
      </c>
      <c r="I11" s="24">
        <v>44</v>
      </c>
      <c r="J11" s="24">
        <v>37</v>
      </c>
    </row>
    <row r="12" spans="2:10" ht="13.5">
      <c r="B12" s="24" t="s">
        <v>3</v>
      </c>
      <c r="C12" s="25">
        <v>752094.3767137037</v>
      </c>
      <c r="D12" s="25">
        <v>355263.1815893951</v>
      </c>
      <c r="E12" s="25">
        <v>373914.1323343544</v>
      </c>
      <c r="F12" s="25">
        <v>22917.0627899542</v>
      </c>
      <c r="G12" s="24">
        <v>32</v>
      </c>
      <c r="H12" s="24">
        <v>35</v>
      </c>
      <c r="I12" s="24">
        <v>16</v>
      </c>
      <c r="J12" s="24">
        <v>28</v>
      </c>
    </row>
    <row r="13" spans="2:10" ht="13.5">
      <c r="B13" s="24" t="s">
        <v>4</v>
      </c>
      <c r="C13" s="25">
        <v>749187.690867711</v>
      </c>
      <c r="D13" s="25">
        <v>373919.7041137277</v>
      </c>
      <c r="E13" s="25">
        <v>355698.01257945935</v>
      </c>
      <c r="F13" s="25">
        <v>19569.974174523923</v>
      </c>
      <c r="G13" s="24">
        <v>34</v>
      </c>
      <c r="H13" s="24">
        <v>29</v>
      </c>
      <c r="I13" s="24">
        <v>31</v>
      </c>
      <c r="J13" s="24">
        <v>44</v>
      </c>
    </row>
    <row r="14" spans="2:10" ht="13.5">
      <c r="B14" s="24" t="s">
        <v>5</v>
      </c>
      <c r="C14" s="25">
        <v>690496.316106086</v>
      </c>
      <c r="D14" s="25">
        <v>335404.5726612222</v>
      </c>
      <c r="E14" s="25">
        <v>334041.30819860636</v>
      </c>
      <c r="F14" s="25">
        <v>21050.435246257406</v>
      </c>
      <c r="G14" s="24">
        <v>45</v>
      </c>
      <c r="H14" s="24">
        <v>41</v>
      </c>
      <c r="I14" s="24">
        <v>42</v>
      </c>
      <c r="J14" s="24">
        <v>36</v>
      </c>
    </row>
    <row r="15" spans="2:10" ht="13.5">
      <c r="B15" s="24" t="s">
        <v>6</v>
      </c>
      <c r="C15" s="25">
        <v>752203.3094321123</v>
      </c>
      <c r="D15" s="25">
        <v>373767.0325291447</v>
      </c>
      <c r="E15" s="25">
        <v>357184.59592274885</v>
      </c>
      <c r="F15" s="25">
        <v>21251.680980218767</v>
      </c>
      <c r="G15" s="24">
        <v>31</v>
      </c>
      <c r="H15" s="24">
        <v>30</v>
      </c>
      <c r="I15" s="24">
        <v>28</v>
      </c>
      <c r="J15" s="24">
        <v>34</v>
      </c>
    </row>
    <row r="16" spans="2:10" ht="13.5">
      <c r="B16" s="24" t="s">
        <v>7</v>
      </c>
      <c r="C16" s="25">
        <v>709453.6609894998</v>
      </c>
      <c r="D16" s="25">
        <v>338339.77171906387</v>
      </c>
      <c r="E16" s="25">
        <v>350284.7887556799</v>
      </c>
      <c r="F16" s="25">
        <v>20829.100514755944</v>
      </c>
      <c r="G16" s="24">
        <v>40</v>
      </c>
      <c r="H16" s="24">
        <v>38</v>
      </c>
      <c r="I16" s="24">
        <v>34</v>
      </c>
      <c r="J16" s="24">
        <v>38</v>
      </c>
    </row>
    <row r="17" spans="2:10" ht="13.5">
      <c r="B17" s="24" t="s">
        <v>8</v>
      </c>
      <c r="C17" s="25">
        <v>703754.193952691</v>
      </c>
      <c r="D17" s="25">
        <v>332537.34703551594</v>
      </c>
      <c r="E17" s="25">
        <v>350036.5452865085</v>
      </c>
      <c r="F17" s="25">
        <v>21180.30163066656</v>
      </c>
      <c r="G17" s="24">
        <v>41</v>
      </c>
      <c r="H17" s="24">
        <v>43</v>
      </c>
      <c r="I17" s="24">
        <v>35</v>
      </c>
      <c r="J17" s="24">
        <v>35</v>
      </c>
    </row>
    <row r="18" spans="2:10" ht="13.5">
      <c r="B18" s="24" t="s">
        <v>9</v>
      </c>
      <c r="C18" s="25">
        <v>730788.6450649917</v>
      </c>
      <c r="D18" s="25">
        <v>378807.29672180285</v>
      </c>
      <c r="E18" s="25">
        <v>331225.25677984575</v>
      </c>
      <c r="F18" s="25">
        <v>20756.091563343052</v>
      </c>
      <c r="G18" s="24">
        <v>36</v>
      </c>
      <c r="H18" s="24">
        <v>27</v>
      </c>
      <c r="I18" s="24">
        <v>43</v>
      </c>
      <c r="J18" s="24">
        <v>39</v>
      </c>
    </row>
    <row r="19" spans="2:10" ht="13.5">
      <c r="B19" s="24" t="s">
        <v>10</v>
      </c>
      <c r="C19" s="25">
        <v>761106.7334520224</v>
      </c>
      <c r="D19" s="25">
        <v>367742.2508894919</v>
      </c>
      <c r="E19" s="25">
        <v>367023.7377102138</v>
      </c>
      <c r="F19" s="25">
        <v>26340.74485231683</v>
      </c>
      <c r="G19" s="24">
        <v>29</v>
      </c>
      <c r="H19" s="24">
        <v>32</v>
      </c>
      <c r="I19" s="24">
        <v>19</v>
      </c>
      <c r="J19" s="24">
        <v>17</v>
      </c>
    </row>
    <row r="20" spans="2:10" ht="13.5">
      <c r="B20" s="24" t="s">
        <v>11</v>
      </c>
      <c r="C20" s="25">
        <v>703545.4463295188</v>
      </c>
      <c r="D20" s="25">
        <v>329256.81931590225</v>
      </c>
      <c r="E20" s="25">
        <v>347850.05338363576</v>
      </c>
      <c r="F20" s="25">
        <v>26438.573629980852</v>
      </c>
      <c r="G20" s="24">
        <v>42</v>
      </c>
      <c r="H20" s="24">
        <v>44</v>
      </c>
      <c r="I20" s="24">
        <v>36</v>
      </c>
      <c r="J20" s="24">
        <v>15</v>
      </c>
    </row>
    <row r="21" spans="2:10" ht="13.5">
      <c r="B21" s="27" t="s">
        <v>143</v>
      </c>
      <c r="C21" s="28">
        <v>801378.1097934366</v>
      </c>
      <c r="D21" s="28">
        <v>363096.67301480105</v>
      </c>
      <c r="E21" s="28">
        <v>404634.4840614753</v>
      </c>
      <c r="F21" s="28">
        <v>33646.952717160195</v>
      </c>
      <c r="G21" s="27">
        <v>20</v>
      </c>
      <c r="H21" s="27">
        <v>34</v>
      </c>
      <c r="I21" s="27">
        <v>5</v>
      </c>
      <c r="J21" s="27">
        <v>4</v>
      </c>
    </row>
    <row r="22" spans="2:10" ht="13.5">
      <c r="B22" s="24" t="s">
        <v>13</v>
      </c>
      <c r="C22" s="25">
        <v>750012.2497453904</v>
      </c>
      <c r="D22" s="25">
        <v>335854.334191235</v>
      </c>
      <c r="E22" s="25">
        <v>382076.35405685613</v>
      </c>
      <c r="F22" s="25">
        <v>32081.561497299248</v>
      </c>
      <c r="G22" s="24">
        <v>33</v>
      </c>
      <c r="H22" s="24">
        <v>40</v>
      </c>
      <c r="I22" s="24">
        <v>13</v>
      </c>
      <c r="J22" s="24">
        <v>5</v>
      </c>
    </row>
    <row r="23" spans="2:10" ht="13.5">
      <c r="B23" s="24" t="s">
        <v>14</v>
      </c>
      <c r="C23" s="25">
        <v>680620.1656447304</v>
      </c>
      <c r="D23" s="25">
        <v>319738.4084766508</v>
      </c>
      <c r="E23" s="25">
        <v>335796.5848718746</v>
      </c>
      <c r="F23" s="25">
        <v>25085.17229620502</v>
      </c>
      <c r="G23" s="24">
        <v>46</v>
      </c>
      <c r="H23" s="24">
        <v>45</v>
      </c>
      <c r="I23" s="24">
        <v>41</v>
      </c>
      <c r="J23" s="24">
        <v>19</v>
      </c>
    </row>
    <row r="24" spans="2:10" ht="13.5">
      <c r="B24" s="24" t="s">
        <v>15</v>
      </c>
      <c r="C24" s="25">
        <v>767705.7819893301</v>
      </c>
      <c r="D24" s="25">
        <v>432667.6795927996</v>
      </c>
      <c r="E24" s="25">
        <v>315437.9238128915</v>
      </c>
      <c r="F24" s="25">
        <v>19600.17858363892</v>
      </c>
      <c r="G24" s="24">
        <v>28</v>
      </c>
      <c r="H24" s="24">
        <v>18</v>
      </c>
      <c r="I24" s="24">
        <v>47</v>
      </c>
      <c r="J24" s="24">
        <v>43</v>
      </c>
    </row>
    <row r="25" spans="2:10" ht="13.5">
      <c r="B25" s="24" t="s">
        <v>16</v>
      </c>
      <c r="C25" s="25">
        <v>870938.1734456759</v>
      </c>
      <c r="D25" s="25">
        <v>495581.51854921284</v>
      </c>
      <c r="E25" s="25">
        <v>355279.5949688444</v>
      </c>
      <c r="F25" s="25">
        <v>20077.059927618608</v>
      </c>
      <c r="G25" s="24">
        <v>13</v>
      </c>
      <c r="H25" s="24">
        <v>8</v>
      </c>
      <c r="I25" s="24">
        <v>32</v>
      </c>
      <c r="J25" s="24">
        <v>42</v>
      </c>
    </row>
    <row r="26" spans="2:10" ht="13.5">
      <c r="B26" s="24" t="s">
        <v>17</v>
      </c>
      <c r="C26" s="25">
        <v>791682.9632627958</v>
      </c>
      <c r="D26" s="25">
        <v>433657.7145773313</v>
      </c>
      <c r="E26" s="25">
        <v>337859.92103409395</v>
      </c>
      <c r="F26" s="25">
        <v>20165.327651370586</v>
      </c>
      <c r="G26" s="24">
        <v>23</v>
      </c>
      <c r="H26" s="24">
        <v>17</v>
      </c>
      <c r="I26" s="24">
        <v>39</v>
      </c>
      <c r="J26" s="24">
        <v>41</v>
      </c>
    </row>
    <row r="27" spans="2:10" ht="13.5">
      <c r="B27" s="24" t="s">
        <v>18</v>
      </c>
      <c r="C27" s="25">
        <v>723868.9927600578</v>
      </c>
      <c r="D27" s="25">
        <v>364013.91662718554</v>
      </c>
      <c r="E27" s="25">
        <v>336703.46365418495</v>
      </c>
      <c r="F27" s="25">
        <v>23151.61247868728</v>
      </c>
      <c r="G27" s="24">
        <v>38</v>
      </c>
      <c r="H27" s="24">
        <v>33</v>
      </c>
      <c r="I27" s="24">
        <v>40</v>
      </c>
      <c r="J27" s="24">
        <v>26</v>
      </c>
    </row>
    <row r="28" spans="2:10" ht="13.5">
      <c r="B28" s="24" t="s">
        <v>19</v>
      </c>
      <c r="C28" s="25">
        <v>665482.057984901</v>
      </c>
      <c r="D28" s="25">
        <v>316001.47494983417</v>
      </c>
      <c r="E28" s="25">
        <v>328159.72702533676</v>
      </c>
      <c r="F28" s="25">
        <v>21320.856009730058</v>
      </c>
      <c r="G28" s="24">
        <v>47</v>
      </c>
      <c r="H28" s="24">
        <v>47</v>
      </c>
      <c r="I28" s="24">
        <v>45</v>
      </c>
      <c r="J28" s="24">
        <v>33</v>
      </c>
    </row>
    <row r="29" spans="2:10" ht="13.5">
      <c r="B29" s="24" t="s">
        <v>20</v>
      </c>
      <c r="C29" s="25">
        <v>742849.2398692212</v>
      </c>
      <c r="D29" s="25">
        <v>337029.56468580395</v>
      </c>
      <c r="E29" s="25">
        <v>379331.47901654354</v>
      </c>
      <c r="F29" s="25">
        <v>26488.19616687373</v>
      </c>
      <c r="G29" s="24">
        <v>35</v>
      </c>
      <c r="H29" s="24">
        <v>39</v>
      </c>
      <c r="I29" s="24">
        <v>15</v>
      </c>
      <c r="J29" s="24">
        <v>13</v>
      </c>
    </row>
    <row r="30" spans="2:10" ht="13.5">
      <c r="B30" s="24" t="s">
        <v>21</v>
      </c>
      <c r="C30" s="25">
        <v>700959.6885169514</v>
      </c>
      <c r="D30" s="25">
        <v>317709.47289978684</v>
      </c>
      <c r="E30" s="25">
        <v>358406.4755402548</v>
      </c>
      <c r="F30" s="25">
        <v>24843.740076909817</v>
      </c>
      <c r="G30" s="24">
        <v>43</v>
      </c>
      <c r="H30" s="24">
        <v>46</v>
      </c>
      <c r="I30" s="24">
        <v>27</v>
      </c>
      <c r="J30" s="24">
        <v>20</v>
      </c>
    </row>
    <row r="31" spans="2:10" ht="13.5">
      <c r="B31" s="24" t="s">
        <v>22</v>
      </c>
      <c r="C31" s="25">
        <v>797890.0343766566</v>
      </c>
      <c r="D31" s="25">
        <v>371320.1216375395</v>
      </c>
      <c r="E31" s="25">
        <v>396786.8263628211</v>
      </c>
      <c r="F31" s="25">
        <v>29783.086376296134</v>
      </c>
      <c r="G31" s="24">
        <v>21</v>
      </c>
      <c r="H31" s="24">
        <v>31</v>
      </c>
      <c r="I31" s="24">
        <v>8</v>
      </c>
      <c r="J31" s="24">
        <v>7</v>
      </c>
    </row>
    <row r="32" spans="2:10" ht="13.5">
      <c r="B32" s="24" t="s">
        <v>23</v>
      </c>
      <c r="C32" s="25">
        <v>711226.7562036688</v>
      </c>
      <c r="D32" s="25">
        <v>334804.87865664065</v>
      </c>
      <c r="E32" s="25">
        <v>354404.4590035658</v>
      </c>
      <c r="F32" s="25">
        <v>22017.41854346236</v>
      </c>
      <c r="G32" s="24">
        <v>39</v>
      </c>
      <c r="H32" s="24">
        <v>42</v>
      </c>
      <c r="I32" s="24">
        <v>33</v>
      </c>
      <c r="J32" s="24">
        <v>30</v>
      </c>
    </row>
    <row r="33" spans="2:10" ht="13.5">
      <c r="B33" s="24" t="s">
        <v>24</v>
      </c>
      <c r="C33" s="25">
        <v>770867.3637458569</v>
      </c>
      <c r="D33" s="25">
        <v>392391.3417995596</v>
      </c>
      <c r="E33" s="25">
        <v>356566.79239970393</v>
      </c>
      <c r="F33" s="25">
        <v>21909.22954659336</v>
      </c>
      <c r="G33" s="24">
        <v>27</v>
      </c>
      <c r="H33" s="24">
        <v>24</v>
      </c>
      <c r="I33" s="24">
        <v>29</v>
      </c>
      <c r="J33" s="24">
        <v>31</v>
      </c>
    </row>
    <row r="34" spans="2:10" ht="13.5">
      <c r="B34" s="24" t="s">
        <v>53</v>
      </c>
      <c r="C34" s="25">
        <v>881847.1594836665</v>
      </c>
      <c r="D34" s="25">
        <v>457008.1070419777</v>
      </c>
      <c r="E34" s="25">
        <v>398361.0149872431</v>
      </c>
      <c r="F34" s="25">
        <v>26478.03745444568</v>
      </c>
      <c r="G34" s="24">
        <v>12</v>
      </c>
      <c r="H34" s="24">
        <v>12</v>
      </c>
      <c r="I34" s="24">
        <v>6</v>
      </c>
      <c r="J34" s="24">
        <v>14</v>
      </c>
    </row>
    <row r="35" spans="2:10" ht="13.5">
      <c r="B35" s="24" t="s">
        <v>54</v>
      </c>
      <c r="C35" s="25">
        <v>925130.9036093581</v>
      </c>
      <c r="D35" s="25">
        <v>436183.67797248863</v>
      </c>
      <c r="E35" s="25">
        <v>448269.8272804404</v>
      </c>
      <c r="F35" s="25">
        <v>40677.398356429054</v>
      </c>
      <c r="G35" s="24">
        <v>6</v>
      </c>
      <c r="H35" s="24">
        <v>16</v>
      </c>
      <c r="I35" s="24">
        <v>2</v>
      </c>
      <c r="J35" s="24">
        <v>1</v>
      </c>
    </row>
    <row r="36" spans="2:10" ht="13.5">
      <c r="B36" s="24" t="s">
        <v>27</v>
      </c>
      <c r="C36" s="25">
        <v>827943.006633075</v>
      </c>
      <c r="D36" s="25">
        <v>390278.1669981962</v>
      </c>
      <c r="E36" s="25">
        <v>406670.2650382397</v>
      </c>
      <c r="F36" s="25">
        <v>30994.57459663901</v>
      </c>
      <c r="G36" s="24">
        <v>17</v>
      </c>
      <c r="H36" s="24">
        <v>25</v>
      </c>
      <c r="I36" s="24">
        <v>4</v>
      </c>
      <c r="J36" s="24">
        <v>6</v>
      </c>
    </row>
    <row r="37" spans="2:10" ht="13.5">
      <c r="B37" s="24" t="s">
        <v>28</v>
      </c>
      <c r="C37" s="25">
        <v>790720.0582458801</v>
      </c>
      <c r="D37" s="25">
        <v>377066.09460599656</v>
      </c>
      <c r="E37" s="25">
        <v>386239.15222753707</v>
      </c>
      <c r="F37" s="25">
        <v>27414.811412346437</v>
      </c>
      <c r="G37" s="24">
        <v>24</v>
      </c>
      <c r="H37" s="24">
        <v>28</v>
      </c>
      <c r="I37" s="24">
        <v>12</v>
      </c>
      <c r="J37" s="24">
        <v>10</v>
      </c>
    </row>
    <row r="38" spans="2:10" ht="13.5">
      <c r="B38" s="24" t="s">
        <v>29</v>
      </c>
      <c r="C38" s="25">
        <v>787338.7090834195</v>
      </c>
      <c r="D38" s="25">
        <v>382128.0445957647</v>
      </c>
      <c r="E38" s="25">
        <v>379985.3691592478</v>
      </c>
      <c r="F38" s="25">
        <v>25225.295328407017</v>
      </c>
      <c r="G38" s="24">
        <v>25</v>
      </c>
      <c r="H38" s="24">
        <v>26</v>
      </c>
      <c r="I38" s="24">
        <v>14</v>
      </c>
      <c r="J38" s="24">
        <v>18</v>
      </c>
    </row>
    <row r="39" spans="2:10" ht="13.5">
      <c r="B39" s="24" t="s">
        <v>30</v>
      </c>
      <c r="C39" s="25">
        <v>776488.8463592635</v>
      </c>
      <c r="D39" s="25">
        <v>407748.3012989108</v>
      </c>
      <c r="E39" s="25">
        <v>344643.0311293071</v>
      </c>
      <c r="F39" s="25">
        <v>24097.51393104561</v>
      </c>
      <c r="G39" s="24">
        <v>26</v>
      </c>
      <c r="H39" s="24">
        <v>22</v>
      </c>
      <c r="I39" s="24">
        <v>37</v>
      </c>
      <c r="J39" s="24">
        <v>23</v>
      </c>
    </row>
    <row r="40" spans="2:10" ht="13.5">
      <c r="B40" s="24" t="s">
        <v>31</v>
      </c>
      <c r="C40" s="25">
        <v>760691.5028515124</v>
      </c>
      <c r="D40" s="25">
        <v>398019.53146400134</v>
      </c>
      <c r="E40" s="25">
        <v>342118.5656652728</v>
      </c>
      <c r="F40" s="25">
        <v>20553.40572223816</v>
      </c>
      <c r="G40" s="24">
        <v>30</v>
      </c>
      <c r="H40" s="24">
        <v>23</v>
      </c>
      <c r="I40" s="24">
        <v>38</v>
      </c>
      <c r="J40" s="24">
        <v>40</v>
      </c>
    </row>
    <row r="41" spans="2:10" ht="13.5">
      <c r="B41" s="24" t="s">
        <v>32</v>
      </c>
      <c r="C41" s="25">
        <v>847976.4467562266</v>
      </c>
      <c r="D41" s="25">
        <v>452016.24170362565</v>
      </c>
      <c r="E41" s="25">
        <v>369382.9028062208</v>
      </c>
      <c r="F41" s="25">
        <v>26577.302246380124</v>
      </c>
      <c r="G41" s="24">
        <v>16</v>
      </c>
      <c r="H41" s="24">
        <v>13</v>
      </c>
      <c r="I41" s="24">
        <v>17</v>
      </c>
      <c r="J41" s="24">
        <v>12</v>
      </c>
    </row>
    <row r="42" spans="2:10" ht="13.5">
      <c r="B42" s="24" t="s">
        <v>33</v>
      </c>
      <c r="C42" s="25">
        <v>929103.8526567509</v>
      </c>
      <c r="D42" s="25">
        <v>443213.84539046424</v>
      </c>
      <c r="E42" s="25">
        <v>450672.636761285</v>
      </c>
      <c r="F42" s="25">
        <v>35217.370505001694</v>
      </c>
      <c r="G42" s="24">
        <v>5</v>
      </c>
      <c r="H42" s="24">
        <v>14</v>
      </c>
      <c r="I42" s="24">
        <v>1</v>
      </c>
      <c r="J42" s="24">
        <v>3</v>
      </c>
    </row>
    <row r="43" spans="2:10" ht="13.5">
      <c r="B43" s="24" t="s">
        <v>34</v>
      </c>
      <c r="C43" s="25">
        <v>863560.2124431182</v>
      </c>
      <c r="D43" s="25">
        <v>473354.8273744283</v>
      </c>
      <c r="E43" s="25">
        <v>367096.8247000016</v>
      </c>
      <c r="F43" s="25">
        <v>23108.560368688293</v>
      </c>
      <c r="G43" s="24">
        <v>14</v>
      </c>
      <c r="H43" s="24">
        <v>11</v>
      </c>
      <c r="I43" s="24">
        <v>18</v>
      </c>
      <c r="J43" s="24">
        <v>27</v>
      </c>
    </row>
    <row r="44" spans="2:10" ht="13.5">
      <c r="B44" s="24" t="s">
        <v>35</v>
      </c>
      <c r="C44" s="25">
        <v>804979.8413381239</v>
      </c>
      <c r="D44" s="25">
        <v>417814.94901707204</v>
      </c>
      <c r="E44" s="25">
        <v>362416.1875198943</v>
      </c>
      <c r="F44" s="25">
        <v>24748.70480115764</v>
      </c>
      <c r="G44" s="24">
        <v>19</v>
      </c>
      <c r="H44" s="24">
        <v>20</v>
      </c>
      <c r="I44" s="24">
        <v>21</v>
      </c>
      <c r="J44" s="24">
        <v>21</v>
      </c>
    </row>
    <row r="45" spans="2:10" ht="13.5">
      <c r="B45" s="24" t="s">
        <v>36</v>
      </c>
      <c r="C45" s="25">
        <v>856798.0682140302</v>
      </c>
      <c r="D45" s="25">
        <v>437003.1179110998</v>
      </c>
      <c r="E45" s="25">
        <v>391757.5257646071</v>
      </c>
      <c r="F45" s="25">
        <v>28037.42453832333</v>
      </c>
      <c r="G45" s="24">
        <v>15</v>
      </c>
      <c r="H45" s="24">
        <v>15</v>
      </c>
      <c r="I45" s="24">
        <v>10</v>
      </c>
      <c r="J45" s="24">
        <v>9</v>
      </c>
    </row>
    <row r="46" spans="2:10" ht="13.5">
      <c r="B46" s="24" t="s">
        <v>37</v>
      </c>
      <c r="C46" s="25">
        <v>808949.8936577429</v>
      </c>
      <c r="D46" s="25">
        <v>424794.5473094666</v>
      </c>
      <c r="E46" s="25">
        <v>360777.5107193409</v>
      </c>
      <c r="F46" s="25">
        <v>23377.8356289354</v>
      </c>
      <c r="G46" s="24">
        <v>18</v>
      </c>
      <c r="H46" s="24">
        <v>19</v>
      </c>
      <c r="I46" s="24">
        <v>23</v>
      </c>
      <c r="J46" s="24">
        <v>25</v>
      </c>
    </row>
    <row r="47" spans="2:10" ht="13.5">
      <c r="B47" s="24" t="s">
        <v>38</v>
      </c>
      <c r="C47" s="25">
        <v>952234.9730263131</v>
      </c>
      <c r="D47" s="25">
        <v>568231.2703138243</v>
      </c>
      <c r="E47" s="25">
        <v>359280.2742411039</v>
      </c>
      <c r="F47" s="25">
        <v>24723.428471384974</v>
      </c>
      <c r="G47" s="24">
        <v>3</v>
      </c>
      <c r="H47" s="24">
        <v>3</v>
      </c>
      <c r="I47" s="24">
        <v>25</v>
      </c>
      <c r="J47" s="24">
        <v>22</v>
      </c>
    </row>
    <row r="48" spans="2:10" ht="13.5">
      <c r="B48" s="24" t="s">
        <v>39</v>
      </c>
      <c r="C48" s="25">
        <v>1009945.2194300236</v>
      </c>
      <c r="D48" s="25">
        <v>565355.8230404153</v>
      </c>
      <c r="E48" s="25">
        <v>408374.789287592</v>
      </c>
      <c r="F48" s="25">
        <v>36214.607102016314</v>
      </c>
      <c r="G48" s="24">
        <v>1</v>
      </c>
      <c r="H48" s="24">
        <v>4</v>
      </c>
      <c r="I48" s="24">
        <v>3</v>
      </c>
      <c r="J48" s="24">
        <v>2</v>
      </c>
    </row>
    <row r="49" spans="2:10" ht="13.5">
      <c r="B49" s="24" t="s">
        <v>40</v>
      </c>
      <c r="C49" s="25">
        <v>908746.4392915003</v>
      </c>
      <c r="D49" s="25">
        <v>492578.0906440133</v>
      </c>
      <c r="E49" s="25">
        <v>386550.0557691347</v>
      </c>
      <c r="F49" s="25">
        <v>29618.292878352266</v>
      </c>
      <c r="G49" s="24">
        <v>8</v>
      </c>
      <c r="H49" s="24">
        <v>10</v>
      </c>
      <c r="I49" s="24">
        <v>11</v>
      </c>
      <c r="J49" s="24">
        <v>8</v>
      </c>
    </row>
    <row r="50" spans="2:10" ht="13.5">
      <c r="B50" s="24" t="s">
        <v>41</v>
      </c>
      <c r="C50" s="25">
        <v>937251.6176594996</v>
      </c>
      <c r="D50" s="25">
        <v>513333.29341743386</v>
      </c>
      <c r="E50" s="25">
        <v>397499.02998189745</v>
      </c>
      <c r="F50" s="25">
        <v>26419.29426016832</v>
      </c>
      <c r="G50" s="24">
        <v>4</v>
      </c>
      <c r="H50" s="24">
        <v>6</v>
      </c>
      <c r="I50" s="24">
        <v>7</v>
      </c>
      <c r="J50" s="24">
        <v>16</v>
      </c>
    </row>
    <row r="51" spans="2:10" ht="13.5">
      <c r="B51" s="24" t="s">
        <v>42</v>
      </c>
      <c r="C51" s="25">
        <v>882083.759742557</v>
      </c>
      <c r="D51" s="25">
        <v>498177.41612183617</v>
      </c>
      <c r="E51" s="25">
        <v>360220.81716667034</v>
      </c>
      <c r="F51" s="25">
        <v>23685.526454050392</v>
      </c>
      <c r="G51" s="24">
        <v>11</v>
      </c>
      <c r="H51" s="24">
        <v>7</v>
      </c>
      <c r="I51" s="24">
        <v>24</v>
      </c>
      <c r="J51" s="24">
        <v>24</v>
      </c>
    </row>
    <row r="52" spans="2:10" ht="13.5">
      <c r="B52" s="24" t="s">
        <v>43</v>
      </c>
      <c r="C52" s="25">
        <v>882587.5913691823</v>
      </c>
      <c r="D52" s="25">
        <v>493304.4281163798</v>
      </c>
      <c r="E52" s="25">
        <v>366648.5061748746</v>
      </c>
      <c r="F52" s="25">
        <v>22634.657077927957</v>
      </c>
      <c r="G52" s="24">
        <v>10</v>
      </c>
      <c r="H52" s="24">
        <v>9</v>
      </c>
      <c r="I52" s="24">
        <v>20</v>
      </c>
      <c r="J52" s="24">
        <v>29</v>
      </c>
    </row>
    <row r="53" spans="2:10" ht="13.5">
      <c r="B53" s="24" t="s">
        <v>44</v>
      </c>
      <c r="C53" s="25">
        <v>794156.6143563254</v>
      </c>
      <c r="D53" s="25">
        <v>411837.91059292294</v>
      </c>
      <c r="E53" s="25">
        <v>360892.1050129664</v>
      </c>
      <c r="F53" s="25">
        <v>21426.598750436064</v>
      </c>
      <c r="G53" s="24">
        <v>22</v>
      </c>
      <c r="H53" s="24">
        <v>21</v>
      </c>
      <c r="I53" s="24">
        <v>22</v>
      </c>
      <c r="J53" s="24">
        <v>32</v>
      </c>
    </row>
    <row r="54" spans="2:10" ht="13.5">
      <c r="B54" s="24" t="s">
        <v>45</v>
      </c>
      <c r="C54" s="25">
        <v>892268.800684683</v>
      </c>
      <c r="D54" s="25">
        <v>517829.16933810874</v>
      </c>
      <c r="E54" s="25">
        <v>356310.66050327924</v>
      </c>
      <c r="F54" s="25">
        <v>18128.970843295036</v>
      </c>
      <c r="G54" s="24">
        <v>9</v>
      </c>
      <c r="H54" s="24">
        <v>5</v>
      </c>
      <c r="I54" s="24">
        <v>30</v>
      </c>
      <c r="J54" s="24">
        <v>45</v>
      </c>
    </row>
    <row r="55" spans="2:10" ht="14.25" thickBot="1">
      <c r="B55" s="30" t="s">
        <v>46</v>
      </c>
      <c r="C55" s="31">
        <v>915255.1278496851</v>
      </c>
      <c r="D55" s="31">
        <v>576574.9141575613</v>
      </c>
      <c r="E55" s="31">
        <v>321060.3543573144</v>
      </c>
      <c r="F55" s="31">
        <v>17619.859334809513</v>
      </c>
      <c r="G55" s="30">
        <v>7</v>
      </c>
      <c r="H55" s="30">
        <v>1</v>
      </c>
      <c r="I55" s="30">
        <v>46</v>
      </c>
      <c r="J55" s="30">
        <v>46</v>
      </c>
    </row>
    <row r="56" spans="2:10" ht="14.25" thickTop="1">
      <c r="B56" s="34" t="s">
        <v>55</v>
      </c>
      <c r="C56" s="35">
        <v>810494.0862895875</v>
      </c>
      <c r="D56" s="35">
        <v>405904.6820651008</v>
      </c>
      <c r="E56" s="35">
        <v>377412.9561691601</v>
      </c>
      <c r="F56" s="35">
        <v>27176.448055326688</v>
      </c>
      <c r="G56" s="133"/>
      <c r="H56" s="134"/>
      <c r="I56" s="134"/>
      <c r="J56" s="135"/>
    </row>
  </sheetData>
  <mergeCells count="4">
    <mergeCell ref="C7:F7"/>
    <mergeCell ref="G7:J7"/>
    <mergeCell ref="G56:J56"/>
    <mergeCell ref="B7:B8"/>
  </mergeCells>
  <printOptions/>
  <pageMargins left="1.3779527559055118" right="0.3937007874015748" top="0.984251968503937" bottom="0.98425196850393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T56"/>
  <sheetViews>
    <sheetView view="pageBreakPreview" zoomScale="70" zoomScaleSheetLayoutView="70" workbookViewId="0" topLeftCell="A1">
      <selection activeCell="M8" sqref="M8"/>
    </sheetView>
  </sheetViews>
  <sheetFormatPr defaultColWidth="9.00390625" defaultRowHeight="13.5"/>
  <cols>
    <col min="1" max="1" width="10.625" style="15" customWidth="1"/>
    <col min="2" max="2" width="1.625" style="15" customWidth="1"/>
    <col min="3" max="7" width="10.625" style="15" customWidth="1"/>
    <col min="8" max="11" width="7.625" style="15" customWidth="1"/>
    <col min="12" max="12" width="1.625" style="15" customWidth="1"/>
    <col min="13" max="16" width="10.625" style="15" customWidth="1"/>
    <col min="17" max="20" width="7.625" style="15" customWidth="1"/>
    <col min="21" max="16384" width="9.00390625" style="15" customWidth="1"/>
  </cols>
  <sheetData>
    <row r="2" spans="3:13" ht="13.5">
      <c r="C2" s="22" t="s">
        <v>145</v>
      </c>
      <c r="M2" s="22" t="s">
        <v>61</v>
      </c>
    </row>
    <row r="3" spans="3:13" ht="13.5">
      <c r="C3" s="22" t="s">
        <v>146</v>
      </c>
      <c r="M3" s="22" t="s">
        <v>62</v>
      </c>
    </row>
    <row r="4" spans="3:13" ht="13.5">
      <c r="C4" s="22" t="s">
        <v>110</v>
      </c>
      <c r="M4" s="22" t="s">
        <v>109</v>
      </c>
    </row>
    <row r="5" spans="3:13" ht="13.5">
      <c r="C5" s="22" t="s">
        <v>147</v>
      </c>
      <c r="M5" s="22" t="s">
        <v>122</v>
      </c>
    </row>
    <row r="7" spans="3:20" ht="13.5">
      <c r="C7" s="142" t="s">
        <v>60</v>
      </c>
      <c r="D7" s="139" t="s">
        <v>258</v>
      </c>
      <c r="E7" s="140"/>
      <c r="F7" s="140"/>
      <c r="G7" s="141"/>
      <c r="H7" s="139" t="s">
        <v>48</v>
      </c>
      <c r="I7" s="140"/>
      <c r="J7" s="140"/>
      <c r="K7" s="141"/>
      <c r="M7" s="139" t="s">
        <v>259</v>
      </c>
      <c r="N7" s="140"/>
      <c r="O7" s="140"/>
      <c r="P7" s="141"/>
      <c r="Q7" s="139" t="s">
        <v>48</v>
      </c>
      <c r="R7" s="140"/>
      <c r="S7" s="140"/>
      <c r="T7" s="141"/>
    </row>
    <row r="8" spans="3:20" ht="13.5">
      <c r="C8" s="143"/>
      <c r="D8" s="23" t="s">
        <v>49</v>
      </c>
      <c r="E8" s="23" t="s">
        <v>50</v>
      </c>
      <c r="F8" s="23" t="s">
        <v>51</v>
      </c>
      <c r="G8" s="23" t="s">
        <v>52</v>
      </c>
      <c r="H8" s="23" t="s">
        <v>49</v>
      </c>
      <c r="I8" s="23" t="s">
        <v>50</v>
      </c>
      <c r="J8" s="23" t="s">
        <v>51</v>
      </c>
      <c r="K8" s="23" t="s">
        <v>52</v>
      </c>
      <c r="M8" s="23" t="s">
        <v>49</v>
      </c>
      <c r="N8" s="23" t="s">
        <v>50</v>
      </c>
      <c r="O8" s="23" t="s">
        <v>51</v>
      </c>
      <c r="P8" s="23" t="s">
        <v>52</v>
      </c>
      <c r="Q8" s="23" t="s">
        <v>49</v>
      </c>
      <c r="R8" s="23" t="s">
        <v>50</v>
      </c>
      <c r="S8" s="23" t="s">
        <v>51</v>
      </c>
      <c r="T8" s="23" t="s">
        <v>52</v>
      </c>
    </row>
    <row r="9" spans="3:20" ht="13.5">
      <c r="C9" s="24" t="s">
        <v>0</v>
      </c>
      <c r="D9" s="25">
        <v>8513.137946625671</v>
      </c>
      <c r="E9" s="25">
        <v>279.6474982624841</v>
      </c>
      <c r="F9" s="25">
        <v>7009.384198267854</v>
      </c>
      <c r="G9" s="25">
        <v>1224.1062500953337</v>
      </c>
      <c r="H9" s="24">
        <v>41</v>
      </c>
      <c r="I9" s="24">
        <v>7</v>
      </c>
      <c r="J9" s="24">
        <v>40</v>
      </c>
      <c r="K9" s="24">
        <v>37</v>
      </c>
      <c r="M9" s="25">
        <v>18237.46606736899</v>
      </c>
      <c r="N9" s="25">
        <v>1144.8951742333636</v>
      </c>
      <c r="O9" s="25">
        <v>15797.15947844341</v>
      </c>
      <c r="P9" s="25">
        <v>1295.411414692217</v>
      </c>
      <c r="Q9" s="24">
        <v>17</v>
      </c>
      <c r="R9" s="24">
        <v>8</v>
      </c>
      <c r="S9" s="24">
        <v>20</v>
      </c>
      <c r="T9" s="24">
        <v>28</v>
      </c>
    </row>
    <row r="10" spans="3:20" ht="13.5">
      <c r="C10" s="24" t="s">
        <v>1</v>
      </c>
      <c r="D10" s="25">
        <v>8900.143074019783</v>
      </c>
      <c r="E10" s="25">
        <v>228.29449094455885</v>
      </c>
      <c r="F10" s="25">
        <v>7624.087063029106</v>
      </c>
      <c r="G10" s="25">
        <v>1047.7615200461196</v>
      </c>
      <c r="H10" s="24">
        <v>24</v>
      </c>
      <c r="I10" s="24">
        <v>24</v>
      </c>
      <c r="J10" s="24">
        <v>9</v>
      </c>
      <c r="K10" s="24">
        <v>46</v>
      </c>
      <c r="M10" s="25">
        <v>17838.46501692996</v>
      </c>
      <c r="N10" s="25">
        <v>814.8604978621561</v>
      </c>
      <c r="O10" s="25">
        <v>16171.145171192966</v>
      </c>
      <c r="P10" s="25">
        <v>852.4593478748396</v>
      </c>
      <c r="Q10" s="24">
        <v>22</v>
      </c>
      <c r="R10" s="24">
        <v>27</v>
      </c>
      <c r="S10" s="24">
        <v>13</v>
      </c>
      <c r="T10" s="24">
        <v>47</v>
      </c>
    </row>
    <row r="11" spans="3:20" ht="13.5">
      <c r="C11" s="24" t="s">
        <v>2</v>
      </c>
      <c r="D11" s="25">
        <v>8820.778429046002</v>
      </c>
      <c r="E11" s="25">
        <v>229.35146747115996</v>
      </c>
      <c r="F11" s="25">
        <v>7328.616480378904</v>
      </c>
      <c r="G11" s="25">
        <v>1262.810481195938</v>
      </c>
      <c r="H11" s="24">
        <v>30</v>
      </c>
      <c r="I11" s="24">
        <v>23</v>
      </c>
      <c r="J11" s="24">
        <v>24</v>
      </c>
      <c r="K11" s="24">
        <v>34</v>
      </c>
      <c r="M11" s="25">
        <v>17567.061750900666</v>
      </c>
      <c r="N11" s="25">
        <v>797.1764173633034</v>
      </c>
      <c r="O11" s="25">
        <v>15607.098542634832</v>
      </c>
      <c r="P11" s="25">
        <v>1162.7867909025285</v>
      </c>
      <c r="Q11" s="24">
        <v>31</v>
      </c>
      <c r="R11" s="24">
        <v>29</v>
      </c>
      <c r="S11" s="24">
        <v>24</v>
      </c>
      <c r="T11" s="24">
        <v>37</v>
      </c>
    </row>
    <row r="12" spans="3:20" ht="13.5">
      <c r="C12" s="24" t="s">
        <v>3</v>
      </c>
      <c r="D12" s="25">
        <v>8898.825400495312</v>
      </c>
      <c r="E12" s="25">
        <v>209.1406345360494</v>
      </c>
      <c r="F12" s="25">
        <v>7356.122520182621</v>
      </c>
      <c r="G12" s="25">
        <v>1333.5622457766415</v>
      </c>
      <c r="H12" s="24">
        <v>25</v>
      </c>
      <c r="I12" s="24">
        <v>29</v>
      </c>
      <c r="J12" s="24">
        <v>22</v>
      </c>
      <c r="K12" s="24">
        <v>25</v>
      </c>
      <c r="M12" s="25">
        <v>18915.575001486945</v>
      </c>
      <c r="N12" s="25">
        <v>790.3445250698865</v>
      </c>
      <c r="O12" s="25">
        <v>16715.053083923154</v>
      </c>
      <c r="P12" s="25">
        <v>1410.1773924939037</v>
      </c>
      <c r="Q12" s="24">
        <v>9</v>
      </c>
      <c r="R12" s="24">
        <v>32</v>
      </c>
      <c r="S12" s="24">
        <v>7</v>
      </c>
      <c r="T12" s="24">
        <v>20</v>
      </c>
    </row>
    <row r="13" spans="3:20" ht="13.5">
      <c r="C13" s="24" t="s">
        <v>4</v>
      </c>
      <c r="D13" s="25">
        <v>9254.12095017346</v>
      </c>
      <c r="E13" s="25">
        <v>233.29732383029076</v>
      </c>
      <c r="F13" s="25">
        <v>7818.54039982825</v>
      </c>
      <c r="G13" s="25">
        <v>1202.2832265149186</v>
      </c>
      <c r="H13" s="24">
        <v>12</v>
      </c>
      <c r="I13" s="24">
        <v>22</v>
      </c>
      <c r="J13" s="24">
        <v>4</v>
      </c>
      <c r="K13" s="24">
        <v>39</v>
      </c>
      <c r="M13" s="25">
        <v>18325.36513488278</v>
      </c>
      <c r="N13" s="25">
        <v>796.9508622227697</v>
      </c>
      <c r="O13" s="25">
        <v>16525.366765050298</v>
      </c>
      <c r="P13" s="25">
        <v>1003.0475076097125</v>
      </c>
      <c r="Q13" s="24">
        <v>16</v>
      </c>
      <c r="R13" s="24">
        <v>30</v>
      </c>
      <c r="S13" s="24">
        <v>11</v>
      </c>
      <c r="T13" s="24">
        <v>45</v>
      </c>
    </row>
    <row r="14" spans="3:20" ht="13.5">
      <c r="C14" s="24" t="s">
        <v>5</v>
      </c>
      <c r="D14" s="25">
        <v>9293.591901805088</v>
      </c>
      <c r="E14" s="25">
        <v>212.37580175243707</v>
      </c>
      <c r="F14" s="25">
        <v>7673.539947677641</v>
      </c>
      <c r="G14" s="25">
        <v>1407.67615237501</v>
      </c>
      <c r="H14" s="24">
        <v>9</v>
      </c>
      <c r="I14" s="24">
        <v>28</v>
      </c>
      <c r="J14" s="24">
        <v>8</v>
      </c>
      <c r="K14" s="24">
        <v>17</v>
      </c>
      <c r="M14" s="25">
        <v>17825.25087612021</v>
      </c>
      <c r="N14" s="25">
        <v>735.3355873115004</v>
      </c>
      <c r="O14" s="25">
        <v>15803.773427354434</v>
      </c>
      <c r="P14" s="25">
        <v>1286.1418614542772</v>
      </c>
      <c r="Q14" s="24">
        <v>23</v>
      </c>
      <c r="R14" s="24">
        <v>41</v>
      </c>
      <c r="S14" s="24">
        <v>19</v>
      </c>
      <c r="T14" s="24">
        <v>30</v>
      </c>
    </row>
    <row r="15" spans="3:20" ht="13.5">
      <c r="C15" s="24" t="s">
        <v>6</v>
      </c>
      <c r="D15" s="25">
        <v>8789.458651827386</v>
      </c>
      <c r="E15" s="25">
        <v>227.61566456166207</v>
      </c>
      <c r="F15" s="25">
        <v>7345.732183487231</v>
      </c>
      <c r="G15" s="25">
        <v>1216.110803778493</v>
      </c>
      <c r="H15" s="24">
        <v>31</v>
      </c>
      <c r="I15" s="24">
        <v>25</v>
      </c>
      <c r="J15" s="24">
        <v>23</v>
      </c>
      <c r="K15" s="24">
        <v>38</v>
      </c>
      <c r="M15" s="25">
        <v>17546.71914462173</v>
      </c>
      <c r="N15" s="25">
        <v>822.7581671578241</v>
      </c>
      <c r="O15" s="25">
        <v>15570.752102978298</v>
      </c>
      <c r="P15" s="25">
        <v>1153.2088744856069</v>
      </c>
      <c r="Q15" s="24">
        <v>32</v>
      </c>
      <c r="R15" s="24">
        <v>25</v>
      </c>
      <c r="S15" s="24">
        <v>25</v>
      </c>
      <c r="T15" s="24">
        <v>39</v>
      </c>
    </row>
    <row r="16" spans="3:20" ht="13.5">
      <c r="C16" s="24" t="s">
        <v>7</v>
      </c>
      <c r="D16" s="25">
        <v>8452.271012738538</v>
      </c>
      <c r="E16" s="25">
        <v>196.0423589301047</v>
      </c>
      <c r="F16" s="25">
        <v>6891.95084767055</v>
      </c>
      <c r="G16" s="25">
        <v>1364.2778061378847</v>
      </c>
      <c r="H16" s="24">
        <v>45</v>
      </c>
      <c r="I16" s="24">
        <v>40</v>
      </c>
      <c r="J16" s="24">
        <v>43</v>
      </c>
      <c r="K16" s="24">
        <v>21</v>
      </c>
      <c r="M16" s="25">
        <v>16547.05927187329</v>
      </c>
      <c r="N16" s="25">
        <v>747.8013020568242</v>
      </c>
      <c r="O16" s="25">
        <v>14553.589505792348</v>
      </c>
      <c r="P16" s="25">
        <v>1245.6684640241199</v>
      </c>
      <c r="Q16" s="24">
        <v>46</v>
      </c>
      <c r="R16" s="24">
        <v>38</v>
      </c>
      <c r="S16" s="24">
        <v>44</v>
      </c>
      <c r="T16" s="24">
        <v>35</v>
      </c>
    </row>
    <row r="17" spans="3:20" ht="13.5">
      <c r="C17" s="24" t="s">
        <v>8</v>
      </c>
      <c r="D17" s="25">
        <v>8736.304305926718</v>
      </c>
      <c r="E17" s="25">
        <v>193.63687434808412</v>
      </c>
      <c r="F17" s="25">
        <v>7221.38356511598</v>
      </c>
      <c r="G17" s="25">
        <v>1321.2838664626547</v>
      </c>
      <c r="H17" s="24">
        <v>32</v>
      </c>
      <c r="I17" s="24">
        <v>41</v>
      </c>
      <c r="J17" s="24">
        <v>35</v>
      </c>
      <c r="K17" s="24">
        <v>29</v>
      </c>
      <c r="M17" s="25">
        <v>17376.48742984013</v>
      </c>
      <c r="N17" s="25">
        <v>743.1656782776072</v>
      </c>
      <c r="O17" s="25">
        <v>15361.404050321255</v>
      </c>
      <c r="P17" s="25">
        <v>1271.9177012412679</v>
      </c>
      <c r="Q17" s="24">
        <v>37</v>
      </c>
      <c r="R17" s="24">
        <v>39</v>
      </c>
      <c r="S17" s="24">
        <v>31</v>
      </c>
      <c r="T17" s="24">
        <v>32</v>
      </c>
    </row>
    <row r="18" spans="3:20" ht="13.5">
      <c r="C18" s="24" t="s">
        <v>9</v>
      </c>
      <c r="D18" s="25">
        <v>8677.776198672727</v>
      </c>
      <c r="E18" s="25">
        <v>214.31365292339476</v>
      </c>
      <c r="F18" s="25">
        <v>7175.019329885042</v>
      </c>
      <c r="G18" s="25">
        <v>1288.4432158642908</v>
      </c>
      <c r="H18" s="24">
        <v>37</v>
      </c>
      <c r="I18" s="24">
        <v>27</v>
      </c>
      <c r="J18" s="24">
        <v>37</v>
      </c>
      <c r="K18" s="24">
        <v>31</v>
      </c>
      <c r="M18" s="25">
        <v>16553.31362236695</v>
      </c>
      <c r="N18" s="25">
        <v>828.4723546883941</v>
      </c>
      <c r="O18" s="25">
        <v>14466.459111099</v>
      </c>
      <c r="P18" s="25">
        <v>1258.382156579557</v>
      </c>
      <c r="Q18" s="24">
        <v>45</v>
      </c>
      <c r="R18" s="24">
        <v>24</v>
      </c>
      <c r="S18" s="24">
        <v>45</v>
      </c>
      <c r="T18" s="24">
        <v>34</v>
      </c>
    </row>
    <row r="19" spans="3:20" ht="13.5">
      <c r="C19" s="24" t="s">
        <v>10</v>
      </c>
      <c r="D19" s="25">
        <v>8494.068423377512</v>
      </c>
      <c r="E19" s="25">
        <v>180.890207185458</v>
      </c>
      <c r="F19" s="25">
        <v>6833.575223857911</v>
      </c>
      <c r="G19" s="25">
        <v>1479.6029923341432</v>
      </c>
      <c r="H19" s="24">
        <v>43</v>
      </c>
      <c r="I19" s="24">
        <v>45</v>
      </c>
      <c r="J19" s="24">
        <v>46</v>
      </c>
      <c r="K19" s="24">
        <v>9</v>
      </c>
      <c r="M19" s="25">
        <v>17454.429953700404</v>
      </c>
      <c r="N19" s="25">
        <v>772.0022342194715</v>
      </c>
      <c r="O19" s="25">
        <v>15024.232618701933</v>
      </c>
      <c r="P19" s="25">
        <v>1658.195100778999</v>
      </c>
      <c r="Q19" s="24">
        <v>36</v>
      </c>
      <c r="R19" s="24">
        <v>36</v>
      </c>
      <c r="S19" s="24">
        <v>39</v>
      </c>
      <c r="T19" s="24">
        <v>11</v>
      </c>
    </row>
    <row r="20" spans="3:20" ht="13.5">
      <c r="C20" s="24" t="s">
        <v>11</v>
      </c>
      <c r="D20" s="25">
        <v>8536.902650021817</v>
      </c>
      <c r="E20" s="25">
        <v>176.40132873489324</v>
      </c>
      <c r="F20" s="25">
        <v>6859.840016980169</v>
      </c>
      <c r="G20" s="25">
        <v>1500.6613043067555</v>
      </c>
      <c r="H20" s="24">
        <v>40</v>
      </c>
      <c r="I20" s="24">
        <v>46</v>
      </c>
      <c r="J20" s="24">
        <v>45</v>
      </c>
      <c r="K20" s="24">
        <v>8</v>
      </c>
      <c r="M20" s="25">
        <v>17473.272088994254</v>
      </c>
      <c r="N20" s="25">
        <v>711.5019300325218</v>
      </c>
      <c r="O20" s="25">
        <v>15110.545652107838</v>
      </c>
      <c r="P20" s="25">
        <v>1651.224506853895</v>
      </c>
      <c r="Q20" s="24">
        <v>34</v>
      </c>
      <c r="R20" s="24">
        <v>43</v>
      </c>
      <c r="S20" s="24">
        <v>37</v>
      </c>
      <c r="T20" s="24">
        <v>12</v>
      </c>
    </row>
    <row r="21" spans="3:20" ht="13.5">
      <c r="C21" s="27" t="s">
        <v>143</v>
      </c>
      <c r="D21" s="28">
        <v>9300.152214179387</v>
      </c>
      <c r="E21" s="28">
        <v>183.13570277167452</v>
      </c>
      <c r="F21" s="28">
        <v>7465.466893577626</v>
      </c>
      <c r="G21" s="28">
        <v>1651.5496178300853</v>
      </c>
      <c r="H21" s="27">
        <v>8</v>
      </c>
      <c r="I21" s="27">
        <v>43</v>
      </c>
      <c r="J21" s="27">
        <v>16</v>
      </c>
      <c r="K21" s="27">
        <v>1</v>
      </c>
      <c r="M21" s="28">
        <v>20081.370207639076</v>
      </c>
      <c r="N21" s="28">
        <v>753.8598243911306</v>
      </c>
      <c r="O21" s="28">
        <v>17182.77809567185</v>
      </c>
      <c r="P21" s="28">
        <v>2144.7322875760974</v>
      </c>
      <c r="Q21" s="27">
        <v>3</v>
      </c>
      <c r="R21" s="27">
        <v>37</v>
      </c>
      <c r="S21" s="27">
        <v>3</v>
      </c>
      <c r="T21" s="27">
        <v>2</v>
      </c>
    </row>
    <row r="22" spans="3:20" ht="13.5">
      <c r="C22" s="24" t="s">
        <v>13</v>
      </c>
      <c r="D22" s="25">
        <v>9022.536987938754</v>
      </c>
      <c r="E22" s="25">
        <v>175.2172665628897</v>
      </c>
      <c r="F22" s="25">
        <v>7327.580974469228</v>
      </c>
      <c r="G22" s="25">
        <v>1519.738746906637</v>
      </c>
      <c r="H22" s="24">
        <v>20</v>
      </c>
      <c r="I22" s="24">
        <v>47</v>
      </c>
      <c r="J22" s="24">
        <v>25</v>
      </c>
      <c r="K22" s="24">
        <v>5</v>
      </c>
      <c r="M22" s="25">
        <v>19473.013901856448</v>
      </c>
      <c r="N22" s="25">
        <v>701.5622547699921</v>
      </c>
      <c r="O22" s="25">
        <v>16868.85422812334</v>
      </c>
      <c r="P22" s="25">
        <v>1902.5974189631174</v>
      </c>
      <c r="Q22" s="24">
        <v>7</v>
      </c>
      <c r="R22" s="24">
        <v>44</v>
      </c>
      <c r="S22" s="24">
        <v>6</v>
      </c>
      <c r="T22" s="24">
        <v>4</v>
      </c>
    </row>
    <row r="23" spans="3:20" ht="13.5">
      <c r="C23" s="24" t="s">
        <v>14</v>
      </c>
      <c r="D23" s="25">
        <v>8895.409386218305</v>
      </c>
      <c r="E23" s="25">
        <v>201.00779502116654</v>
      </c>
      <c r="F23" s="25">
        <v>7290.6029537145005</v>
      </c>
      <c r="G23" s="25">
        <v>1403.7986374826394</v>
      </c>
      <c r="H23" s="24">
        <v>26</v>
      </c>
      <c r="I23" s="24">
        <v>37</v>
      </c>
      <c r="J23" s="24">
        <v>29</v>
      </c>
      <c r="K23" s="24">
        <v>19</v>
      </c>
      <c r="M23" s="25">
        <v>17605.567532346206</v>
      </c>
      <c r="N23" s="25">
        <v>684.1962732537307</v>
      </c>
      <c r="O23" s="25">
        <v>15473.280220241551</v>
      </c>
      <c r="P23" s="25">
        <v>1448.091038850922</v>
      </c>
      <c r="Q23" s="24">
        <v>30</v>
      </c>
      <c r="R23" s="24">
        <v>45</v>
      </c>
      <c r="S23" s="24">
        <v>28</v>
      </c>
      <c r="T23" s="24">
        <v>17</v>
      </c>
    </row>
    <row r="24" spans="3:20" ht="13.5">
      <c r="C24" s="24" t="s">
        <v>15</v>
      </c>
      <c r="D24" s="25">
        <v>8851.673669293963</v>
      </c>
      <c r="E24" s="25">
        <v>257.6154938099226</v>
      </c>
      <c r="F24" s="25">
        <v>7325.701453003621</v>
      </c>
      <c r="G24" s="25">
        <v>1268.356722480419</v>
      </c>
      <c r="H24" s="24">
        <v>28</v>
      </c>
      <c r="I24" s="24">
        <v>16</v>
      </c>
      <c r="J24" s="24">
        <v>26</v>
      </c>
      <c r="K24" s="24">
        <v>33</v>
      </c>
      <c r="M24" s="25">
        <v>16635.814927910244</v>
      </c>
      <c r="N24" s="25">
        <v>940.4845462610995</v>
      </c>
      <c r="O24" s="25">
        <v>14561.873002314413</v>
      </c>
      <c r="P24" s="25">
        <v>1133.4573793347313</v>
      </c>
      <c r="Q24" s="24">
        <v>43</v>
      </c>
      <c r="R24" s="24">
        <v>17</v>
      </c>
      <c r="S24" s="24">
        <v>43</v>
      </c>
      <c r="T24" s="24">
        <v>41</v>
      </c>
    </row>
    <row r="25" spans="3:20" ht="13.5">
      <c r="C25" s="24" t="s">
        <v>16</v>
      </c>
      <c r="D25" s="25">
        <v>8708.97062034255</v>
      </c>
      <c r="E25" s="25">
        <v>271.46406296961806</v>
      </c>
      <c r="F25" s="25">
        <v>7268.928223505258</v>
      </c>
      <c r="G25" s="25">
        <v>1168.578333867675</v>
      </c>
      <c r="H25" s="24">
        <v>34</v>
      </c>
      <c r="I25" s="24">
        <v>11</v>
      </c>
      <c r="J25" s="24">
        <v>30</v>
      </c>
      <c r="K25" s="24">
        <v>42</v>
      </c>
      <c r="M25" s="25">
        <v>17270.798367328516</v>
      </c>
      <c r="N25" s="25">
        <v>1056.5359043866058</v>
      </c>
      <c r="O25" s="25">
        <v>15137.355963566715</v>
      </c>
      <c r="P25" s="25">
        <v>1076.9064993751958</v>
      </c>
      <c r="Q25" s="24">
        <v>39</v>
      </c>
      <c r="R25" s="24">
        <v>10</v>
      </c>
      <c r="S25" s="24">
        <v>36</v>
      </c>
      <c r="T25" s="24">
        <v>43</v>
      </c>
    </row>
    <row r="26" spans="3:20" ht="13.5">
      <c r="C26" s="24" t="s">
        <v>17</v>
      </c>
      <c r="D26" s="25">
        <v>8626.348756901825</v>
      </c>
      <c r="E26" s="25">
        <v>246.66974143410238</v>
      </c>
      <c r="F26" s="25">
        <v>7245.020170803032</v>
      </c>
      <c r="G26" s="25">
        <v>1134.6588446646915</v>
      </c>
      <c r="H26" s="24">
        <v>38</v>
      </c>
      <c r="I26" s="24">
        <v>18</v>
      </c>
      <c r="J26" s="24">
        <v>33</v>
      </c>
      <c r="K26" s="24">
        <v>43</v>
      </c>
      <c r="M26" s="25">
        <v>16744.872166742636</v>
      </c>
      <c r="N26" s="25">
        <v>923.9412291969721</v>
      </c>
      <c r="O26" s="25">
        <v>14689.673672433684</v>
      </c>
      <c r="P26" s="25">
        <v>1131.257265111978</v>
      </c>
      <c r="Q26" s="24">
        <v>41</v>
      </c>
      <c r="R26" s="24">
        <v>19</v>
      </c>
      <c r="S26" s="24">
        <v>42</v>
      </c>
      <c r="T26" s="24">
        <v>42</v>
      </c>
    </row>
    <row r="27" spans="3:20" ht="13.5">
      <c r="C27" s="24" t="s">
        <v>18</v>
      </c>
      <c r="D27" s="25">
        <v>8346.15846218961</v>
      </c>
      <c r="E27" s="25">
        <v>206.93604569442968</v>
      </c>
      <c r="F27" s="25">
        <v>6865.975935206571</v>
      </c>
      <c r="G27" s="25">
        <v>1273.2464812886092</v>
      </c>
      <c r="H27" s="24">
        <v>46</v>
      </c>
      <c r="I27" s="24">
        <v>32</v>
      </c>
      <c r="J27" s="24">
        <v>44</v>
      </c>
      <c r="K27" s="24">
        <v>32</v>
      </c>
      <c r="M27" s="25">
        <v>16220.046583013936</v>
      </c>
      <c r="N27" s="25">
        <v>790.9268090635453</v>
      </c>
      <c r="O27" s="25">
        <v>14158.407780100937</v>
      </c>
      <c r="P27" s="25">
        <v>1270.7119938494536</v>
      </c>
      <c r="Q27" s="24">
        <v>47</v>
      </c>
      <c r="R27" s="24">
        <v>31</v>
      </c>
      <c r="S27" s="24">
        <v>47</v>
      </c>
      <c r="T27" s="24">
        <v>33</v>
      </c>
    </row>
    <row r="28" spans="3:20" ht="13.5">
      <c r="C28" s="24" t="s">
        <v>19</v>
      </c>
      <c r="D28" s="25">
        <v>8491.272574439123</v>
      </c>
      <c r="E28" s="25">
        <v>200.03459421892092</v>
      </c>
      <c r="F28" s="25">
        <v>6993.767140604368</v>
      </c>
      <c r="G28" s="25">
        <v>1297.4708396158342</v>
      </c>
      <c r="H28" s="24">
        <v>44</v>
      </c>
      <c r="I28" s="24">
        <v>38</v>
      </c>
      <c r="J28" s="24">
        <v>41</v>
      </c>
      <c r="K28" s="24">
        <v>30</v>
      </c>
      <c r="M28" s="25">
        <v>16711.011411843097</v>
      </c>
      <c r="N28" s="25">
        <v>683.4244993330408</v>
      </c>
      <c r="O28" s="25">
        <v>14731.647625612764</v>
      </c>
      <c r="P28" s="25">
        <v>1295.9392868972907</v>
      </c>
      <c r="Q28" s="24">
        <v>42</v>
      </c>
      <c r="R28" s="24">
        <v>46</v>
      </c>
      <c r="S28" s="24">
        <v>41</v>
      </c>
      <c r="T28" s="24">
        <v>27</v>
      </c>
    </row>
    <row r="29" spans="3:20" ht="13.5">
      <c r="C29" s="24" t="s">
        <v>20</v>
      </c>
      <c r="D29" s="25">
        <v>9092.275611031328</v>
      </c>
      <c r="E29" s="25">
        <v>204.30447428975376</v>
      </c>
      <c r="F29" s="25">
        <v>7359.700650196229</v>
      </c>
      <c r="G29" s="25">
        <v>1528.2704865453445</v>
      </c>
      <c r="H29" s="24">
        <v>16</v>
      </c>
      <c r="I29" s="24">
        <v>35</v>
      </c>
      <c r="J29" s="24">
        <v>21</v>
      </c>
      <c r="K29" s="24">
        <v>4</v>
      </c>
      <c r="M29" s="25">
        <v>17918.10763094226</v>
      </c>
      <c r="N29" s="25">
        <v>722.1892369057739</v>
      </c>
      <c r="O29" s="25">
        <v>15531.929641012228</v>
      </c>
      <c r="P29" s="25">
        <v>1663.9887530242595</v>
      </c>
      <c r="Q29" s="24">
        <v>21</v>
      </c>
      <c r="R29" s="24">
        <v>42</v>
      </c>
      <c r="S29" s="24">
        <v>26</v>
      </c>
      <c r="T29" s="24">
        <v>10</v>
      </c>
    </row>
    <row r="30" spans="3:20" ht="13.5">
      <c r="C30" s="24" t="s">
        <v>21</v>
      </c>
      <c r="D30" s="25">
        <v>8826.010660850983</v>
      </c>
      <c r="E30" s="25">
        <v>182.51153359123762</v>
      </c>
      <c r="F30" s="25">
        <v>7230.030854012216</v>
      </c>
      <c r="G30" s="25">
        <v>1413.4682732475294</v>
      </c>
      <c r="H30" s="24">
        <v>29</v>
      </c>
      <c r="I30" s="24">
        <v>44</v>
      </c>
      <c r="J30" s="24">
        <v>34</v>
      </c>
      <c r="K30" s="24">
        <v>16</v>
      </c>
      <c r="M30" s="25">
        <v>17959.717644595632</v>
      </c>
      <c r="N30" s="25">
        <v>677.3480166336395</v>
      </c>
      <c r="O30" s="25">
        <v>15690.972512620594</v>
      </c>
      <c r="P30" s="25">
        <v>1591.3971153413972</v>
      </c>
      <c r="Q30" s="24">
        <v>20</v>
      </c>
      <c r="R30" s="24">
        <v>47</v>
      </c>
      <c r="S30" s="24">
        <v>22</v>
      </c>
      <c r="T30" s="24">
        <v>14</v>
      </c>
    </row>
    <row r="31" spans="3:20" ht="13.5">
      <c r="C31" s="24" t="s">
        <v>22</v>
      </c>
      <c r="D31" s="25">
        <v>9288.866180237099</v>
      </c>
      <c r="E31" s="25">
        <v>192.43666641304225</v>
      </c>
      <c r="F31" s="25">
        <v>7497.239489753038</v>
      </c>
      <c r="G31" s="25">
        <v>1599.1900240710195</v>
      </c>
      <c r="H31" s="24">
        <v>10</v>
      </c>
      <c r="I31" s="24">
        <v>42</v>
      </c>
      <c r="J31" s="24">
        <v>14</v>
      </c>
      <c r="K31" s="24">
        <v>3</v>
      </c>
      <c r="M31" s="25">
        <v>19278.010764762592</v>
      </c>
      <c r="N31" s="25">
        <v>772.2166458124218</v>
      </c>
      <c r="O31" s="25">
        <v>16581.277318678833</v>
      </c>
      <c r="P31" s="25">
        <v>1924.5168002713344</v>
      </c>
      <c r="Q31" s="24">
        <v>8</v>
      </c>
      <c r="R31" s="24">
        <v>35</v>
      </c>
      <c r="S31" s="24">
        <v>9</v>
      </c>
      <c r="T31" s="24">
        <v>3</v>
      </c>
    </row>
    <row r="32" spans="3:20" ht="13.5">
      <c r="C32" s="24" t="s">
        <v>23</v>
      </c>
      <c r="D32" s="25">
        <v>9249.557366064553</v>
      </c>
      <c r="E32" s="25">
        <v>199.17283514491479</v>
      </c>
      <c r="F32" s="25">
        <v>7619.93308836178</v>
      </c>
      <c r="G32" s="25">
        <v>1430.4514425578577</v>
      </c>
      <c r="H32" s="24">
        <v>13</v>
      </c>
      <c r="I32" s="24">
        <v>39</v>
      </c>
      <c r="J32" s="24">
        <v>10</v>
      </c>
      <c r="K32" s="24">
        <v>13</v>
      </c>
      <c r="M32" s="25">
        <v>17960.308257104072</v>
      </c>
      <c r="N32" s="25">
        <v>740.9994772540296</v>
      </c>
      <c r="O32" s="25">
        <v>15874.484454013027</v>
      </c>
      <c r="P32" s="25">
        <v>1344.8243258370185</v>
      </c>
      <c r="Q32" s="24">
        <v>19</v>
      </c>
      <c r="R32" s="24">
        <v>40</v>
      </c>
      <c r="S32" s="24">
        <v>17</v>
      </c>
      <c r="T32" s="24">
        <v>25</v>
      </c>
    </row>
    <row r="33" spans="3:20" ht="13.5">
      <c r="C33" s="24" t="s">
        <v>24</v>
      </c>
      <c r="D33" s="25">
        <v>8593.14055047039</v>
      </c>
      <c r="E33" s="25">
        <v>205.38515520350023</v>
      </c>
      <c r="F33" s="25">
        <v>6980.973026059574</v>
      </c>
      <c r="G33" s="25">
        <v>1406.7823692073152</v>
      </c>
      <c r="H33" s="24">
        <v>39</v>
      </c>
      <c r="I33" s="24">
        <v>34</v>
      </c>
      <c r="J33" s="24">
        <v>42</v>
      </c>
      <c r="K33" s="24">
        <v>18</v>
      </c>
      <c r="M33" s="25">
        <v>17472.68205451177</v>
      </c>
      <c r="N33" s="25">
        <v>785.3915074173336</v>
      </c>
      <c r="O33" s="25">
        <v>15260.645609131572</v>
      </c>
      <c r="P33" s="25">
        <v>1426.644937962865</v>
      </c>
      <c r="Q33" s="24">
        <v>35</v>
      </c>
      <c r="R33" s="24">
        <v>33</v>
      </c>
      <c r="S33" s="24">
        <v>32</v>
      </c>
      <c r="T33" s="24">
        <v>19</v>
      </c>
    </row>
    <row r="34" spans="3:20" ht="13.5">
      <c r="C34" s="24" t="s">
        <v>53</v>
      </c>
      <c r="D34" s="25">
        <v>8906.194351671487</v>
      </c>
      <c r="E34" s="25">
        <v>209.0919830670411</v>
      </c>
      <c r="F34" s="25">
        <v>7245.068291208134</v>
      </c>
      <c r="G34" s="25">
        <v>1452.034077396313</v>
      </c>
      <c r="H34" s="24">
        <v>23</v>
      </c>
      <c r="I34" s="24">
        <v>30</v>
      </c>
      <c r="J34" s="24">
        <v>32</v>
      </c>
      <c r="K34" s="24">
        <v>11</v>
      </c>
      <c r="M34" s="25">
        <v>18331.983828714616</v>
      </c>
      <c r="N34" s="25">
        <v>900.9696623316297</v>
      </c>
      <c r="O34" s="25">
        <v>15746.674150421188</v>
      </c>
      <c r="P34" s="25">
        <v>1684.3400159618009</v>
      </c>
      <c r="Q34" s="24">
        <v>15</v>
      </c>
      <c r="R34" s="24">
        <v>20</v>
      </c>
      <c r="S34" s="24">
        <v>21</v>
      </c>
      <c r="T34" s="24">
        <v>9</v>
      </c>
    </row>
    <row r="35" spans="3:20" ht="13.5">
      <c r="C35" s="24" t="s">
        <v>54</v>
      </c>
      <c r="D35" s="25">
        <v>9279.969405751537</v>
      </c>
      <c r="E35" s="25">
        <v>207.54371477079434</v>
      </c>
      <c r="F35" s="25">
        <v>7451.281837349268</v>
      </c>
      <c r="G35" s="25">
        <v>1621.1438536314743</v>
      </c>
      <c r="H35" s="24">
        <v>11</v>
      </c>
      <c r="I35" s="24">
        <v>31</v>
      </c>
      <c r="J35" s="24">
        <v>17</v>
      </c>
      <c r="K35" s="24">
        <v>2</v>
      </c>
      <c r="M35" s="25">
        <v>20228.257370197814</v>
      </c>
      <c r="N35" s="25">
        <v>887.8335765665213</v>
      </c>
      <c r="O35" s="25">
        <v>17141.67064783768</v>
      </c>
      <c r="P35" s="25">
        <v>2198.753145793614</v>
      </c>
      <c r="Q35" s="24">
        <v>1</v>
      </c>
      <c r="R35" s="24">
        <v>21</v>
      </c>
      <c r="S35" s="24">
        <v>5</v>
      </c>
      <c r="T35" s="24">
        <v>1</v>
      </c>
    </row>
    <row r="36" spans="3:20" ht="13.5">
      <c r="C36" s="24" t="s">
        <v>27</v>
      </c>
      <c r="D36" s="25">
        <v>9317.328836525001</v>
      </c>
      <c r="E36" s="25">
        <v>206.0198686384948</v>
      </c>
      <c r="F36" s="25">
        <v>7603.533352302058</v>
      </c>
      <c r="G36" s="25">
        <v>1507.7756155844475</v>
      </c>
      <c r="H36" s="24">
        <v>7</v>
      </c>
      <c r="I36" s="24">
        <v>33</v>
      </c>
      <c r="J36" s="24">
        <v>13</v>
      </c>
      <c r="K36" s="24">
        <v>7</v>
      </c>
      <c r="M36" s="25">
        <v>19778.78823247963</v>
      </c>
      <c r="N36" s="25">
        <v>818.5792322586145</v>
      </c>
      <c r="O36" s="25">
        <v>17152.347154929856</v>
      </c>
      <c r="P36" s="25">
        <v>1807.8618452911624</v>
      </c>
      <c r="Q36" s="24">
        <v>5</v>
      </c>
      <c r="R36" s="24">
        <v>26</v>
      </c>
      <c r="S36" s="24">
        <v>4</v>
      </c>
      <c r="T36" s="24">
        <v>6</v>
      </c>
    </row>
    <row r="37" spans="3:20" ht="13.5">
      <c r="C37" s="24" t="s">
        <v>28</v>
      </c>
      <c r="D37" s="25">
        <v>9034.294590467192</v>
      </c>
      <c r="E37" s="25">
        <v>203.3155939005659</v>
      </c>
      <c r="F37" s="25">
        <v>7361.795508265013</v>
      </c>
      <c r="G37" s="25">
        <v>1469.1834883016138</v>
      </c>
      <c r="H37" s="24">
        <v>19</v>
      </c>
      <c r="I37" s="24">
        <v>36</v>
      </c>
      <c r="J37" s="24">
        <v>20</v>
      </c>
      <c r="K37" s="24">
        <v>10</v>
      </c>
      <c r="M37" s="25">
        <v>18607.77117229029</v>
      </c>
      <c r="N37" s="25">
        <v>777.1753071282799</v>
      </c>
      <c r="O37" s="25">
        <v>16096.08698808592</v>
      </c>
      <c r="P37" s="25">
        <v>1734.5088770760904</v>
      </c>
      <c r="Q37" s="24">
        <v>13</v>
      </c>
      <c r="R37" s="24">
        <v>34</v>
      </c>
      <c r="S37" s="24">
        <v>14</v>
      </c>
      <c r="T37" s="24">
        <v>8</v>
      </c>
    </row>
    <row r="38" spans="3:20" ht="13.5">
      <c r="C38" s="24" t="s">
        <v>29</v>
      </c>
      <c r="D38" s="25">
        <v>9624.49503752046</v>
      </c>
      <c r="E38" s="25">
        <v>220.45059483983184</v>
      </c>
      <c r="F38" s="25">
        <v>8054.54616419566</v>
      </c>
      <c r="G38" s="25">
        <v>1349.4982784849692</v>
      </c>
      <c r="H38" s="24">
        <v>1</v>
      </c>
      <c r="I38" s="24">
        <v>26</v>
      </c>
      <c r="J38" s="24">
        <v>1</v>
      </c>
      <c r="K38" s="24">
        <v>24</v>
      </c>
      <c r="M38" s="25">
        <v>18644.372146982423</v>
      </c>
      <c r="N38" s="25">
        <v>810.9555875009459</v>
      </c>
      <c r="O38" s="25">
        <v>16486.59218346742</v>
      </c>
      <c r="P38" s="25">
        <v>1346.8243760140558</v>
      </c>
      <c r="Q38" s="24">
        <v>12</v>
      </c>
      <c r="R38" s="24">
        <v>28</v>
      </c>
      <c r="S38" s="24">
        <v>12</v>
      </c>
      <c r="T38" s="24">
        <v>24</v>
      </c>
    </row>
    <row r="39" spans="3:20" ht="13.5">
      <c r="C39" s="24" t="s">
        <v>30</v>
      </c>
      <c r="D39" s="25">
        <v>8885.762602592522</v>
      </c>
      <c r="E39" s="25">
        <v>241.3895242071997</v>
      </c>
      <c r="F39" s="25">
        <v>7314.45884739156</v>
      </c>
      <c r="G39" s="25">
        <v>1329.9142309937617</v>
      </c>
      <c r="H39" s="24">
        <v>27</v>
      </c>
      <c r="I39" s="24">
        <v>20</v>
      </c>
      <c r="J39" s="24">
        <v>27</v>
      </c>
      <c r="K39" s="24">
        <v>27</v>
      </c>
      <c r="M39" s="25">
        <v>17264.59590204586</v>
      </c>
      <c r="N39" s="25">
        <v>867.6603378873289</v>
      </c>
      <c r="O39" s="25">
        <v>15040.80994685732</v>
      </c>
      <c r="P39" s="25">
        <v>1356.12561730121</v>
      </c>
      <c r="Q39" s="24">
        <v>40</v>
      </c>
      <c r="R39" s="24">
        <v>22</v>
      </c>
      <c r="S39" s="24">
        <v>38</v>
      </c>
      <c r="T39" s="24">
        <v>23</v>
      </c>
    </row>
    <row r="40" spans="3:20" ht="13.5">
      <c r="C40" s="24" t="s">
        <v>31</v>
      </c>
      <c r="D40" s="25">
        <v>9046.052622816836</v>
      </c>
      <c r="E40" s="25">
        <v>244.9673180541885</v>
      </c>
      <c r="F40" s="25">
        <v>7615.890221661878</v>
      </c>
      <c r="G40" s="25">
        <v>1185.1950831007703</v>
      </c>
      <c r="H40" s="24">
        <v>18</v>
      </c>
      <c r="I40" s="24">
        <v>19</v>
      </c>
      <c r="J40" s="24">
        <v>11</v>
      </c>
      <c r="K40" s="24">
        <v>41</v>
      </c>
      <c r="M40" s="25">
        <v>17672.337668913</v>
      </c>
      <c r="N40" s="25">
        <v>836.6426801230182</v>
      </c>
      <c r="O40" s="25">
        <v>15678.68849905166</v>
      </c>
      <c r="P40" s="25">
        <v>1157.0064897383204</v>
      </c>
      <c r="Q40" s="24">
        <v>28</v>
      </c>
      <c r="R40" s="24">
        <v>23</v>
      </c>
      <c r="S40" s="24">
        <v>23</v>
      </c>
      <c r="T40" s="24">
        <v>38</v>
      </c>
    </row>
    <row r="41" spans="3:20" ht="13.5">
      <c r="C41" s="24" t="s">
        <v>32</v>
      </c>
      <c r="D41" s="25">
        <v>9188.80918997656</v>
      </c>
      <c r="E41" s="25">
        <v>247.6939762521965</v>
      </c>
      <c r="F41" s="25">
        <v>7431.530783676171</v>
      </c>
      <c r="G41" s="25">
        <v>1509.5844300481938</v>
      </c>
      <c r="H41" s="24">
        <v>15</v>
      </c>
      <c r="I41" s="24">
        <v>17</v>
      </c>
      <c r="J41" s="24">
        <v>18</v>
      </c>
      <c r="K41" s="24">
        <v>6</v>
      </c>
      <c r="M41" s="25">
        <v>17756.299334513187</v>
      </c>
      <c r="N41" s="25">
        <v>993.9927856774517</v>
      </c>
      <c r="O41" s="25">
        <v>15163.569924399617</v>
      </c>
      <c r="P41" s="25">
        <v>1598.7366244361194</v>
      </c>
      <c r="Q41" s="24">
        <v>25</v>
      </c>
      <c r="R41" s="24">
        <v>12</v>
      </c>
      <c r="S41" s="24">
        <v>34</v>
      </c>
      <c r="T41" s="24">
        <v>13</v>
      </c>
    </row>
    <row r="42" spans="3:20" ht="13.5">
      <c r="C42" s="24" t="s">
        <v>33</v>
      </c>
      <c r="D42" s="25">
        <v>9587.65878926961</v>
      </c>
      <c r="E42" s="25">
        <v>241.11137376301537</v>
      </c>
      <c r="F42" s="25">
        <v>7902.502605154103</v>
      </c>
      <c r="G42" s="25">
        <v>1444.0448103524911</v>
      </c>
      <c r="H42" s="24">
        <v>2</v>
      </c>
      <c r="I42" s="24">
        <v>21</v>
      </c>
      <c r="J42" s="24">
        <v>2</v>
      </c>
      <c r="K42" s="24">
        <v>12</v>
      </c>
      <c r="M42" s="25">
        <v>20083.627455130278</v>
      </c>
      <c r="N42" s="25">
        <v>972.048243425837</v>
      </c>
      <c r="O42" s="25">
        <v>17321.133441802885</v>
      </c>
      <c r="P42" s="25">
        <v>1790.4457699015547</v>
      </c>
      <c r="Q42" s="24">
        <v>2</v>
      </c>
      <c r="R42" s="24">
        <v>15</v>
      </c>
      <c r="S42" s="24">
        <v>1</v>
      </c>
      <c r="T42" s="24">
        <v>7</v>
      </c>
    </row>
    <row r="43" spans="3:20" ht="13.5">
      <c r="C43" s="24" t="s">
        <v>34</v>
      </c>
      <c r="D43" s="25">
        <v>9395.427930667656</v>
      </c>
      <c r="E43" s="25">
        <v>271.937646550502</v>
      </c>
      <c r="F43" s="25">
        <v>7799.314218360465</v>
      </c>
      <c r="G43" s="25">
        <v>1324.1760657566897</v>
      </c>
      <c r="H43" s="24">
        <v>5</v>
      </c>
      <c r="I43" s="24">
        <v>9</v>
      </c>
      <c r="J43" s="24">
        <v>5</v>
      </c>
      <c r="K43" s="24">
        <v>28</v>
      </c>
      <c r="M43" s="25">
        <v>18857.58435925597</v>
      </c>
      <c r="N43" s="25">
        <v>1055.6787651041282</v>
      </c>
      <c r="O43" s="25">
        <v>16529.801472386156</v>
      </c>
      <c r="P43" s="25">
        <v>1272.1041217656873</v>
      </c>
      <c r="Q43" s="24">
        <v>10</v>
      </c>
      <c r="R43" s="24">
        <v>11</v>
      </c>
      <c r="S43" s="24">
        <v>10</v>
      </c>
      <c r="T43" s="24">
        <v>31</v>
      </c>
    </row>
    <row r="44" spans="3:20" ht="13.5">
      <c r="C44" s="24" t="s">
        <v>35</v>
      </c>
      <c r="D44" s="25">
        <v>9384.153184639468</v>
      </c>
      <c r="E44" s="25">
        <v>271.63279666825076</v>
      </c>
      <c r="F44" s="25">
        <v>7759.256059297491</v>
      </c>
      <c r="G44" s="25">
        <v>1353.2643286737255</v>
      </c>
      <c r="H44" s="24">
        <v>6</v>
      </c>
      <c r="I44" s="24">
        <v>10</v>
      </c>
      <c r="J44" s="24">
        <v>6</v>
      </c>
      <c r="K44" s="24">
        <v>22</v>
      </c>
      <c r="M44" s="25">
        <v>17703.158116103023</v>
      </c>
      <c r="N44" s="25">
        <v>948.9927518764077</v>
      </c>
      <c r="O44" s="25">
        <v>15458.850643447111</v>
      </c>
      <c r="P44" s="25">
        <v>1295.3147207795041</v>
      </c>
      <c r="Q44" s="24">
        <v>27</v>
      </c>
      <c r="R44" s="24">
        <v>16</v>
      </c>
      <c r="S44" s="24">
        <v>29</v>
      </c>
      <c r="T44" s="24">
        <v>29</v>
      </c>
    </row>
    <row r="45" spans="3:20" ht="13.5">
      <c r="C45" s="24" t="s">
        <v>36</v>
      </c>
      <c r="D45" s="25">
        <v>9463.324579377502</v>
      </c>
      <c r="E45" s="25">
        <v>268.54187417904666</v>
      </c>
      <c r="F45" s="25">
        <v>7862.8961857770955</v>
      </c>
      <c r="G45" s="25">
        <v>1331.8865194213608</v>
      </c>
      <c r="H45" s="24">
        <v>3</v>
      </c>
      <c r="I45" s="24">
        <v>13</v>
      </c>
      <c r="J45" s="24">
        <v>3</v>
      </c>
      <c r="K45" s="24">
        <v>26</v>
      </c>
      <c r="M45" s="25">
        <v>18447.807953178784</v>
      </c>
      <c r="N45" s="25">
        <v>983.5170796147507</v>
      </c>
      <c r="O45" s="25">
        <v>16027.31624453272</v>
      </c>
      <c r="P45" s="25">
        <v>1436.974629031313</v>
      </c>
      <c r="Q45" s="24">
        <v>14</v>
      </c>
      <c r="R45" s="24">
        <v>14</v>
      </c>
      <c r="S45" s="24">
        <v>15</v>
      </c>
      <c r="T45" s="24">
        <v>18</v>
      </c>
    </row>
    <row r="46" spans="3:20" ht="13.5">
      <c r="C46" s="24" t="s">
        <v>37</v>
      </c>
      <c r="D46" s="25">
        <v>9224.818865081941</v>
      </c>
      <c r="E46" s="25">
        <v>257.6708604314199</v>
      </c>
      <c r="F46" s="25">
        <v>7615.818621860556</v>
      </c>
      <c r="G46" s="25">
        <v>1351.3293827899645</v>
      </c>
      <c r="H46" s="24">
        <v>14</v>
      </c>
      <c r="I46" s="24">
        <v>15</v>
      </c>
      <c r="J46" s="24">
        <v>12</v>
      </c>
      <c r="K46" s="24">
        <v>23</v>
      </c>
      <c r="M46" s="25">
        <v>18147.03295979836</v>
      </c>
      <c r="N46" s="25">
        <v>927.5956605361787</v>
      </c>
      <c r="O46" s="25">
        <v>15861.553798911842</v>
      </c>
      <c r="P46" s="25">
        <v>1357.883500350336</v>
      </c>
      <c r="Q46" s="24">
        <v>18</v>
      </c>
      <c r="R46" s="24">
        <v>18</v>
      </c>
      <c r="S46" s="24">
        <v>18</v>
      </c>
      <c r="T46" s="24">
        <v>22</v>
      </c>
    </row>
    <row r="47" spans="3:20" ht="13.5">
      <c r="C47" s="24" t="s">
        <v>38</v>
      </c>
      <c r="D47" s="25">
        <v>8710.062740964078</v>
      </c>
      <c r="E47" s="25">
        <v>298.8500451104363</v>
      </c>
      <c r="F47" s="25">
        <v>7152.73104307433</v>
      </c>
      <c r="G47" s="25">
        <v>1258.4816527793123</v>
      </c>
      <c r="H47" s="24">
        <v>33</v>
      </c>
      <c r="I47" s="24">
        <v>5</v>
      </c>
      <c r="J47" s="24">
        <v>38</v>
      </c>
      <c r="K47" s="24">
        <v>35</v>
      </c>
      <c r="M47" s="25">
        <v>17531.018347200174</v>
      </c>
      <c r="N47" s="25">
        <v>1223.8071932484213</v>
      </c>
      <c r="O47" s="25">
        <v>14969.294004830515</v>
      </c>
      <c r="P47" s="25">
        <v>1337.9171491212364</v>
      </c>
      <c r="Q47" s="24">
        <v>33</v>
      </c>
      <c r="R47" s="24">
        <v>1</v>
      </c>
      <c r="S47" s="24">
        <v>40</v>
      </c>
      <c r="T47" s="24">
        <v>26</v>
      </c>
    </row>
    <row r="48" spans="3:20" ht="13.5">
      <c r="C48" s="24" t="s">
        <v>39</v>
      </c>
      <c r="D48" s="25">
        <v>8993.316741441962</v>
      </c>
      <c r="E48" s="25">
        <v>279.07475524542264</v>
      </c>
      <c r="F48" s="25">
        <v>7298.678398591591</v>
      </c>
      <c r="G48" s="25">
        <v>1415.5635876049491</v>
      </c>
      <c r="H48" s="24">
        <v>22</v>
      </c>
      <c r="I48" s="24">
        <v>8</v>
      </c>
      <c r="J48" s="24">
        <v>28</v>
      </c>
      <c r="K48" s="24">
        <v>15</v>
      </c>
      <c r="M48" s="25">
        <v>19651.056817365472</v>
      </c>
      <c r="N48" s="25">
        <v>1197.914603692923</v>
      </c>
      <c r="O48" s="25">
        <v>16624.95502560359</v>
      </c>
      <c r="P48" s="25">
        <v>1828.187188068957</v>
      </c>
      <c r="Q48" s="24">
        <v>6</v>
      </c>
      <c r="R48" s="24">
        <v>2</v>
      </c>
      <c r="S48" s="24">
        <v>8</v>
      </c>
      <c r="T48" s="24">
        <v>5</v>
      </c>
    </row>
    <row r="49" spans="3:20" ht="13.5">
      <c r="C49" s="24" t="s">
        <v>40</v>
      </c>
      <c r="D49" s="25">
        <v>9050.087845556329</v>
      </c>
      <c r="E49" s="25">
        <v>289.9506901695834</v>
      </c>
      <c r="F49" s="25">
        <v>7391.678096764266</v>
      </c>
      <c r="G49" s="25">
        <v>1368.4590586224804</v>
      </c>
      <c r="H49" s="24">
        <v>17</v>
      </c>
      <c r="I49" s="24">
        <v>6</v>
      </c>
      <c r="J49" s="24">
        <v>19</v>
      </c>
      <c r="K49" s="24">
        <v>20</v>
      </c>
      <c r="M49" s="25">
        <v>18697.234476155772</v>
      </c>
      <c r="N49" s="25">
        <v>1143.8982680039026</v>
      </c>
      <c r="O49" s="25">
        <v>15990.652384493143</v>
      </c>
      <c r="P49" s="25">
        <v>1562.6838236587246</v>
      </c>
      <c r="Q49" s="24">
        <v>11</v>
      </c>
      <c r="R49" s="24">
        <v>9</v>
      </c>
      <c r="S49" s="24">
        <v>16</v>
      </c>
      <c r="T49" s="24">
        <v>15</v>
      </c>
    </row>
    <row r="50" spans="3:20" ht="13.5">
      <c r="C50" s="24" t="s">
        <v>41</v>
      </c>
      <c r="D50" s="25">
        <v>9417.402867970954</v>
      </c>
      <c r="E50" s="25">
        <v>304.810689471074</v>
      </c>
      <c r="F50" s="25">
        <v>7688.607008455475</v>
      </c>
      <c r="G50" s="25">
        <v>1423.9851700444058</v>
      </c>
      <c r="H50" s="24">
        <v>4</v>
      </c>
      <c r="I50" s="24">
        <v>3</v>
      </c>
      <c r="J50" s="24">
        <v>7</v>
      </c>
      <c r="K50" s="24">
        <v>14</v>
      </c>
      <c r="M50" s="25">
        <v>19996.64851006176</v>
      </c>
      <c r="N50" s="25">
        <v>1197.288988216304</v>
      </c>
      <c r="O50" s="25">
        <v>17237.688379502753</v>
      </c>
      <c r="P50" s="25">
        <v>1561.6711423427043</v>
      </c>
      <c r="Q50" s="24">
        <v>4</v>
      </c>
      <c r="R50" s="24">
        <v>3</v>
      </c>
      <c r="S50" s="24">
        <v>2</v>
      </c>
      <c r="T50" s="24">
        <v>16</v>
      </c>
    </row>
    <row r="51" spans="3:20" ht="13.5">
      <c r="C51" s="24" t="s">
        <v>42</v>
      </c>
      <c r="D51" s="25">
        <v>9011.2028375989</v>
      </c>
      <c r="E51" s="25">
        <v>303.8802205172573</v>
      </c>
      <c r="F51" s="25">
        <v>7472.10822654633</v>
      </c>
      <c r="G51" s="25">
        <v>1235.214390535313</v>
      </c>
      <c r="H51" s="24">
        <v>21</v>
      </c>
      <c r="I51" s="24">
        <v>4</v>
      </c>
      <c r="J51" s="24">
        <v>15</v>
      </c>
      <c r="K51" s="24">
        <v>36</v>
      </c>
      <c r="M51" s="25">
        <v>17791.288829260422</v>
      </c>
      <c r="N51" s="25">
        <v>1172.9153152697045</v>
      </c>
      <c r="O51" s="25">
        <v>15256.860244722828</v>
      </c>
      <c r="P51" s="25">
        <v>1361.513269267888</v>
      </c>
      <c r="Q51" s="24">
        <v>24</v>
      </c>
      <c r="R51" s="24">
        <v>6</v>
      </c>
      <c r="S51" s="24">
        <v>33</v>
      </c>
      <c r="T51" s="24">
        <v>21</v>
      </c>
    </row>
    <row r="52" spans="3:20" ht="13.5">
      <c r="C52" s="24" t="s">
        <v>43</v>
      </c>
      <c r="D52" s="25">
        <v>8698.47494703873</v>
      </c>
      <c r="E52" s="25">
        <v>305.22982025231676</v>
      </c>
      <c r="F52" s="25">
        <v>7266.107663262638</v>
      </c>
      <c r="G52" s="25">
        <v>1127.1374635237748</v>
      </c>
      <c r="H52" s="24">
        <v>35</v>
      </c>
      <c r="I52" s="24">
        <v>2</v>
      </c>
      <c r="J52" s="24">
        <v>31</v>
      </c>
      <c r="K52" s="24">
        <v>44</v>
      </c>
      <c r="M52" s="25">
        <v>17755.39664314742</v>
      </c>
      <c r="N52" s="25">
        <v>1159.3347276547292</v>
      </c>
      <c r="O52" s="25">
        <v>15429.392231501817</v>
      </c>
      <c r="P52" s="25">
        <v>1166.669683990872</v>
      </c>
      <c r="Q52" s="24">
        <v>26</v>
      </c>
      <c r="R52" s="24">
        <v>7</v>
      </c>
      <c r="S52" s="24">
        <v>30</v>
      </c>
      <c r="T52" s="24">
        <v>36</v>
      </c>
    </row>
    <row r="53" spans="3:20" ht="13.5">
      <c r="C53" s="24" t="s">
        <v>44</v>
      </c>
      <c r="D53" s="25">
        <v>8506.344079755929</v>
      </c>
      <c r="E53" s="25">
        <v>268.1808635547903</v>
      </c>
      <c r="F53" s="25">
        <v>7123.430483819103</v>
      </c>
      <c r="G53" s="25">
        <v>1114.7327323820361</v>
      </c>
      <c r="H53" s="24">
        <v>42</v>
      </c>
      <c r="I53" s="24">
        <v>14</v>
      </c>
      <c r="J53" s="24">
        <v>39</v>
      </c>
      <c r="K53" s="24">
        <v>45</v>
      </c>
      <c r="M53" s="25">
        <v>17606.286487645164</v>
      </c>
      <c r="N53" s="25">
        <v>985.6865456471211</v>
      </c>
      <c r="O53" s="25">
        <v>15484.682018972524</v>
      </c>
      <c r="P53" s="25">
        <v>1135.9179230255168</v>
      </c>
      <c r="Q53" s="24">
        <v>29</v>
      </c>
      <c r="R53" s="24">
        <v>13</v>
      </c>
      <c r="S53" s="24">
        <v>27</v>
      </c>
      <c r="T53" s="24">
        <v>40</v>
      </c>
    </row>
    <row r="54" spans="3:20" ht="13.5">
      <c r="C54" s="24" t="s">
        <v>45</v>
      </c>
      <c r="D54" s="25">
        <v>8679.47032032139</v>
      </c>
      <c r="E54" s="25">
        <v>308.2136021779995</v>
      </c>
      <c r="F54" s="25">
        <v>7185.961968727547</v>
      </c>
      <c r="G54" s="25">
        <v>1185.2947494158436</v>
      </c>
      <c r="H54" s="24">
        <v>36</v>
      </c>
      <c r="I54" s="24">
        <v>1</v>
      </c>
      <c r="J54" s="24">
        <v>36</v>
      </c>
      <c r="K54" s="24">
        <v>40</v>
      </c>
      <c r="M54" s="25">
        <v>17360.896785897017</v>
      </c>
      <c r="N54" s="25">
        <v>1189.915810037676</v>
      </c>
      <c r="O54" s="25">
        <v>15162.201032606168</v>
      </c>
      <c r="P54" s="25">
        <v>1008.7799432531746</v>
      </c>
      <c r="Q54" s="24">
        <v>38</v>
      </c>
      <c r="R54" s="24">
        <v>4</v>
      </c>
      <c r="S54" s="24">
        <v>35</v>
      </c>
      <c r="T54" s="24">
        <v>44</v>
      </c>
    </row>
    <row r="55" spans="3:20" ht="14.25" thickBot="1">
      <c r="C55" s="30" t="s">
        <v>46</v>
      </c>
      <c r="D55" s="31">
        <v>7581.758286336195</v>
      </c>
      <c r="E55" s="31">
        <v>271.1367495345542</v>
      </c>
      <c r="F55" s="31">
        <v>6274.347073509879</v>
      </c>
      <c r="G55" s="31">
        <v>1036.2744632917622</v>
      </c>
      <c r="H55" s="30">
        <v>47</v>
      </c>
      <c r="I55" s="30">
        <v>12</v>
      </c>
      <c r="J55" s="30">
        <v>47</v>
      </c>
      <c r="K55" s="30">
        <v>47</v>
      </c>
      <c r="M55" s="31">
        <v>16586.95099485988</v>
      </c>
      <c r="N55" s="31">
        <v>1181.4751111041674</v>
      </c>
      <c r="O55" s="31">
        <v>14451.058063911349</v>
      </c>
      <c r="P55" s="31">
        <v>954.4178198443617</v>
      </c>
      <c r="Q55" s="30">
        <v>44</v>
      </c>
      <c r="R55" s="30">
        <v>5</v>
      </c>
      <c r="S55" s="30">
        <v>46</v>
      </c>
      <c r="T55" s="30">
        <v>46</v>
      </c>
    </row>
    <row r="56" spans="3:20" ht="14.25" thickTop="1">
      <c r="C56" s="34" t="s">
        <v>55</v>
      </c>
      <c r="D56" s="35">
        <v>8960.97991499482</v>
      </c>
      <c r="E56" s="35">
        <v>218.47290990446504</v>
      </c>
      <c r="F56" s="35">
        <v>7314.920669024654</v>
      </c>
      <c r="G56" s="35">
        <v>1427.5863360657</v>
      </c>
      <c r="H56" s="133"/>
      <c r="I56" s="134"/>
      <c r="J56" s="134"/>
      <c r="K56" s="135"/>
      <c r="M56" s="35">
        <v>18450.112019051707</v>
      </c>
      <c r="N56" s="35">
        <v>869.9093407523617</v>
      </c>
      <c r="O56" s="35">
        <v>16004.62374860329</v>
      </c>
      <c r="P56" s="35">
        <v>1575.5789296960531</v>
      </c>
      <c r="Q56" s="133"/>
      <c r="R56" s="134"/>
      <c r="S56" s="134"/>
      <c r="T56" s="135"/>
    </row>
  </sheetData>
  <mergeCells count="7">
    <mergeCell ref="M7:P7"/>
    <mergeCell ref="Q7:T7"/>
    <mergeCell ref="Q56:T56"/>
    <mergeCell ref="C7:C8"/>
    <mergeCell ref="D7:G7"/>
    <mergeCell ref="H7:K7"/>
    <mergeCell ref="H56:K56"/>
  </mergeCells>
  <printOptions/>
  <pageMargins left="0" right="0.7874015748031497" top="0.3937007874015748" bottom="0.787401574803149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63"/>
  <sheetViews>
    <sheetView showGridLines="0" view="pageBreakPreview" zoomScaleSheetLayoutView="100" workbookViewId="0" topLeftCell="A22">
      <selection activeCell="L36" sqref="L36"/>
    </sheetView>
  </sheetViews>
  <sheetFormatPr defaultColWidth="9.00390625" defaultRowHeight="13.5"/>
  <cols>
    <col min="1" max="1" width="1.625" style="15" customWidth="1"/>
    <col min="2" max="2" width="10.625" style="15" customWidth="1"/>
    <col min="3" max="16" width="7.625" style="15" customWidth="1"/>
    <col min="17" max="16384" width="9.00390625" style="15" customWidth="1"/>
  </cols>
  <sheetData>
    <row r="2" ht="13.5">
      <c r="B2" s="22" t="s">
        <v>130</v>
      </c>
    </row>
    <row r="3" ht="13.5">
      <c r="B3" s="22" t="s">
        <v>131</v>
      </c>
    </row>
    <row r="4" ht="13.5">
      <c r="B4" s="22" t="s">
        <v>132</v>
      </c>
    </row>
    <row r="5" ht="13.5">
      <c r="B5" s="22" t="s">
        <v>133</v>
      </c>
    </row>
    <row r="6" ht="13.5">
      <c r="B6" s="22" t="s">
        <v>134</v>
      </c>
    </row>
    <row r="7" ht="13.5">
      <c r="B7" s="22" t="s">
        <v>148</v>
      </c>
    </row>
    <row r="8" ht="13.5">
      <c r="B8" s="22" t="s">
        <v>149</v>
      </c>
    </row>
    <row r="13" spans="2:16" ht="13.5">
      <c r="B13" s="64"/>
      <c r="C13" s="65" t="s">
        <v>127</v>
      </c>
      <c r="D13" s="66"/>
      <c r="E13" s="65" t="s">
        <v>128</v>
      </c>
      <c r="F13" s="66"/>
      <c r="G13" s="65" t="s">
        <v>135</v>
      </c>
      <c r="H13" s="66"/>
      <c r="I13" s="65" t="s">
        <v>136</v>
      </c>
      <c r="J13" s="66"/>
      <c r="K13" s="65" t="s">
        <v>129</v>
      </c>
      <c r="L13" s="66"/>
      <c r="M13" s="65" t="s">
        <v>69</v>
      </c>
      <c r="N13" s="66"/>
      <c r="O13" s="65" t="s">
        <v>68</v>
      </c>
      <c r="P13" s="66"/>
    </row>
    <row r="14" spans="2:16" ht="13.5">
      <c r="B14" s="34"/>
      <c r="C14" s="67"/>
      <c r="D14" s="68" t="s">
        <v>137</v>
      </c>
      <c r="E14" s="67"/>
      <c r="F14" s="68" t="s">
        <v>137</v>
      </c>
      <c r="G14" s="67"/>
      <c r="H14" s="68" t="s">
        <v>137</v>
      </c>
      <c r="I14" s="67"/>
      <c r="J14" s="68" t="s">
        <v>137</v>
      </c>
      <c r="K14" s="67"/>
      <c r="L14" s="68" t="s">
        <v>137</v>
      </c>
      <c r="M14" s="67"/>
      <c r="N14" s="68" t="s">
        <v>137</v>
      </c>
      <c r="O14" s="67"/>
      <c r="P14" s="68" t="s">
        <v>137</v>
      </c>
    </row>
    <row r="15" spans="2:16" s="71" customFormat="1" ht="13.5">
      <c r="B15" s="63" t="s">
        <v>138</v>
      </c>
      <c r="C15" s="69" t="s">
        <v>139</v>
      </c>
      <c r="D15" s="70" t="s">
        <v>140</v>
      </c>
      <c r="E15" s="69" t="s">
        <v>139</v>
      </c>
      <c r="F15" s="70" t="s">
        <v>140</v>
      </c>
      <c r="G15" s="69" t="s">
        <v>139</v>
      </c>
      <c r="H15" s="70" t="s">
        <v>140</v>
      </c>
      <c r="I15" s="69" t="s">
        <v>139</v>
      </c>
      <c r="J15" s="70" t="s">
        <v>140</v>
      </c>
      <c r="K15" s="69" t="s">
        <v>141</v>
      </c>
      <c r="L15" s="70" t="s">
        <v>140</v>
      </c>
      <c r="M15" s="69" t="s">
        <v>141</v>
      </c>
      <c r="N15" s="70" t="s">
        <v>140</v>
      </c>
      <c r="O15" s="69" t="s">
        <v>141</v>
      </c>
      <c r="P15" s="70" t="s">
        <v>140</v>
      </c>
    </row>
    <row r="16" spans="2:16" ht="14.25" thickBot="1">
      <c r="B16" s="74" t="s">
        <v>144</v>
      </c>
      <c r="C16" s="30">
        <v>0.8</v>
      </c>
      <c r="D16" s="30"/>
      <c r="E16" s="30">
        <v>6.2</v>
      </c>
      <c r="F16" s="30"/>
      <c r="G16" s="30">
        <v>76.3</v>
      </c>
      <c r="H16" s="30"/>
      <c r="I16" s="30">
        <v>52.2</v>
      </c>
      <c r="J16" s="30"/>
      <c r="K16" s="30">
        <v>277.3</v>
      </c>
      <c r="L16" s="30"/>
      <c r="M16" s="30">
        <v>281.2</v>
      </c>
      <c r="N16" s="30"/>
      <c r="O16" s="30">
        <v>707.7</v>
      </c>
      <c r="P16" s="30"/>
    </row>
    <row r="17" spans="2:16" ht="14.25" thickTop="1">
      <c r="B17" s="34" t="s">
        <v>0</v>
      </c>
      <c r="C17" s="34">
        <v>1.3</v>
      </c>
      <c r="D17" s="34">
        <f aca="true" t="shared" si="0" ref="D17:D63">RANK(C17,$C$17:$C$63)</f>
        <v>10</v>
      </c>
      <c r="E17" s="34">
        <v>9.8</v>
      </c>
      <c r="F17" s="34">
        <f aca="true" t="shared" si="1" ref="F17:F63">RANK(E17,$E$17:$E$63)</f>
        <v>8</v>
      </c>
      <c r="G17" s="34">
        <v>59.8</v>
      </c>
      <c r="H17" s="34">
        <f aca="true" t="shared" si="2" ref="H17:H63">RANK(G17,$G$17:$G$63)</f>
        <v>43</v>
      </c>
      <c r="I17" s="34">
        <v>53.8</v>
      </c>
      <c r="J17" s="34">
        <f aca="true" t="shared" si="3" ref="J17:J63">RANK(I17,$I$17:$I$63)</f>
        <v>5</v>
      </c>
      <c r="K17" s="34">
        <v>382.5</v>
      </c>
      <c r="L17" s="34">
        <f aca="true" t="shared" si="4" ref="L17:L63">RANK(K17,$K$17:$K$63)</f>
        <v>14</v>
      </c>
      <c r="M17" s="34">
        <v>513.5</v>
      </c>
      <c r="N17" s="34">
        <f aca="true" t="shared" si="5" ref="N17:N63">RANK(M17,$M$17:$M$63)</f>
        <v>7</v>
      </c>
      <c r="O17" s="34">
        <v>954.5</v>
      </c>
      <c r="P17" s="34">
        <f aca="true" t="shared" si="6" ref="P17:P63">RANK(O17,$O$17:$O$63)</f>
        <v>4</v>
      </c>
    </row>
    <row r="18" spans="2:16" ht="13.5">
      <c r="B18" s="24" t="s">
        <v>1</v>
      </c>
      <c r="C18" s="24">
        <v>1</v>
      </c>
      <c r="D18" s="24">
        <f t="shared" si="0"/>
        <v>21</v>
      </c>
      <c r="E18" s="24">
        <v>6.5</v>
      </c>
      <c r="F18" s="24">
        <f t="shared" si="1"/>
        <v>23</v>
      </c>
      <c r="G18" s="24">
        <v>67.7</v>
      </c>
      <c r="H18" s="24">
        <f t="shared" si="2"/>
        <v>38</v>
      </c>
      <c r="I18" s="24">
        <v>40</v>
      </c>
      <c r="J18" s="24">
        <f t="shared" si="3"/>
        <v>42</v>
      </c>
      <c r="K18" s="24">
        <v>330.6</v>
      </c>
      <c r="L18" s="24">
        <f t="shared" si="4"/>
        <v>22</v>
      </c>
      <c r="M18" s="24">
        <v>210.3</v>
      </c>
      <c r="N18" s="24">
        <f t="shared" si="5"/>
        <v>35</v>
      </c>
      <c r="O18" s="24">
        <v>802.5</v>
      </c>
      <c r="P18" s="24">
        <f t="shared" si="6"/>
        <v>22</v>
      </c>
    </row>
    <row r="19" spans="2:16" ht="13.5">
      <c r="B19" s="24" t="s">
        <v>2</v>
      </c>
      <c r="C19" s="24">
        <v>1.2</v>
      </c>
      <c r="D19" s="24">
        <f t="shared" si="0"/>
        <v>13</v>
      </c>
      <c r="E19" s="24">
        <v>6.6</v>
      </c>
      <c r="F19" s="24">
        <f t="shared" si="1"/>
        <v>21</v>
      </c>
      <c r="G19" s="24">
        <v>66</v>
      </c>
      <c r="H19" s="24">
        <f t="shared" si="2"/>
        <v>41</v>
      </c>
      <c r="I19" s="24">
        <v>42.7</v>
      </c>
      <c r="J19" s="24">
        <f t="shared" si="3"/>
        <v>38</v>
      </c>
      <c r="K19" s="24">
        <v>349.4</v>
      </c>
      <c r="L19" s="24">
        <f t="shared" si="4"/>
        <v>18</v>
      </c>
      <c r="M19" s="24">
        <v>226</v>
      </c>
      <c r="N19" s="24">
        <f t="shared" si="5"/>
        <v>34</v>
      </c>
      <c r="O19" s="24">
        <v>867.8</v>
      </c>
      <c r="P19" s="24">
        <f t="shared" si="6"/>
        <v>8</v>
      </c>
    </row>
    <row r="20" spans="2:16" ht="13.5">
      <c r="B20" s="24" t="s">
        <v>3</v>
      </c>
      <c r="C20" s="24">
        <v>1.2</v>
      </c>
      <c r="D20" s="24">
        <f t="shared" si="0"/>
        <v>13</v>
      </c>
      <c r="E20" s="24">
        <v>5.2</v>
      </c>
      <c r="F20" s="24">
        <f t="shared" si="1"/>
        <v>35</v>
      </c>
      <c r="G20" s="24">
        <v>66.7</v>
      </c>
      <c r="H20" s="24">
        <f t="shared" si="2"/>
        <v>39</v>
      </c>
      <c r="I20" s="24">
        <v>43.8</v>
      </c>
      <c r="J20" s="24">
        <f t="shared" si="3"/>
        <v>34</v>
      </c>
      <c r="K20" s="24">
        <v>264.6</v>
      </c>
      <c r="L20" s="24">
        <f t="shared" si="4"/>
        <v>30</v>
      </c>
      <c r="M20" s="24">
        <v>145.5</v>
      </c>
      <c r="N20" s="24">
        <f t="shared" si="5"/>
        <v>46</v>
      </c>
      <c r="O20" s="24">
        <v>723.6</v>
      </c>
      <c r="P20" s="24">
        <f t="shared" si="6"/>
        <v>31</v>
      </c>
    </row>
    <row r="21" spans="2:16" ht="13.5">
      <c r="B21" s="24" t="s">
        <v>4</v>
      </c>
      <c r="C21" s="24">
        <v>1.3</v>
      </c>
      <c r="D21" s="24">
        <f t="shared" si="0"/>
        <v>10</v>
      </c>
      <c r="E21" s="24">
        <v>5.5</v>
      </c>
      <c r="F21" s="24">
        <f t="shared" si="1"/>
        <v>32</v>
      </c>
      <c r="G21" s="24">
        <v>70.4</v>
      </c>
      <c r="H21" s="24">
        <f t="shared" si="2"/>
        <v>29</v>
      </c>
      <c r="I21" s="24">
        <v>41.2</v>
      </c>
      <c r="J21" s="24">
        <f t="shared" si="3"/>
        <v>41</v>
      </c>
      <c r="K21" s="24">
        <v>386.4</v>
      </c>
      <c r="L21" s="24">
        <f t="shared" si="4"/>
        <v>13</v>
      </c>
      <c r="M21" s="24">
        <v>238.3</v>
      </c>
      <c r="N21" s="24">
        <f t="shared" si="5"/>
        <v>32</v>
      </c>
      <c r="O21" s="24">
        <v>854.9</v>
      </c>
      <c r="P21" s="24">
        <f t="shared" si="6"/>
        <v>11</v>
      </c>
    </row>
    <row r="22" spans="2:16" ht="13.5">
      <c r="B22" s="24" t="s">
        <v>5</v>
      </c>
      <c r="C22" s="24">
        <v>1.2</v>
      </c>
      <c r="D22" s="24">
        <f t="shared" si="0"/>
        <v>13</v>
      </c>
      <c r="E22" s="24">
        <v>4.6</v>
      </c>
      <c r="F22" s="24">
        <f t="shared" si="1"/>
        <v>40</v>
      </c>
      <c r="G22" s="24">
        <v>76.5</v>
      </c>
      <c r="H22" s="24">
        <f t="shared" si="2"/>
        <v>23</v>
      </c>
      <c r="I22" s="24">
        <v>38.4</v>
      </c>
      <c r="J22" s="24">
        <f t="shared" si="3"/>
        <v>46</v>
      </c>
      <c r="K22" s="24">
        <v>297.1</v>
      </c>
      <c r="L22" s="24">
        <f t="shared" si="4"/>
        <v>24</v>
      </c>
      <c r="M22" s="24">
        <v>155</v>
      </c>
      <c r="N22" s="24">
        <f t="shared" si="5"/>
        <v>45</v>
      </c>
      <c r="O22" s="24">
        <v>790.6</v>
      </c>
      <c r="P22" s="24">
        <f t="shared" si="6"/>
        <v>24</v>
      </c>
    </row>
    <row r="23" spans="2:16" ht="13.5">
      <c r="B23" s="24" t="s">
        <v>6</v>
      </c>
      <c r="C23" s="24">
        <v>1.1</v>
      </c>
      <c r="D23" s="24">
        <f t="shared" si="0"/>
        <v>18</v>
      </c>
      <c r="E23" s="24">
        <v>6</v>
      </c>
      <c r="F23" s="24">
        <f t="shared" si="1"/>
        <v>28</v>
      </c>
      <c r="G23" s="24">
        <v>68.6</v>
      </c>
      <c r="H23" s="24">
        <f t="shared" si="2"/>
        <v>36</v>
      </c>
      <c r="I23" s="24">
        <v>42.4</v>
      </c>
      <c r="J23" s="24">
        <f t="shared" si="3"/>
        <v>39</v>
      </c>
      <c r="K23" s="24">
        <v>373.6</v>
      </c>
      <c r="L23" s="24">
        <f t="shared" si="4"/>
        <v>15</v>
      </c>
      <c r="M23" s="24">
        <v>208.2</v>
      </c>
      <c r="N23" s="24">
        <f t="shared" si="5"/>
        <v>36</v>
      </c>
      <c r="O23" s="24">
        <v>827.2</v>
      </c>
      <c r="P23" s="24">
        <f t="shared" si="6"/>
        <v>18</v>
      </c>
    </row>
    <row r="24" spans="2:16" ht="13.5">
      <c r="B24" s="24" t="s">
        <v>7</v>
      </c>
      <c r="C24" s="24">
        <v>0.7</v>
      </c>
      <c r="D24" s="24">
        <f t="shared" si="0"/>
        <v>33</v>
      </c>
      <c r="E24" s="24">
        <v>6.2</v>
      </c>
      <c r="F24" s="24">
        <f t="shared" si="1"/>
        <v>25</v>
      </c>
      <c r="G24" s="24">
        <v>55.8</v>
      </c>
      <c r="H24" s="24">
        <f t="shared" si="2"/>
        <v>46</v>
      </c>
      <c r="I24" s="24">
        <v>45</v>
      </c>
      <c r="J24" s="24">
        <f t="shared" si="3"/>
        <v>28</v>
      </c>
      <c r="K24" s="24">
        <v>257.5</v>
      </c>
      <c r="L24" s="24">
        <f t="shared" si="4"/>
        <v>33</v>
      </c>
      <c r="M24" s="24">
        <v>197.9</v>
      </c>
      <c r="N24" s="24">
        <f t="shared" si="5"/>
        <v>38</v>
      </c>
      <c r="O24" s="24">
        <v>649.1</v>
      </c>
      <c r="P24" s="24">
        <f t="shared" si="6"/>
        <v>39</v>
      </c>
    </row>
    <row r="25" spans="2:16" ht="13.5">
      <c r="B25" s="24" t="s">
        <v>8</v>
      </c>
      <c r="C25" s="24">
        <v>0.9</v>
      </c>
      <c r="D25" s="24">
        <f t="shared" si="0"/>
        <v>26</v>
      </c>
      <c r="E25" s="24">
        <v>5</v>
      </c>
      <c r="F25" s="24">
        <f t="shared" si="1"/>
        <v>37</v>
      </c>
      <c r="G25" s="24">
        <v>68</v>
      </c>
      <c r="H25" s="24">
        <f t="shared" si="2"/>
        <v>37</v>
      </c>
      <c r="I25" s="24">
        <v>48</v>
      </c>
      <c r="J25" s="24">
        <f t="shared" si="3"/>
        <v>15</v>
      </c>
      <c r="K25" s="24">
        <v>264</v>
      </c>
      <c r="L25" s="24">
        <f t="shared" si="4"/>
        <v>31</v>
      </c>
      <c r="M25" s="24">
        <v>231.2</v>
      </c>
      <c r="N25" s="24">
        <f t="shared" si="5"/>
        <v>33</v>
      </c>
      <c r="O25" s="24">
        <v>621.3</v>
      </c>
      <c r="P25" s="24">
        <f t="shared" si="6"/>
        <v>40</v>
      </c>
    </row>
    <row r="26" spans="2:16" ht="13.5">
      <c r="B26" s="24" t="s">
        <v>9</v>
      </c>
      <c r="C26" s="24">
        <v>0.6</v>
      </c>
      <c r="D26" s="24">
        <f t="shared" si="0"/>
        <v>37</v>
      </c>
      <c r="E26" s="24">
        <v>6.4</v>
      </c>
      <c r="F26" s="24">
        <f t="shared" si="1"/>
        <v>24</v>
      </c>
      <c r="G26" s="24">
        <v>75.4</v>
      </c>
      <c r="H26" s="24">
        <f t="shared" si="2"/>
        <v>24</v>
      </c>
      <c r="I26" s="24">
        <v>46</v>
      </c>
      <c r="J26" s="24">
        <f t="shared" si="3"/>
        <v>21</v>
      </c>
      <c r="K26" s="24">
        <v>260.9</v>
      </c>
      <c r="L26" s="24">
        <f t="shared" si="4"/>
        <v>32</v>
      </c>
      <c r="M26" s="24">
        <v>253.2</v>
      </c>
      <c r="N26" s="24">
        <f t="shared" si="5"/>
        <v>28</v>
      </c>
      <c r="O26" s="24">
        <v>732.2</v>
      </c>
      <c r="P26" s="24">
        <f t="shared" si="6"/>
        <v>28</v>
      </c>
    </row>
    <row r="27" spans="2:16" ht="13.5">
      <c r="B27" s="24" t="s">
        <v>10</v>
      </c>
      <c r="C27" s="24">
        <v>0.7</v>
      </c>
      <c r="D27" s="24">
        <f t="shared" si="0"/>
        <v>33</v>
      </c>
      <c r="E27" s="24">
        <v>4.4</v>
      </c>
      <c r="F27" s="24">
        <f t="shared" si="1"/>
        <v>42</v>
      </c>
      <c r="G27" s="24">
        <v>53.6</v>
      </c>
      <c r="H27" s="24">
        <f t="shared" si="2"/>
        <v>47</v>
      </c>
      <c r="I27" s="24">
        <v>45.5</v>
      </c>
      <c r="J27" s="24">
        <f t="shared" si="3"/>
        <v>25</v>
      </c>
      <c r="K27" s="24">
        <v>197.4</v>
      </c>
      <c r="L27" s="24">
        <f t="shared" si="4"/>
        <v>43</v>
      </c>
      <c r="M27" s="24">
        <v>204.2</v>
      </c>
      <c r="N27" s="24">
        <f t="shared" si="5"/>
        <v>37</v>
      </c>
      <c r="O27" s="24">
        <v>480.1</v>
      </c>
      <c r="P27" s="24">
        <f t="shared" si="6"/>
        <v>47</v>
      </c>
    </row>
    <row r="28" spans="2:16" ht="13.5">
      <c r="B28" s="24" t="s">
        <v>11</v>
      </c>
      <c r="C28" s="24">
        <v>0.6</v>
      </c>
      <c r="D28" s="24">
        <f t="shared" si="0"/>
        <v>37</v>
      </c>
      <c r="E28" s="24">
        <v>4.2</v>
      </c>
      <c r="F28" s="24">
        <f t="shared" si="1"/>
        <v>44</v>
      </c>
      <c r="G28" s="24">
        <v>59.8</v>
      </c>
      <c r="H28" s="24">
        <f t="shared" si="2"/>
        <v>43</v>
      </c>
      <c r="I28" s="24">
        <v>50</v>
      </c>
      <c r="J28" s="24">
        <f t="shared" si="3"/>
        <v>12</v>
      </c>
      <c r="K28" s="24">
        <v>221.2</v>
      </c>
      <c r="L28" s="24">
        <f t="shared" si="4"/>
        <v>38</v>
      </c>
      <c r="M28" s="24">
        <v>169.5</v>
      </c>
      <c r="N28" s="24">
        <f t="shared" si="5"/>
        <v>42</v>
      </c>
      <c r="O28" s="24">
        <v>532.1</v>
      </c>
      <c r="P28" s="24">
        <f t="shared" si="6"/>
        <v>46</v>
      </c>
    </row>
    <row r="29" spans="1:16" s="72" customFormat="1" ht="13.5">
      <c r="A29" s="16"/>
      <c r="B29" s="27" t="s">
        <v>143</v>
      </c>
      <c r="C29" s="27">
        <v>0.4</v>
      </c>
      <c r="D29" s="27">
        <f t="shared" si="0"/>
        <v>46</v>
      </c>
      <c r="E29" s="27">
        <v>4.9</v>
      </c>
      <c r="F29" s="27">
        <f t="shared" si="1"/>
        <v>38</v>
      </c>
      <c r="G29" s="27">
        <v>97.6</v>
      </c>
      <c r="H29" s="27">
        <f t="shared" si="2"/>
        <v>3</v>
      </c>
      <c r="I29" s="27">
        <v>83</v>
      </c>
      <c r="J29" s="27">
        <f t="shared" si="3"/>
        <v>1</v>
      </c>
      <c r="K29" s="27">
        <v>201.6</v>
      </c>
      <c r="L29" s="27">
        <f t="shared" si="4"/>
        <v>42</v>
      </c>
      <c r="M29" s="27">
        <v>167.8</v>
      </c>
      <c r="N29" s="27">
        <f t="shared" si="5"/>
        <v>43</v>
      </c>
      <c r="O29" s="27">
        <v>663.4</v>
      </c>
      <c r="P29" s="27">
        <f t="shared" si="6"/>
        <v>38</v>
      </c>
    </row>
    <row r="30" spans="2:16" ht="13.5">
      <c r="B30" s="24" t="s">
        <v>13</v>
      </c>
      <c r="C30" s="24">
        <v>0.5</v>
      </c>
      <c r="D30" s="24">
        <f t="shared" si="0"/>
        <v>41</v>
      </c>
      <c r="E30" s="24">
        <v>3.6</v>
      </c>
      <c r="F30" s="24">
        <f t="shared" si="1"/>
        <v>47</v>
      </c>
      <c r="G30" s="24">
        <v>68.8</v>
      </c>
      <c r="H30" s="24">
        <f t="shared" si="2"/>
        <v>34</v>
      </c>
      <c r="I30" s="24">
        <v>53.3</v>
      </c>
      <c r="J30" s="24">
        <f t="shared" si="3"/>
        <v>6</v>
      </c>
      <c r="K30" s="24">
        <v>165.4</v>
      </c>
      <c r="L30" s="24">
        <f t="shared" si="4"/>
        <v>47</v>
      </c>
      <c r="M30" s="24">
        <v>142.7</v>
      </c>
      <c r="N30" s="24">
        <f t="shared" si="5"/>
        <v>47</v>
      </c>
      <c r="O30" s="24">
        <v>544.9</v>
      </c>
      <c r="P30" s="24">
        <f t="shared" si="6"/>
        <v>45</v>
      </c>
    </row>
    <row r="31" spans="2:16" ht="13.5">
      <c r="B31" s="24" t="s">
        <v>14</v>
      </c>
      <c r="C31" s="24">
        <v>0.8</v>
      </c>
      <c r="D31" s="24">
        <f t="shared" si="0"/>
        <v>29</v>
      </c>
      <c r="E31" s="24">
        <v>4.9</v>
      </c>
      <c r="F31" s="24">
        <f t="shared" si="1"/>
        <v>38</v>
      </c>
      <c r="G31" s="24">
        <v>69.6</v>
      </c>
      <c r="H31" s="24">
        <f t="shared" si="2"/>
        <v>32</v>
      </c>
      <c r="I31" s="24">
        <v>47.9</v>
      </c>
      <c r="J31" s="24">
        <f t="shared" si="3"/>
        <v>16</v>
      </c>
      <c r="K31" s="24">
        <v>296.1</v>
      </c>
      <c r="L31" s="24">
        <f t="shared" si="4"/>
        <v>26</v>
      </c>
      <c r="M31" s="24">
        <v>250.6</v>
      </c>
      <c r="N31" s="24">
        <f t="shared" si="5"/>
        <v>29</v>
      </c>
      <c r="O31" s="24">
        <v>686.5</v>
      </c>
      <c r="P31" s="24">
        <f t="shared" si="6"/>
        <v>36</v>
      </c>
    </row>
    <row r="32" spans="2:16" ht="13.5">
      <c r="B32" s="24" t="s">
        <v>15</v>
      </c>
      <c r="C32" s="24">
        <v>1.7</v>
      </c>
      <c r="D32" s="24">
        <f t="shared" si="0"/>
        <v>7</v>
      </c>
      <c r="E32" s="24">
        <v>8.6</v>
      </c>
      <c r="F32" s="24">
        <f t="shared" si="1"/>
        <v>13</v>
      </c>
      <c r="G32" s="24">
        <v>70.3</v>
      </c>
      <c r="H32" s="24">
        <f t="shared" si="2"/>
        <v>30</v>
      </c>
      <c r="I32" s="24">
        <v>42</v>
      </c>
      <c r="J32" s="24">
        <f t="shared" si="3"/>
        <v>40</v>
      </c>
      <c r="K32" s="24">
        <v>323.7</v>
      </c>
      <c r="L32" s="24">
        <f t="shared" si="4"/>
        <v>23</v>
      </c>
      <c r="M32" s="24">
        <v>481</v>
      </c>
      <c r="N32" s="24">
        <f t="shared" si="5"/>
        <v>9</v>
      </c>
      <c r="O32" s="24">
        <v>832.8</v>
      </c>
      <c r="P32" s="24">
        <f t="shared" si="6"/>
        <v>17</v>
      </c>
    </row>
    <row r="33" spans="2:16" ht="13.5">
      <c r="B33" s="24" t="s">
        <v>16</v>
      </c>
      <c r="C33" s="24">
        <v>1.1</v>
      </c>
      <c r="D33" s="24">
        <f t="shared" si="0"/>
        <v>18</v>
      </c>
      <c r="E33" s="24">
        <v>8.2</v>
      </c>
      <c r="F33" s="24">
        <f t="shared" si="1"/>
        <v>16</v>
      </c>
      <c r="G33" s="24">
        <v>72.8</v>
      </c>
      <c r="H33" s="24">
        <f t="shared" si="2"/>
        <v>26</v>
      </c>
      <c r="I33" s="24">
        <v>39.9</v>
      </c>
      <c r="J33" s="24">
        <f t="shared" si="3"/>
        <v>43</v>
      </c>
      <c r="K33" s="24">
        <v>331.3</v>
      </c>
      <c r="L33" s="24">
        <f t="shared" si="4"/>
        <v>20</v>
      </c>
      <c r="M33" s="24">
        <v>446.1</v>
      </c>
      <c r="N33" s="24">
        <f t="shared" si="5"/>
        <v>11</v>
      </c>
      <c r="O33" s="24">
        <v>908.2</v>
      </c>
      <c r="P33" s="24">
        <f t="shared" si="6"/>
        <v>5</v>
      </c>
    </row>
    <row r="34" spans="2:16" ht="13.5">
      <c r="B34" s="24" t="s">
        <v>17</v>
      </c>
      <c r="C34" s="24">
        <v>1.2</v>
      </c>
      <c r="D34" s="24">
        <f t="shared" si="0"/>
        <v>13</v>
      </c>
      <c r="E34" s="24">
        <v>9.3</v>
      </c>
      <c r="F34" s="24">
        <f t="shared" si="1"/>
        <v>12</v>
      </c>
      <c r="G34" s="24">
        <v>70.1</v>
      </c>
      <c r="H34" s="24">
        <f t="shared" si="2"/>
        <v>31</v>
      </c>
      <c r="I34" s="24">
        <v>33.3</v>
      </c>
      <c r="J34" s="24">
        <f t="shared" si="3"/>
        <v>47</v>
      </c>
      <c r="K34" s="24">
        <v>292.7</v>
      </c>
      <c r="L34" s="24">
        <f t="shared" si="4"/>
        <v>27</v>
      </c>
      <c r="M34" s="24">
        <v>336.4</v>
      </c>
      <c r="N34" s="24">
        <f t="shared" si="5"/>
        <v>16</v>
      </c>
      <c r="O34" s="24">
        <v>811.7</v>
      </c>
      <c r="P34" s="24">
        <f t="shared" si="6"/>
        <v>20</v>
      </c>
    </row>
    <row r="35" spans="2:16" ht="13.5">
      <c r="B35" s="24" t="s">
        <v>18</v>
      </c>
      <c r="C35" s="24">
        <v>0.8</v>
      </c>
      <c r="D35" s="24">
        <f t="shared" si="0"/>
        <v>29</v>
      </c>
      <c r="E35" s="24">
        <v>6.1</v>
      </c>
      <c r="F35" s="24">
        <f t="shared" si="1"/>
        <v>27</v>
      </c>
      <c r="G35" s="24">
        <v>72.6</v>
      </c>
      <c r="H35" s="24">
        <f t="shared" si="2"/>
        <v>27</v>
      </c>
      <c r="I35" s="24">
        <v>47.7</v>
      </c>
      <c r="J35" s="24">
        <f t="shared" si="3"/>
        <v>17</v>
      </c>
      <c r="K35" s="24">
        <v>282.3</v>
      </c>
      <c r="L35" s="24">
        <f t="shared" si="4"/>
        <v>28</v>
      </c>
      <c r="M35" s="24">
        <v>283.2</v>
      </c>
      <c r="N35" s="24">
        <f t="shared" si="5"/>
        <v>22</v>
      </c>
      <c r="O35" s="24">
        <v>725.3</v>
      </c>
      <c r="P35" s="24">
        <f t="shared" si="6"/>
        <v>29</v>
      </c>
    </row>
    <row r="36" spans="2:16" ht="13.5">
      <c r="B36" s="24" t="s">
        <v>19</v>
      </c>
      <c r="C36" s="24">
        <v>0.7</v>
      </c>
      <c r="D36" s="24">
        <f t="shared" si="0"/>
        <v>33</v>
      </c>
      <c r="E36" s="24">
        <v>5.5</v>
      </c>
      <c r="F36" s="24">
        <f t="shared" si="1"/>
        <v>32</v>
      </c>
      <c r="G36" s="24">
        <v>68.7</v>
      </c>
      <c r="H36" s="24">
        <f t="shared" si="2"/>
        <v>35</v>
      </c>
      <c r="I36" s="24">
        <v>45.1</v>
      </c>
      <c r="J36" s="24">
        <f t="shared" si="3"/>
        <v>27</v>
      </c>
      <c r="K36" s="24">
        <v>242.4</v>
      </c>
      <c r="L36" s="24">
        <f t="shared" si="4"/>
        <v>36</v>
      </c>
      <c r="M36" s="24">
        <v>173.9</v>
      </c>
      <c r="N36" s="24">
        <f t="shared" si="5"/>
        <v>41</v>
      </c>
      <c r="O36" s="24">
        <v>718.4</v>
      </c>
      <c r="P36" s="24">
        <f t="shared" si="6"/>
        <v>32</v>
      </c>
    </row>
    <row r="37" spans="2:16" ht="13.5">
      <c r="B37" s="24" t="s">
        <v>20</v>
      </c>
      <c r="C37" s="24">
        <v>0.6</v>
      </c>
      <c r="D37" s="24">
        <f t="shared" si="0"/>
        <v>37</v>
      </c>
      <c r="E37" s="24">
        <v>4.6</v>
      </c>
      <c r="F37" s="24">
        <f t="shared" si="1"/>
        <v>40</v>
      </c>
      <c r="G37" s="24">
        <v>71.3</v>
      </c>
      <c r="H37" s="24">
        <f t="shared" si="2"/>
        <v>28</v>
      </c>
      <c r="I37" s="24">
        <v>44.1</v>
      </c>
      <c r="J37" s="24">
        <f t="shared" si="3"/>
        <v>32</v>
      </c>
      <c r="K37" s="24">
        <v>205.2</v>
      </c>
      <c r="L37" s="24">
        <f t="shared" si="4"/>
        <v>41</v>
      </c>
      <c r="M37" s="24">
        <v>163.8</v>
      </c>
      <c r="N37" s="24">
        <f t="shared" si="5"/>
        <v>44</v>
      </c>
      <c r="O37" s="24">
        <v>613.5</v>
      </c>
      <c r="P37" s="24">
        <f t="shared" si="6"/>
        <v>42</v>
      </c>
    </row>
    <row r="38" spans="2:16" ht="13.5">
      <c r="B38" s="24" t="s">
        <v>21</v>
      </c>
      <c r="C38" s="24">
        <v>0.8</v>
      </c>
      <c r="D38" s="24">
        <f t="shared" si="0"/>
        <v>29</v>
      </c>
      <c r="E38" s="24">
        <v>4.1</v>
      </c>
      <c r="F38" s="24">
        <f t="shared" si="1"/>
        <v>45</v>
      </c>
      <c r="G38" s="24">
        <v>69.3</v>
      </c>
      <c r="H38" s="24">
        <f t="shared" si="2"/>
        <v>33</v>
      </c>
      <c r="I38" s="24">
        <v>45.4</v>
      </c>
      <c r="J38" s="24">
        <f t="shared" si="3"/>
        <v>26</v>
      </c>
      <c r="K38" s="24">
        <v>192.2</v>
      </c>
      <c r="L38" s="24">
        <f t="shared" si="4"/>
        <v>44</v>
      </c>
      <c r="M38" s="24">
        <v>296.5</v>
      </c>
      <c r="N38" s="24">
        <f t="shared" si="5"/>
        <v>18</v>
      </c>
      <c r="O38" s="24">
        <v>588.9</v>
      </c>
      <c r="P38" s="24">
        <f t="shared" si="6"/>
        <v>43</v>
      </c>
    </row>
    <row r="39" spans="2:16" ht="13.5">
      <c r="B39" s="24" t="s">
        <v>22</v>
      </c>
      <c r="C39" s="24">
        <v>0.5</v>
      </c>
      <c r="D39" s="24">
        <f t="shared" si="0"/>
        <v>41</v>
      </c>
      <c r="E39" s="24">
        <v>4.3</v>
      </c>
      <c r="F39" s="24">
        <f t="shared" si="1"/>
        <v>43</v>
      </c>
      <c r="G39" s="24">
        <v>66</v>
      </c>
      <c r="H39" s="24">
        <f t="shared" si="2"/>
        <v>41</v>
      </c>
      <c r="I39" s="24">
        <v>48.7</v>
      </c>
      <c r="J39" s="24">
        <f t="shared" si="3"/>
        <v>14</v>
      </c>
      <c r="K39" s="24">
        <v>185.3</v>
      </c>
      <c r="L39" s="24">
        <f t="shared" si="4"/>
        <v>45</v>
      </c>
      <c r="M39" s="24">
        <v>192.5</v>
      </c>
      <c r="N39" s="24">
        <f t="shared" si="5"/>
        <v>40</v>
      </c>
      <c r="O39" s="24">
        <v>573.9</v>
      </c>
      <c r="P39" s="24">
        <f t="shared" si="6"/>
        <v>44</v>
      </c>
    </row>
    <row r="40" spans="2:16" ht="13.5">
      <c r="B40" s="24" t="s">
        <v>23</v>
      </c>
      <c r="C40" s="24">
        <v>0.7</v>
      </c>
      <c r="D40" s="24">
        <f t="shared" si="0"/>
        <v>33</v>
      </c>
      <c r="E40" s="24">
        <v>5.4</v>
      </c>
      <c r="F40" s="24">
        <f t="shared" si="1"/>
        <v>34</v>
      </c>
      <c r="G40" s="24">
        <v>77.1</v>
      </c>
      <c r="H40" s="24">
        <f t="shared" si="2"/>
        <v>21</v>
      </c>
      <c r="I40" s="24">
        <v>45.6</v>
      </c>
      <c r="J40" s="24">
        <f t="shared" si="3"/>
        <v>24</v>
      </c>
      <c r="K40" s="24">
        <v>272.2</v>
      </c>
      <c r="L40" s="24">
        <f t="shared" si="4"/>
        <v>29</v>
      </c>
      <c r="M40" s="24">
        <v>249.1</v>
      </c>
      <c r="N40" s="24">
        <f t="shared" si="5"/>
        <v>30</v>
      </c>
      <c r="O40" s="24">
        <v>616.8</v>
      </c>
      <c r="P40" s="24">
        <f t="shared" si="6"/>
        <v>41</v>
      </c>
    </row>
    <row r="41" spans="2:16" ht="13.5">
      <c r="B41" s="24" t="s">
        <v>24</v>
      </c>
      <c r="C41" s="24">
        <v>0.5</v>
      </c>
      <c r="D41" s="24">
        <f t="shared" si="0"/>
        <v>41</v>
      </c>
      <c r="E41" s="24">
        <v>4.1</v>
      </c>
      <c r="F41" s="24">
        <f t="shared" si="1"/>
        <v>45</v>
      </c>
      <c r="G41" s="24">
        <v>66.1</v>
      </c>
      <c r="H41" s="24">
        <f t="shared" si="2"/>
        <v>40</v>
      </c>
      <c r="I41" s="24">
        <v>39.4</v>
      </c>
      <c r="J41" s="24">
        <f t="shared" si="3"/>
        <v>44</v>
      </c>
      <c r="K41" s="24">
        <v>172.6</v>
      </c>
      <c r="L41" s="24">
        <f t="shared" si="4"/>
        <v>46</v>
      </c>
      <c r="M41" s="24">
        <v>193.5</v>
      </c>
      <c r="N41" s="24">
        <f t="shared" si="5"/>
        <v>39</v>
      </c>
      <c r="O41" s="24">
        <v>693.1</v>
      </c>
      <c r="P41" s="24">
        <f t="shared" si="6"/>
        <v>35</v>
      </c>
    </row>
    <row r="42" spans="2:16" ht="13.5">
      <c r="B42" s="24" t="s">
        <v>53</v>
      </c>
      <c r="C42" s="24">
        <v>0.5</v>
      </c>
      <c r="D42" s="24">
        <f t="shared" si="0"/>
        <v>41</v>
      </c>
      <c r="E42" s="24">
        <v>6.2</v>
      </c>
      <c r="F42" s="24">
        <f t="shared" si="1"/>
        <v>25</v>
      </c>
      <c r="G42" s="24">
        <v>94.6</v>
      </c>
      <c r="H42" s="24">
        <f t="shared" si="2"/>
        <v>6</v>
      </c>
      <c r="I42" s="24">
        <v>49.3</v>
      </c>
      <c r="J42" s="24">
        <f t="shared" si="3"/>
        <v>13</v>
      </c>
      <c r="K42" s="24">
        <v>246.1</v>
      </c>
      <c r="L42" s="24">
        <f t="shared" si="4"/>
        <v>35</v>
      </c>
      <c r="M42" s="24">
        <v>266.6</v>
      </c>
      <c r="N42" s="24">
        <f t="shared" si="5"/>
        <v>26</v>
      </c>
      <c r="O42" s="24">
        <v>847.3</v>
      </c>
      <c r="P42" s="24">
        <f t="shared" si="6"/>
        <v>15</v>
      </c>
    </row>
    <row r="43" spans="2:16" ht="13.5">
      <c r="B43" s="24" t="s">
        <v>54</v>
      </c>
      <c r="C43" s="24">
        <v>0.5</v>
      </c>
      <c r="D43" s="24">
        <f t="shared" si="0"/>
        <v>41</v>
      </c>
      <c r="E43" s="24">
        <v>5.8</v>
      </c>
      <c r="F43" s="24">
        <f t="shared" si="1"/>
        <v>30</v>
      </c>
      <c r="G43" s="24">
        <v>92</v>
      </c>
      <c r="H43" s="24">
        <f t="shared" si="2"/>
        <v>7</v>
      </c>
      <c r="I43" s="24">
        <v>60.1</v>
      </c>
      <c r="J43" s="24">
        <f t="shared" si="3"/>
        <v>2</v>
      </c>
      <c r="K43" s="24">
        <v>224.9</v>
      </c>
      <c r="L43" s="24">
        <f t="shared" si="4"/>
        <v>37</v>
      </c>
      <c r="M43" s="24">
        <v>278.3</v>
      </c>
      <c r="N43" s="24">
        <f t="shared" si="5"/>
        <v>24</v>
      </c>
      <c r="O43" s="24">
        <v>736.2</v>
      </c>
      <c r="P43" s="24">
        <f t="shared" si="6"/>
        <v>27</v>
      </c>
    </row>
    <row r="44" spans="2:16" ht="13.5">
      <c r="B44" s="24" t="s">
        <v>27</v>
      </c>
      <c r="C44" s="24">
        <v>0.6</v>
      </c>
      <c r="D44" s="24">
        <f t="shared" si="0"/>
        <v>37</v>
      </c>
      <c r="E44" s="24">
        <v>5.7</v>
      </c>
      <c r="F44" s="24">
        <f t="shared" si="1"/>
        <v>31</v>
      </c>
      <c r="G44" s="24">
        <v>85.9</v>
      </c>
      <c r="H44" s="24">
        <f t="shared" si="2"/>
        <v>12</v>
      </c>
      <c r="I44" s="24">
        <v>51.2</v>
      </c>
      <c r="J44" s="24">
        <f t="shared" si="3"/>
        <v>9</v>
      </c>
      <c r="K44" s="24">
        <v>213.8</v>
      </c>
      <c r="L44" s="24">
        <f t="shared" si="4"/>
        <v>39</v>
      </c>
      <c r="M44" s="24">
        <v>262.4</v>
      </c>
      <c r="N44" s="24">
        <f t="shared" si="5"/>
        <v>27</v>
      </c>
      <c r="O44" s="24">
        <v>675.9</v>
      </c>
      <c r="P44" s="24">
        <f t="shared" si="6"/>
        <v>37</v>
      </c>
    </row>
    <row r="45" spans="2:16" ht="13.5">
      <c r="B45" s="24" t="s">
        <v>28</v>
      </c>
      <c r="C45" s="24">
        <v>0.3</v>
      </c>
      <c r="D45" s="24">
        <f t="shared" si="0"/>
        <v>47</v>
      </c>
      <c r="E45" s="24">
        <v>5.2</v>
      </c>
      <c r="F45" s="24">
        <f t="shared" si="1"/>
        <v>35</v>
      </c>
      <c r="G45" s="24">
        <v>77.1</v>
      </c>
      <c r="H45" s="24">
        <f t="shared" si="2"/>
        <v>21</v>
      </c>
      <c r="I45" s="24">
        <v>47.6</v>
      </c>
      <c r="J45" s="24">
        <f t="shared" si="3"/>
        <v>18</v>
      </c>
      <c r="K45" s="24">
        <v>209.6</v>
      </c>
      <c r="L45" s="24">
        <f t="shared" si="4"/>
        <v>40</v>
      </c>
      <c r="M45" s="24">
        <v>240.6</v>
      </c>
      <c r="N45" s="24">
        <f t="shared" si="5"/>
        <v>31</v>
      </c>
      <c r="O45" s="24">
        <v>724.3</v>
      </c>
      <c r="P45" s="24">
        <f t="shared" si="6"/>
        <v>30</v>
      </c>
    </row>
    <row r="46" spans="2:16" ht="13.5">
      <c r="B46" s="24" t="s">
        <v>29</v>
      </c>
      <c r="C46" s="24">
        <v>0.9</v>
      </c>
      <c r="D46" s="24">
        <f t="shared" si="0"/>
        <v>26</v>
      </c>
      <c r="E46" s="24">
        <v>7.8</v>
      </c>
      <c r="F46" s="24">
        <f t="shared" si="1"/>
        <v>19</v>
      </c>
      <c r="G46" s="24">
        <v>104.5</v>
      </c>
      <c r="H46" s="24">
        <f t="shared" si="2"/>
        <v>1</v>
      </c>
      <c r="I46" s="24">
        <v>54.1</v>
      </c>
      <c r="J46" s="24">
        <f t="shared" si="3"/>
        <v>4</v>
      </c>
      <c r="K46" s="24">
        <v>246.6</v>
      </c>
      <c r="L46" s="24">
        <f t="shared" si="4"/>
        <v>34</v>
      </c>
      <c r="M46" s="24">
        <v>287.1</v>
      </c>
      <c r="N46" s="24">
        <f t="shared" si="5"/>
        <v>21</v>
      </c>
      <c r="O46" s="24">
        <v>851.6</v>
      </c>
      <c r="P46" s="24">
        <f t="shared" si="6"/>
        <v>13</v>
      </c>
    </row>
    <row r="47" spans="2:16" ht="13.5">
      <c r="B47" s="24" t="s">
        <v>30</v>
      </c>
      <c r="C47" s="24">
        <v>0.8</v>
      </c>
      <c r="D47" s="24">
        <f t="shared" si="0"/>
        <v>29</v>
      </c>
      <c r="E47" s="24">
        <v>6.6</v>
      </c>
      <c r="F47" s="24">
        <f t="shared" si="1"/>
        <v>21</v>
      </c>
      <c r="G47" s="24">
        <v>89.3</v>
      </c>
      <c r="H47" s="24">
        <f t="shared" si="2"/>
        <v>9</v>
      </c>
      <c r="I47" s="24">
        <v>43.3</v>
      </c>
      <c r="J47" s="24">
        <f t="shared" si="3"/>
        <v>36</v>
      </c>
      <c r="K47" s="24">
        <v>341.3</v>
      </c>
      <c r="L47" s="24">
        <f t="shared" si="4"/>
        <v>19</v>
      </c>
      <c r="M47" s="24">
        <v>292.9</v>
      </c>
      <c r="N47" s="24">
        <f t="shared" si="5"/>
        <v>20</v>
      </c>
      <c r="O47" s="24">
        <v>887.3</v>
      </c>
      <c r="P47" s="24">
        <f t="shared" si="6"/>
        <v>7</v>
      </c>
    </row>
    <row r="48" spans="2:16" ht="13.5">
      <c r="B48" s="24" t="s">
        <v>31</v>
      </c>
      <c r="C48" s="24">
        <v>1.1</v>
      </c>
      <c r="D48" s="24">
        <f t="shared" si="0"/>
        <v>18</v>
      </c>
      <c r="E48" s="24">
        <v>6.7</v>
      </c>
      <c r="F48" s="24">
        <f t="shared" si="1"/>
        <v>20</v>
      </c>
      <c r="G48" s="24">
        <v>102.7</v>
      </c>
      <c r="H48" s="24">
        <f t="shared" si="2"/>
        <v>2</v>
      </c>
      <c r="I48" s="24">
        <v>39.3</v>
      </c>
      <c r="J48" s="24">
        <f t="shared" si="3"/>
        <v>45</v>
      </c>
      <c r="K48" s="24">
        <v>350.6</v>
      </c>
      <c r="L48" s="24">
        <f t="shared" si="4"/>
        <v>17</v>
      </c>
      <c r="M48" s="24">
        <v>369.2</v>
      </c>
      <c r="N48" s="24">
        <f t="shared" si="5"/>
        <v>15</v>
      </c>
      <c r="O48" s="24">
        <v>861.1</v>
      </c>
      <c r="P48" s="24">
        <f t="shared" si="6"/>
        <v>10</v>
      </c>
    </row>
    <row r="49" spans="2:16" ht="13.5">
      <c r="B49" s="24" t="s">
        <v>32</v>
      </c>
      <c r="C49" s="24">
        <v>0.9</v>
      </c>
      <c r="D49" s="24">
        <f t="shared" si="0"/>
        <v>26</v>
      </c>
      <c r="E49" s="24">
        <v>8.4</v>
      </c>
      <c r="F49" s="24">
        <f t="shared" si="1"/>
        <v>14</v>
      </c>
      <c r="G49" s="24">
        <v>82.6</v>
      </c>
      <c r="H49" s="24">
        <f t="shared" si="2"/>
        <v>13</v>
      </c>
      <c r="I49" s="24">
        <v>50.7</v>
      </c>
      <c r="J49" s="24">
        <f t="shared" si="3"/>
        <v>10</v>
      </c>
      <c r="K49" s="24">
        <v>296.3</v>
      </c>
      <c r="L49" s="24">
        <f t="shared" si="4"/>
        <v>25</v>
      </c>
      <c r="M49" s="24">
        <v>281.8</v>
      </c>
      <c r="N49" s="24">
        <f t="shared" si="5"/>
        <v>23</v>
      </c>
      <c r="O49" s="24">
        <v>980.3</v>
      </c>
      <c r="P49" s="24">
        <f t="shared" si="6"/>
        <v>2</v>
      </c>
    </row>
    <row r="50" spans="2:16" ht="13.5">
      <c r="B50" s="24" t="s">
        <v>33</v>
      </c>
      <c r="C50" s="24">
        <v>1</v>
      </c>
      <c r="D50" s="24">
        <f t="shared" si="0"/>
        <v>21</v>
      </c>
      <c r="E50" s="24">
        <v>8</v>
      </c>
      <c r="F50" s="24">
        <f t="shared" si="1"/>
        <v>18</v>
      </c>
      <c r="G50" s="24">
        <v>90.5</v>
      </c>
      <c r="H50" s="24">
        <f t="shared" si="2"/>
        <v>8</v>
      </c>
      <c r="I50" s="24">
        <v>52.5</v>
      </c>
      <c r="J50" s="24">
        <f t="shared" si="3"/>
        <v>8</v>
      </c>
      <c r="K50" s="24">
        <v>331.1</v>
      </c>
      <c r="L50" s="24">
        <f t="shared" si="4"/>
        <v>21</v>
      </c>
      <c r="M50" s="24">
        <v>384.6</v>
      </c>
      <c r="N50" s="24">
        <f t="shared" si="5"/>
        <v>13</v>
      </c>
      <c r="O50" s="24">
        <v>741.9</v>
      </c>
      <c r="P50" s="24">
        <f t="shared" si="6"/>
        <v>26</v>
      </c>
    </row>
    <row r="51" spans="2:16" ht="13.5">
      <c r="B51" s="24" t="s">
        <v>34</v>
      </c>
      <c r="C51" s="24">
        <v>1.9</v>
      </c>
      <c r="D51" s="24">
        <f t="shared" si="0"/>
        <v>5</v>
      </c>
      <c r="E51" s="24">
        <v>8.2</v>
      </c>
      <c r="F51" s="24">
        <f t="shared" si="1"/>
        <v>16</v>
      </c>
      <c r="G51" s="24">
        <v>88.5</v>
      </c>
      <c r="H51" s="24">
        <f t="shared" si="2"/>
        <v>10</v>
      </c>
      <c r="I51" s="24">
        <v>45.7</v>
      </c>
      <c r="J51" s="24">
        <f t="shared" si="3"/>
        <v>23</v>
      </c>
      <c r="K51" s="24">
        <v>421.9</v>
      </c>
      <c r="L51" s="24">
        <f t="shared" si="4"/>
        <v>10</v>
      </c>
      <c r="M51" s="24">
        <v>680</v>
      </c>
      <c r="N51" s="24">
        <f t="shared" si="5"/>
        <v>2</v>
      </c>
      <c r="O51" s="24">
        <v>769.5</v>
      </c>
      <c r="P51" s="24">
        <f t="shared" si="6"/>
        <v>25</v>
      </c>
    </row>
    <row r="52" spans="2:16" ht="13.5">
      <c r="B52" s="24" t="s">
        <v>35</v>
      </c>
      <c r="C52" s="24">
        <v>2</v>
      </c>
      <c r="D52" s="24">
        <f t="shared" si="0"/>
        <v>4</v>
      </c>
      <c r="E52" s="24">
        <v>13.2</v>
      </c>
      <c r="F52" s="24">
        <f t="shared" si="1"/>
        <v>3</v>
      </c>
      <c r="G52" s="24">
        <v>96.7</v>
      </c>
      <c r="H52" s="24">
        <f t="shared" si="2"/>
        <v>5</v>
      </c>
      <c r="I52" s="24">
        <v>52.7</v>
      </c>
      <c r="J52" s="24">
        <f t="shared" si="3"/>
        <v>7</v>
      </c>
      <c r="K52" s="24">
        <v>519.9</v>
      </c>
      <c r="L52" s="24">
        <f t="shared" si="4"/>
        <v>4</v>
      </c>
      <c r="M52" s="24">
        <v>608.2</v>
      </c>
      <c r="N52" s="24">
        <f t="shared" si="5"/>
        <v>3</v>
      </c>
      <c r="O52" s="24">
        <v>794.7</v>
      </c>
      <c r="P52" s="24">
        <f t="shared" si="6"/>
        <v>23</v>
      </c>
    </row>
    <row r="53" spans="2:16" ht="13.5">
      <c r="B53" s="24" t="s">
        <v>36</v>
      </c>
      <c r="C53" s="24">
        <v>1</v>
      </c>
      <c r="D53" s="24">
        <f t="shared" si="0"/>
        <v>21</v>
      </c>
      <c r="E53" s="24">
        <v>9.4</v>
      </c>
      <c r="F53" s="24">
        <f t="shared" si="1"/>
        <v>10</v>
      </c>
      <c r="G53" s="24">
        <v>79.6</v>
      </c>
      <c r="H53" s="24">
        <f t="shared" si="2"/>
        <v>17</v>
      </c>
      <c r="I53" s="24">
        <v>43.9</v>
      </c>
      <c r="J53" s="24">
        <f t="shared" si="3"/>
        <v>33</v>
      </c>
      <c r="K53" s="24">
        <v>393.8</v>
      </c>
      <c r="L53" s="24">
        <f t="shared" si="4"/>
        <v>12</v>
      </c>
      <c r="M53" s="24">
        <v>273.6</v>
      </c>
      <c r="N53" s="24">
        <f t="shared" si="5"/>
        <v>25</v>
      </c>
      <c r="O53" s="24">
        <v>989.2</v>
      </c>
      <c r="P53" s="24">
        <f t="shared" si="6"/>
        <v>1</v>
      </c>
    </row>
    <row r="54" spans="2:16" ht="13.5">
      <c r="B54" s="24" t="s">
        <v>37</v>
      </c>
      <c r="C54" s="24">
        <v>1</v>
      </c>
      <c r="D54" s="24">
        <f t="shared" si="0"/>
        <v>21</v>
      </c>
      <c r="E54" s="24">
        <v>9.4</v>
      </c>
      <c r="F54" s="24">
        <f t="shared" si="1"/>
        <v>10</v>
      </c>
      <c r="G54" s="24">
        <v>82.3</v>
      </c>
      <c r="H54" s="24">
        <f t="shared" si="2"/>
        <v>14</v>
      </c>
      <c r="I54" s="24">
        <v>46.7</v>
      </c>
      <c r="J54" s="24">
        <f t="shared" si="3"/>
        <v>19</v>
      </c>
      <c r="K54" s="24">
        <v>355.1</v>
      </c>
      <c r="L54" s="24">
        <f t="shared" si="4"/>
        <v>16</v>
      </c>
      <c r="M54" s="24">
        <v>394.3</v>
      </c>
      <c r="N54" s="24">
        <f t="shared" si="5"/>
        <v>12</v>
      </c>
      <c r="O54" s="24">
        <v>851.7</v>
      </c>
      <c r="P54" s="24">
        <f t="shared" si="6"/>
        <v>12</v>
      </c>
    </row>
    <row r="55" spans="2:16" ht="13.5">
      <c r="B55" s="24" t="s">
        <v>38</v>
      </c>
      <c r="C55" s="24">
        <v>1.6</v>
      </c>
      <c r="D55" s="24">
        <f t="shared" si="0"/>
        <v>8</v>
      </c>
      <c r="E55" s="24">
        <v>16.1</v>
      </c>
      <c r="F55" s="24">
        <f t="shared" si="1"/>
        <v>1</v>
      </c>
      <c r="G55" s="24">
        <v>75.2</v>
      </c>
      <c r="H55" s="24">
        <f t="shared" si="2"/>
        <v>25</v>
      </c>
      <c r="I55" s="24">
        <v>44.6</v>
      </c>
      <c r="J55" s="24">
        <f t="shared" si="3"/>
        <v>31</v>
      </c>
      <c r="K55" s="24">
        <v>493.4</v>
      </c>
      <c r="L55" s="24">
        <f t="shared" si="4"/>
        <v>6</v>
      </c>
      <c r="M55" s="24">
        <v>1022.4</v>
      </c>
      <c r="N55" s="24">
        <f t="shared" si="5"/>
        <v>1</v>
      </c>
      <c r="O55" s="24">
        <v>902.3</v>
      </c>
      <c r="P55" s="24">
        <f t="shared" si="6"/>
        <v>6</v>
      </c>
    </row>
    <row r="56" spans="2:16" ht="13.5">
      <c r="B56" s="24" t="s">
        <v>39</v>
      </c>
      <c r="C56" s="24">
        <v>1.2</v>
      </c>
      <c r="D56" s="24">
        <f t="shared" si="0"/>
        <v>13</v>
      </c>
      <c r="E56" s="24">
        <v>8.3</v>
      </c>
      <c r="F56" s="24">
        <f t="shared" si="1"/>
        <v>15</v>
      </c>
      <c r="G56" s="24">
        <v>86.6</v>
      </c>
      <c r="H56" s="24">
        <f t="shared" si="2"/>
        <v>11</v>
      </c>
      <c r="I56" s="24">
        <v>58.4</v>
      </c>
      <c r="J56" s="24">
        <f t="shared" si="3"/>
        <v>3</v>
      </c>
      <c r="K56" s="24">
        <v>433.9</v>
      </c>
      <c r="L56" s="24">
        <f t="shared" si="4"/>
        <v>9</v>
      </c>
      <c r="M56" s="24">
        <v>488.4</v>
      </c>
      <c r="N56" s="24">
        <f t="shared" si="5"/>
        <v>8</v>
      </c>
      <c r="O56" s="24">
        <v>821.8</v>
      </c>
      <c r="P56" s="24">
        <f t="shared" si="6"/>
        <v>19</v>
      </c>
    </row>
    <row r="57" spans="2:16" ht="13.5">
      <c r="B57" s="24" t="s">
        <v>40</v>
      </c>
      <c r="C57" s="24">
        <v>1.6</v>
      </c>
      <c r="D57" s="24">
        <f t="shared" si="0"/>
        <v>8</v>
      </c>
      <c r="E57" s="24">
        <v>11.2</v>
      </c>
      <c r="F57" s="24">
        <f t="shared" si="1"/>
        <v>6</v>
      </c>
      <c r="G57" s="24">
        <v>79.2</v>
      </c>
      <c r="H57" s="24">
        <f t="shared" si="2"/>
        <v>18</v>
      </c>
      <c r="I57" s="24">
        <v>46.5</v>
      </c>
      <c r="J57" s="24">
        <f t="shared" si="3"/>
        <v>20</v>
      </c>
      <c r="K57" s="24">
        <v>512.8</v>
      </c>
      <c r="L57" s="24">
        <f t="shared" si="4"/>
        <v>5</v>
      </c>
      <c r="M57" s="24">
        <v>564.3</v>
      </c>
      <c r="N57" s="24">
        <f t="shared" si="5"/>
        <v>6</v>
      </c>
      <c r="O57" s="24">
        <v>695.1</v>
      </c>
      <c r="P57" s="24">
        <f t="shared" si="6"/>
        <v>34</v>
      </c>
    </row>
    <row r="58" spans="2:16" ht="13.5">
      <c r="B58" s="24" t="s">
        <v>41</v>
      </c>
      <c r="C58" s="24">
        <v>1.9</v>
      </c>
      <c r="D58" s="24">
        <f t="shared" si="0"/>
        <v>5</v>
      </c>
      <c r="E58" s="24">
        <v>9.5</v>
      </c>
      <c r="F58" s="24">
        <f t="shared" si="1"/>
        <v>9</v>
      </c>
      <c r="G58" s="24">
        <v>97.3</v>
      </c>
      <c r="H58" s="24">
        <f t="shared" si="2"/>
        <v>4</v>
      </c>
      <c r="I58" s="24">
        <v>50.6</v>
      </c>
      <c r="J58" s="24">
        <f t="shared" si="3"/>
        <v>11</v>
      </c>
      <c r="K58" s="24">
        <v>553.1</v>
      </c>
      <c r="L58" s="24">
        <f t="shared" si="4"/>
        <v>2</v>
      </c>
      <c r="M58" s="24">
        <v>466.4</v>
      </c>
      <c r="N58" s="24">
        <f t="shared" si="5"/>
        <v>10</v>
      </c>
      <c r="O58" s="24">
        <v>862.8</v>
      </c>
      <c r="P58" s="24">
        <f t="shared" si="6"/>
        <v>9</v>
      </c>
    </row>
    <row r="59" spans="2:16" ht="13.5">
      <c r="B59" s="24" t="s">
        <v>42</v>
      </c>
      <c r="C59" s="24">
        <v>2.1</v>
      </c>
      <c r="D59" s="24">
        <f t="shared" si="0"/>
        <v>2</v>
      </c>
      <c r="E59" s="24">
        <v>10</v>
      </c>
      <c r="F59" s="24">
        <f t="shared" si="1"/>
        <v>7</v>
      </c>
      <c r="G59" s="24">
        <v>80.3</v>
      </c>
      <c r="H59" s="24">
        <f t="shared" si="2"/>
        <v>15</v>
      </c>
      <c r="I59" s="24">
        <v>43.8</v>
      </c>
      <c r="J59" s="24">
        <f t="shared" si="3"/>
        <v>34</v>
      </c>
      <c r="K59" s="24">
        <v>488.8</v>
      </c>
      <c r="L59" s="24">
        <f t="shared" si="4"/>
        <v>7</v>
      </c>
      <c r="M59" s="24">
        <v>605</v>
      </c>
      <c r="N59" s="24">
        <f t="shared" si="5"/>
        <v>4</v>
      </c>
      <c r="O59" s="24">
        <v>850.4</v>
      </c>
      <c r="P59" s="24">
        <f t="shared" si="6"/>
        <v>14</v>
      </c>
    </row>
    <row r="60" spans="2:16" ht="13.5">
      <c r="B60" s="24" t="s">
        <v>43</v>
      </c>
      <c r="C60" s="24">
        <v>2.1</v>
      </c>
      <c r="D60" s="24">
        <f t="shared" si="0"/>
        <v>2</v>
      </c>
      <c r="E60" s="24">
        <v>11.6</v>
      </c>
      <c r="F60" s="24">
        <f t="shared" si="1"/>
        <v>4</v>
      </c>
      <c r="G60" s="24">
        <v>79</v>
      </c>
      <c r="H60" s="24">
        <f t="shared" si="2"/>
        <v>19</v>
      </c>
      <c r="I60" s="24">
        <v>44.9</v>
      </c>
      <c r="J60" s="24">
        <f t="shared" si="3"/>
        <v>29</v>
      </c>
      <c r="K60" s="24">
        <v>451.4</v>
      </c>
      <c r="L60" s="24">
        <f t="shared" si="4"/>
        <v>8</v>
      </c>
      <c r="M60" s="24">
        <v>293.3</v>
      </c>
      <c r="N60" s="24">
        <f t="shared" si="5"/>
        <v>19</v>
      </c>
      <c r="O60" s="24">
        <v>971.7</v>
      </c>
      <c r="P60" s="24">
        <f t="shared" si="6"/>
        <v>3</v>
      </c>
    </row>
    <row r="61" spans="2:16" ht="13.5">
      <c r="B61" s="24" t="s">
        <v>44</v>
      </c>
      <c r="C61" s="24">
        <v>1.3</v>
      </c>
      <c r="D61" s="24">
        <f t="shared" si="0"/>
        <v>10</v>
      </c>
      <c r="E61" s="24">
        <v>11.6</v>
      </c>
      <c r="F61" s="24">
        <f t="shared" si="1"/>
        <v>4</v>
      </c>
      <c r="G61" s="24">
        <v>78.3</v>
      </c>
      <c r="H61" s="24">
        <f t="shared" si="2"/>
        <v>20</v>
      </c>
      <c r="I61" s="24">
        <v>44.8</v>
      </c>
      <c r="J61" s="24">
        <f t="shared" si="3"/>
        <v>30</v>
      </c>
      <c r="K61" s="24">
        <v>521.4</v>
      </c>
      <c r="L61" s="24">
        <f t="shared" si="4"/>
        <v>3</v>
      </c>
      <c r="M61" s="24">
        <v>383.5</v>
      </c>
      <c r="N61" s="24">
        <f t="shared" si="5"/>
        <v>14</v>
      </c>
      <c r="O61" s="24">
        <v>808.8</v>
      </c>
      <c r="P61" s="24">
        <f t="shared" si="6"/>
        <v>21</v>
      </c>
    </row>
    <row r="62" spans="2:16" ht="13.5">
      <c r="B62" s="24" t="s">
        <v>45</v>
      </c>
      <c r="C62" s="24">
        <v>2.2</v>
      </c>
      <c r="D62" s="24">
        <f t="shared" si="0"/>
        <v>1</v>
      </c>
      <c r="E62" s="24">
        <v>13.7</v>
      </c>
      <c r="F62" s="24">
        <f t="shared" si="1"/>
        <v>2</v>
      </c>
      <c r="G62" s="24">
        <v>80.1</v>
      </c>
      <c r="H62" s="24">
        <f t="shared" si="2"/>
        <v>16</v>
      </c>
      <c r="I62" s="24">
        <v>45.8</v>
      </c>
      <c r="J62" s="24">
        <f t="shared" si="3"/>
        <v>22</v>
      </c>
      <c r="K62" s="24">
        <v>573.8</v>
      </c>
      <c r="L62" s="24">
        <f t="shared" si="4"/>
        <v>1</v>
      </c>
      <c r="M62" s="24">
        <v>602.3</v>
      </c>
      <c r="N62" s="24">
        <f t="shared" si="5"/>
        <v>5</v>
      </c>
      <c r="O62" s="24">
        <v>842.9</v>
      </c>
      <c r="P62" s="24">
        <f t="shared" si="6"/>
        <v>16</v>
      </c>
    </row>
    <row r="63" spans="2:16" ht="13.5">
      <c r="B63" s="24" t="s">
        <v>46</v>
      </c>
      <c r="C63" s="24">
        <v>1</v>
      </c>
      <c r="D63" s="24">
        <f t="shared" si="0"/>
        <v>21</v>
      </c>
      <c r="E63" s="24">
        <v>6</v>
      </c>
      <c r="F63" s="24">
        <f t="shared" si="1"/>
        <v>28</v>
      </c>
      <c r="G63" s="24">
        <v>56.3</v>
      </c>
      <c r="H63" s="24">
        <f t="shared" si="2"/>
        <v>45</v>
      </c>
      <c r="I63" s="24">
        <v>42.8</v>
      </c>
      <c r="J63" s="24">
        <f t="shared" si="3"/>
        <v>37</v>
      </c>
      <c r="K63" s="24">
        <v>412.9</v>
      </c>
      <c r="L63" s="24">
        <f t="shared" si="4"/>
        <v>11</v>
      </c>
      <c r="M63" s="24">
        <v>321.9</v>
      </c>
      <c r="N63" s="24">
        <f t="shared" si="5"/>
        <v>17</v>
      </c>
      <c r="O63" s="24">
        <v>705.9</v>
      </c>
      <c r="P63" s="24">
        <f t="shared" si="6"/>
        <v>33</v>
      </c>
    </row>
  </sheetData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T56"/>
  <sheetViews>
    <sheetView view="pageBreakPreview" zoomScale="55" zoomScaleSheetLayoutView="55" workbookViewId="0" topLeftCell="A1">
      <selection activeCell="A33" sqref="A33"/>
    </sheetView>
  </sheetViews>
  <sheetFormatPr defaultColWidth="9.00390625" defaultRowHeight="13.5"/>
  <cols>
    <col min="1" max="1" width="10.625" style="15" customWidth="1"/>
    <col min="2" max="2" width="1.625" style="15" customWidth="1"/>
    <col min="3" max="7" width="10.625" style="15" customWidth="1"/>
    <col min="8" max="11" width="8.625" style="15" customWidth="1"/>
    <col min="12" max="12" width="1.625" style="15" customWidth="1"/>
    <col min="13" max="16" width="10.625" style="15" customWidth="1"/>
    <col min="17" max="20" width="8.625" style="15" customWidth="1"/>
    <col min="21" max="16384" width="9.00390625" style="15" customWidth="1"/>
  </cols>
  <sheetData>
    <row r="2" spans="3:19" ht="13.5">
      <c r="C2" s="22" t="s">
        <v>155</v>
      </c>
      <c r="M2" s="144" t="s">
        <v>156</v>
      </c>
      <c r="N2" s="145"/>
      <c r="O2" s="145"/>
      <c r="P2" s="145"/>
      <c r="Q2" s="145"/>
      <c r="R2" s="145"/>
      <c r="S2" s="145"/>
    </row>
    <row r="3" spans="3:19" ht="13.5">
      <c r="C3" s="22" t="s">
        <v>154</v>
      </c>
      <c r="M3" s="145"/>
      <c r="N3" s="145"/>
      <c r="O3" s="145"/>
      <c r="P3" s="145"/>
      <c r="Q3" s="145"/>
      <c r="R3" s="145"/>
      <c r="S3" s="145"/>
    </row>
    <row r="4" spans="3:13" ht="13.5">
      <c r="C4" s="22" t="s">
        <v>152</v>
      </c>
      <c r="M4" s="22"/>
    </row>
    <row r="5" spans="3:13" ht="13.5">
      <c r="C5" s="22" t="s">
        <v>153</v>
      </c>
      <c r="M5" s="22"/>
    </row>
    <row r="7" spans="3:20" ht="13.5">
      <c r="C7" s="142" t="s">
        <v>60</v>
      </c>
      <c r="D7" s="139" t="s">
        <v>151</v>
      </c>
      <c r="E7" s="140"/>
      <c r="F7" s="140"/>
      <c r="G7" s="141"/>
      <c r="H7" s="139" t="s">
        <v>48</v>
      </c>
      <c r="I7" s="140"/>
      <c r="J7" s="140"/>
      <c r="K7" s="141"/>
      <c r="M7" s="139" t="s">
        <v>150</v>
      </c>
      <c r="N7" s="140"/>
      <c r="O7" s="140"/>
      <c r="P7" s="141"/>
      <c r="Q7" s="139" t="s">
        <v>48</v>
      </c>
      <c r="R7" s="140"/>
      <c r="S7" s="140"/>
      <c r="T7" s="141"/>
    </row>
    <row r="8" spans="3:20" ht="13.5">
      <c r="C8" s="143"/>
      <c r="D8" s="23" t="s">
        <v>142</v>
      </c>
      <c r="E8" s="23" t="s">
        <v>129</v>
      </c>
      <c r="F8" s="23" t="s">
        <v>69</v>
      </c>
      <c r="G8" s="23" t="s">
        <v>68</v>
      </c>
      <c r="H8" s="23" t="s">
        <v>142</v>
      </c>
      <c r="I8" s="23" t="s">
        <v>129</v>
      </c>
      <c r="J8" s="23" t="s">
        <v>69</v>
      </c>
      <c r="K8" s="23" t="s">
        <v>68</v>
      </c>
      <c r="M8" s="23" t="s">
        <v>142</v>
      </c>
      <c r="N8" s="23" t="s">
        <v>129</v>
      </c>
      <c r="O8" s="23" t="s">
        <v>69</v>
      </c>
      <c r="P8" s="23" t="s">
        <v>68</v>
      </c>
      <c r="Q8" s="23" t="s">
        <v>142</v>
      </c>
      <c r="R8" s="23" t="s">
        <v>129</v>
      </c>
      <c r="S8" s="23" t="s">
        <v>69</v>
      </c>
      <c r="T8" s="23" t="s">
        <v>68</v>
      </c>
    </row>
    <row r="9" spans="3:20" ht="13.5">
      <c r="C9" s="24" t="s">
        <v>0</v>
      </c>
      <c r="D9" s="75">
        <v>41.8</v>
      </c>
      <c r="E9" s="75">
        <v>314.1</v>
      </c>
      <c r="F9" s="75">
        <v>218.3</v>
      </c>
      <c r="G9" s="75">
        <v>21.2</v>
      </c>
      <c r="H9" s="24">
        <v>10</v>
      </c>
      <c r="I9" s="24">
        <v>31</v>
      </c>
      <c r="J9" s="24">
        <v>6</v>
      </c>
      <c r="K9" s="24">
        <v>20</v>
      </c>
      <c r="M9" s="75">
        <v>84.3</v>
      </c>
      <c r="N9" s="75">
        <v>92.5</v>
      </c>
      <c r="O9" s="75">
        <v>92.4</v>
      </c>
      <c r="P9" s="75">
        <v>77.5</v>
      </c>
      <c r="Q9" s="24">
        <v>27</v>
      </c>
      <c r="R9" s="24">
        <v>17</v>
      </c>
      <c r="S9" s="24">
        <v>31</v>
      </c>
      <c r="T9" s="24">
        <v>38</v>
      </c>
    </row>
    <row r="10" spans="3:20" ht="13.5">
      <c r="C10" s="24" t="s">
        <v>1</v>
      </c>
      <c r="D10" s="75">
        <v>37.6</v>
      </c>
      <c r="E10" s="75">
        <v>292.6</v>
      </c>
      <c r="F10" s="75">
        <v>137.4</v>
      </c>
      <c r="G10" s="75">
        <v>22.7</v>
      </c>
      <c r="H10" s="24">
        <v>19</v>
      </c>
      <c r="I10" s="24">
        <v>37</v>
      </c>
      <c r="J10" s="24">
        <v>37</v>
      </c>
      <c r="K10" s="24">
        <v>3</v>
      </c>
      <c r="M10" s="75">
        <v>82</v>
      </c>
      <c r="N10" s="75">
        <v>87.1</v>
      </c>
      <c r="O10" s="75">
        <v>92</v>
      </c>
      <c r="P10" s="75">
        <v>78.1</v>
      </c>
      <c r="Q10" s="24">
        <v>39</v>
      </c>
      <c r="R10" s="24">
        <v>46</v>
      </c>
      <c r="S10" s="24">
        <v>34</v>
      </c>
      <c r="T10" s="24">
        <v>35</v>
      </c>
    </row>
    <row r="11" spans="3:20" ht="13.5">
      <c r="C11" s="24" t="s">
        <v>2</v>
      </c>
      <c r="D11" s="75">
        <v>38.3</v>
      </c>
      <c r="E11" s="75">
        <v>339.1</v>
      </c>
      <c r="F11" s="75">
        <v>180.6</v>
      </c>
      <c r="G11" s="75">
        <v>22.3</v>
      </c>
      <c r="H11" s="24">
        <v>17</v>
      </c>
      <c r="I11" s="24">
        <v>25</v>
      </c>
      <c r="J11" s="24">
        <v>15</v>
      </c>
      <c r="K11" s="24">
        <v>7</v>
      </c>
      <c r="M11" s="75">
        <v>81.4</v>
      </c>
      <c r="N11" s="75">
        <v>91.9</v>
      </c>
      <c r="O11" s="75">
        <v>93.6</v>
      </c>
      <c r="P11" s="75">
        <v>75.4</v>
      </c>
      <c r="Q11" s="24">
        <v>45</v>
      </c>
      <c r="R11" s="24">
        <v>23</v>
      </c>
      <c r="S11" s="24">
        <v>17</v>
      </c>
      <c r="T11" s="24">
        <v>47</v>
      </c>
    </row>
    <row r="12" spans="3:20" ht="13.5">
      <c r="C12" s="24" t="s">
        <v>3</v>
      </c>
      <c r="D12" s="75">
        <v>30.7</v>
      </c>
      <c r="E12" s="75">
        <v>327.1</v>
      </c>
      <c r="F12" s="75">
        <v>98</v>
      </c>
      <c r="G12" s="75">
        <v>19.6</v>
      </c>
      <c r="H12" s="24">
        <v>40</v>
      </c>
      <c r="I12" s="24">
        <v>27</v>
      </c>
      <c r="J12" s="24">
        <v>47</v>
      </c>
      <c r="K12" s="24">
        <v>34</v>
      </c>
      <c r="M12" s="75">
        <v>80</v>
      </c>
      <c r="N12" s="75">
        <v>89</v>
      </c>
      <c r="O12" s="75">
        <v>88.1</v>
      </c>
      <c r="P12" s="75">
        <v>75.6</v>
      </c>
      <c r="Q12" s="24">
        <v>47</v>
      </c>
      <c r="R12" s="24">
        <v>37</v>
      </c>
      <c r="S12" s="24">
        <v>47</v>
      </c>
      <c r="T12" s="24">
        <v>45</v>
      </c>
    </row>
    <row r="13" spans="3:20" ht="13.5">
      <c r="C13" s="24" t="s">
        <v>4</v>
      </c>
      <c r="D13" s="75">
        <v>37.5</v>
      </c>
      <c r="E13" s="75">
        <v>305</v>
      </c>
      <c r="F13" s="75">
        <v>242.8</v>
      </c>
      <c r="G13" s="75">
        <v>21.7</v>
      </c>
      <c r="H13" s="24">
        <v>20</v>
      </c>
      <c r="I13" s="24">
        <v>35</v>
      </c>
      <c r="J13" s="24">
        <v>3</v>
      </c>
      <c r="K13" s="24">
        <v>15</v>
      </c>
      <c r="M13" s="75">
        <v>86.4</v>
      </c>
      <c r="N13" s="75">
        <v>92.1</v>
      </c>
      <c r="O13" s="75">
        <v>94.9</v>
      </c>
      <c r="P13" s="75">
        <v>82.4</v>
      </c>
      <c r="Q13" s="24">
        <v>15</v>
      </c>
      <c r="R13" s="24">
        <v>22</v>
      </c>
      <c r="S13" s="24">
        <v>10</v>
      </c>
      <c r="T13" s="24">
        <v>10</v>
      </c>
    </row>
    <row r="14" spans="3:20" ht="13.5">
      <c r="C14" s="24" t="s">
        <v>5</v>
      </c>
      <c r="D14" s="75">
        <v>30.1</v>
      </c>
      <c r="E14" s="75">
        <v>257.1</v>
      </c>
      <c r="F14" s="75">
        <v>113.2</v>
      </c>
      <c r="G14" s="75">
        <v>19.4</v>
      </c>
      <c r="H14" s="24">
        <v>43</v>
      </c>
      <c r="I14" s="24">
        <v>43</v>
      </c>
      <c r="J14" s="24">
        <v>43</v>
      </c>
      <c r="K14" s="24">
        <v>37</v>
      </c>
      <c r="M14" s="75">
        <v>84</v>
      </c>
      <c r="N14" s="75">
        <v>89.9</v>
      </c>
      <c r="O14" s="75">
        <v>93.9</v>
      </c>
      <c r="P14" s="75">
        <v>80.2</v>
      </c>
      <c r="Q14" s="24">
        <v>32</v>
      </c>
      <c r="R14" s="24">
        <v>31</v>
      </c>
      <c r="S14" s="24">
        <v>16</v>
      </c>
      <c r="T14" s="24">
        <v>22</v>
      </c>
    </row>
    <row r="15" spans="3:20" ht="13.5">
      <c r="C15" s="24" t="s">
        <v>6</v>
      </c>
      <c r="D15" s="75">
        <v>36.4</v>
      </c>
      <c r="E15" s="75">
        <v>384.6</v>
      </c>
      <c r="F15" s="75">
        <v>162.8</v>
      </c>
      <c r="G15" s="75">
        <v>21</v>
      </c>
      <c r="H15" s="24">
        <v>25</v>
      </c>
      <c r="I15" s="24">
        <v>10</v>
      </c>
      <c r="J15" s="24">
        <v>25</v>
      </c>
      <c r="K15" s="24">
        <v>21</v>
      </c>
      <c r="M15" s="75">
        <v>80.5</v>
      </c>
      <c r="N15" s="75">
        <v>87.2</v>
      </c>
      <c r="O15" s="75">
        <v>92.5</v>
      </c>
      <c r="P15" s="75">
        <v>75.6</v>
      </c>
      <c r="Q15" s="24">
        <v>46</v>
      </c>
      <c r="R15" s="24">
        <v>45</v>
      </c>
      <c r="S15" s="24">
        <v>30</v>
      </c>
      <c r="T15" s="24">
        <v>45</v>
      </c>
    </row>
    <row r="16" spans="3:20" ht="13.5">
      <c r="C16" s="24" t="s">
        <v>7</v>
      </c>
      <c r="D16" s="75">
        <v>34.5</v>
      </c>
      <c r="E16" s="75">
        <v>443.9</v>
      </c>
      <c r="F16" s="75">
        <v>174.1</v>
      </c>
      <c r="G16" s="75">
        <v>19.9</v>
      </c>
      <c r="H16" s="24">
        <v>33</v>
      </c>
      <c r="I16" s="24">
        <v>4</v>
      </c>
      <c r="J16" s="24">
        <v>19</v>
      </c>
      <c r="K16" s="24">
        <v>31</v>
      </c>
      <c r="M16" s="75">
        <v>81.7</v>
      </c>
      <c r="N16" s="75">
        <v>89.6</v>
      </c>
      <c r="O16" s="75">
        <v>90.3</v>
      </c>
      <c r="P16" s="75">
        <v>76.6</v>
      </c>
      <c r="Q16" s="24">
        <v>42</v>
      </c>
      <c r="R16" s="24">
        <v>34</v>
      </c>
      <c r="S16" s="24">
        <v>42</v>
      </c>
      <c r="T16" s="24">
        <v>43</v>
      </c>
    </row>
    <row r="17" spans="3:20" ht="13.5">
      <c r="C17" s="24" t="s">
        <v>8</v>
      </c>
      <c r="D17" s="75">
        <v>37.5</v>
      </c>
      <c r="E17" s="75">
        <v>392.6</v>
      </c>
      <c r="F17" s="75">
        <v>166</v>
      </c>
      <c r="G17" s="75">
        <v>20.7</v>
      </c>
      <c r="H17" s="24">
        <v>20</v>
      </c>
      <c r="I17" s="24">
        <v>8</v>
      </c>
      <c r="J17" s="24">
        <v>23</v>
      </c>
      <c r="K17" s="24">
        <v>24</v>
      </c>
      <c r="M17" s="75">
        <v>84.3</v>
      </c>
      <c r="N17" s="75">
        <v>88.8</v>
      </c>
      <c r="O17" s="75">
        <v>93.5</v>
      </c>
      <c r="P17" s="75">
        <v>79.9</v>
      </c>
      <c r="Q17" s="24">
        <v>27</v>
      </c>
      <c r="R17" s="24">
        <v>38</v>
      </c>
      <c r="S17" s="24">
        <v>19</v>
      </c>
      <c r="T17" s="24">
        <v>26</v>
      </c>
    </row>
    <row r="18" spans="3:20" ht="13.5">
      <c r="C18" s="24" t="s">
        <v>9</v>
      </c>
      <c r="D18" s="75">
        <v>33.7</v>
      </c>
      <c r="E18" s="75">
        <v>351.5</v>
      </c>
      <c r="F18" s="75">
        <v>115.5</v>
      </c>
      <c r="G18" s="75">
        <v>19.5</v>
      </c>
      <c r="H18" s="24">
        <v>35</v>
      </c>
      <c r="I18" s="24">
        <v>17</v>
      </c>
      <c r="J18" s="24">
        <v>42</v>
      </c>
      <c r="K18" s="24">
        <v>35</v>
      </c>
      <c r="M18" s="75">
        <v>84.6</v>
      </c>
      <c r="N18" s="75">
        <v>93.3</v>
      </c>
      <c r="O18" s="75">
        <v>93.4</v>
      </c>
      <c r="P18" s="75">
        <v>78.8</v>
      </c>
      <c r="Q18" s="24">
        <v>24</v>
      </c>
      <c r="R18" s="24">
        <v>13</v>
      </c>
      <c r="S18" s="24">
        <v>21</v>
      </c>
      <c r="T18" s="24">
        <v>32</v>
      </c>
    </row>
    <row r="19" spans="3:20" ht="13.5">
      <c r="C19" s="24" t="s">
        <v>10</v>
      </c>
      <c r="D19" s="75">
        <v>36.1</v>
      </c>
      <c r="E19" s="75">
        <v>348</v>
      </c>
      <c r="F19" s="75">
        <v>212.3</v>
      </c>
      <c r="G19" s="75">
        <v>19.2</v>
      </c>
      <c r="H19" s="24">
        <v>26</v>
      </c>
      <c r="I19" s="24">
        <v>19</v>
      </c>
      <c r="J19" s="24">
        <v>7</v>
      </c>
      <c r="K19" s="24">
        <v>38</v>
      </c>
      <c r="M19" s="75">
        <v>84.3</v>
      </c>
      <c r="N19" s="75">
        <v>91.5</v>
      </c>
      <c r="O19" s="75">
        <v>94.5</v>
      </c>
      <c r="P19" s="75">
        <v>77.4</v>
      </c>
      <c r="Q19" s="24">
        <v>27</v>
      </c>
      <c r="R19" s="24">
        <v>24</v>
      </c>
      <c r="S19" s="24">
        <v>13</v>
      </c>
      <c r="T19" s="24">
        <v>39</v>
      </c>
    </row>
    <row r="20" spans="3:20" ht="13.5">
      <c r="C20" s="24" t="s">
        <v>11</v>
      </c>
      <c r="D20" s="75">
        <v>33.1</v>
      </c>
      <c r="E20" s="75">
        <v>345.7</v>
      </c>
      <c r="F20" s="75">
        <v>198</v>
      </c>
      <c r="G20" s="75">
        <v>18.6</v>
      </c>
      <c r="H20" s="24">
        <v>38</v>
      </c>
      <c r="I20" s="24">
        <v>23</v>
      </c>
      <c r="J20" s="24">
        <v>10</v>
      </c>
      <c r="K20" s="24">
        <v>41</v>
      </c>
      <c r="M20" s="75">
        <v>83.5</v>
      </c>
      <c r="N20" s="75">
        <v>91.5</v>
      </c>
      <c r="O20" s="75">
        <v>92.8</v>
      </c>
      <c r="P20" s="75">
        <v>77.8</v>
      </c>
      <c r="Q20" s="24">
        <v>33</v>
      </c>
      <c r="R20" s="24">
        <v>24</v>
      </c>
      <c r="S20" s="24">
        <v>27</v>
      </c>
      <c r="T20" s="24">
        <v>37</v>
      </c>
    </row>
    <row r="21" spans="3:20" ht="13.5">
      <c r="C21" s="27" t="s">
        <v>143</v>
      </c>
      <c r="D21" s="76">
        <v>27.8</v>
      </c>
      <c r="E21" s="76">
        <v>235.4</v>
      </c>
      <c r="F21" s="76">
        <v>195.8</v>
      </c>
      <c r="G21" s="76">
        <v>17.6</v>
      </c>
      <c r="H21" s="27">
        <v>46</v>
      </c>
      <c r="I21" s="27">
        <v>47</v>
      </c>
      <c r="J21" s="27">
        <v>11</v>
      </c>
      <c r="K21" s="27">
        <v>45</v>
      </c>
      <c r="M21" s="76">
        <v>81.6</v>
      </c>
      <c r="N21" s="76">
        <v>88.8</v>
      </c>
      <c r="O21" s="76">
        <v>92.9</v>
      </c>
      <c r="P21" s="76">
        <v>77</v>
      </c>
      <c r="Q21" s="27">
        <v>44</v>
      </c>
      <c r="R21" s="27">
        <v>38</v>
      </c>
      <c r="S21" s="27">
        <v>25</v>
      </c>
      <c r="T21" s="27">
        <v>41</v>
      </c>
    </row>
    <row r="22" spans="3:20" ht="13.5">
      <c r="C22" s="24" t="s">
        <v>13</v>
      </c>
      <c r="D22" s="75">
        <v>28.4</v>
      </c>
      <c r="E22" s="75">
        <v>270.1</v>
      </c>
      <c r="F22" s="75">
        <v>220.2</v>
      </c>
      <c r="G22" s="75">
        <v>17.8</v>
      </c>
      <c r="H22" s="24">
        <v>45</v>
      </c>
      <c r="I22" s="24">
        <v>40</v>
      </c>
      <c r="J22" s="24">
        <v>5</v>
      </c>
      <c r="K22" s="24">
        <v>44</v>
      </c>
      <c r="M22" s="75">
        <v>82.6</v>
      </c>
      <c r="N22" s="75">
        <v>89.9</v>
      </c>
      <c r="O22" s="75">
        <v>92.7</v>
      </c>
      <c r="P22" s="75">
        <v>78.1</v>
      </c>
      <c r="Q22" s="24">
        <v>36</v>
      </c>
      <c r="R22" s="24">
        <v>31</v>
      </c>
      <c r="S22" s="24">
        <v>28</v>
      </c>
      <c r="T22" s="24">
        <v>35</v>
      </c>
    </row>
    <row r="23" spans="3:20" ht="13.5">
      <c r="C23" s="24" t="s">
        <v>14</v>
      </c>
      <c r="D23" s="75">
        <v>35.7</v>
      </c>
      <c r="E23" s="75">
        <v>333.7</v>
      </c>
      <c r="F23" s="75">
        <v>156.7</v>
      </c>
      <c r="G23" s="75">
        <v>20.2</v>
      </c>
      <c r="H23" s="24">
        <v>28</v>
      </c>
      <c r="I23" s="24">
        <v>26</v>
      </c>
      <c r="J23" s="24">
        <v>28</v>
      </c>
      <c r="K23" s="24">
        <v>29</v>
      </c>
      <c r="M23" s="75">
        <v>86</v>
      </c>
      <c r="N23" s="75">
        <v>93.6</v>
      </c>
      <c r="O23" s="75">
        <v>92.2</v>
      </c>
      <c r="P23" s="75">
        <v>81.2</v>
      </c>
      <c r="Q23" s="24">
        <v>17</v>
      </c>
      <c r="R23" s="24">
        <v>12</v>
      </c>
      <c r="S23" s="24">
        <v>33</v>
      </c>
      <c r="T23" s="24">
        <v>17</v>
      </c>
    </row>
    <row r="24" spans="3:20" ht="13.5">
      <c r="C24" s="24" t="s">
        <v>15</v>
      </c>
      <c r="D24" s="75">
        <v>40.9</v>
      </c>
      <c r="E24" s="75">
        <v>347.3</v>
      </c>
      <c r="F24" s="75">
        <v>325.4</v>
      </c>
      <c r="G24" s="75">
        <v>20.3</v>
      </c>
      <c r="H24" s="24">
        <v>11</v>
      </c>
      <c r="I24" s="24">
        <v>21</v>
      </c>
      <c r="J24" s="24">
        <v>1</v>
      </c>
      <c r="K24" s="24">
        <v>28</v>
      </c>
      <c r="M24" s="75">
        <v>89.2</v>
      </c>
      <c r="N24" s="75">
        <v>96.7</v>
      </c>
      <c r="O24" s="75">
        <v>97</v>
      </c>
      <c r="P24" s="75">
        <v>82.3</v>
      </c>
      <c r="Q24" s="24">
        <v>3</v>
      </c>
      <c r="R24" s="24">
        <v>2</v>
      </c>
      <c r="S24" s="24">
        <v>1</v>
      </c>
      <c r="T24" s="24">
        <v>11</v>
      </c>
    </row>
    <row r="25" spans="3:20" ht="13.5">
      <c r="C25" s="24" t="s">
        <v>16</v>
      </c>
      <c r="D25" s="75">
        <v>40.2</v>
      </c>
      <c r="E25" s="75">
        <v>346.2</v>
      </c>
      <c r="F25" s="75">
        <v>178.9</v>
      </c>
      <c r="G25" s="75">
        <v>21.7</v>
      </c>
      <c r="H25" s="24">
        <v>13</v>
      </c>
      <c r="I25" s="24">
        <v>22</v>
      </c>
      <c r="J25" s="24">
        <v>18</v>
      </c>
      <c r="K25" s="24">
        <v>15</v>
      </c>
      <c r="M25" s="75">
        <v>85.1</v>
      </c>
      <c r="N25" s="75">
        <v>93.7</v>
      </c>
      <c r="O25" s="75">
        <v>91.7</v>
      </c>
      <c r="P25" s="75">
        <v>79.6</v>
      </c>
      <c r="Q25" s="24">
        <v>21</v>
      </c>
      <c r="R25" s="24">
        <v>11</v>
      </c>
      <c r="S25" s="24">
        <v>37</v>
      </c>
      <c r="T25" s="24">
        <v>27</v>
      </c>
    </row>
    <row r="26" spans="3:20" ht="13.5">
      <c r="C26" s="24" t="s">
        <v>17</v>
      </c>
      <c r="D26" s="75">
        <v>36.8</v>
      </c>
      <c r="E26" s="75">
        <v>265.3</v>
      </c>
      <c r="F26" s="75">
        <v>123.4</v>
      </c>
      <c r="G26" s="75">
        <v>21.8</v>
      </c>
      <c r="H26" s="24">
        <v>22</v>
      </c>
      <c r="I26" s="24">
        <v>41</v>
      </c>
      <c r="J26" s="24">
        <v>41</v>
      </c>
      <c r="K26" s="24">
        <v>14</v>
      </c>
      <c r="M26" s="75">
        <v>86.9</v>
      </c>
      <c r="N26" s="75">
        <v>91.3</v>
      </c>
      <c r="O26" s="75">
        <v>93.2</v>
      </c>
      <c r="P26" s="75">
        <v>83.7</v>
      </c>
      <c r="Q26" s="24">
        <v>12</v>
      </c>
      <c r="R26" s="24">
        <v>28</v>
      </c>
      <c r="S26" s="24">
        <v>22</v>
      </c>
      <c r="T26" s="24">
        <v>6</v>
      </c>
    </row>
    <row r="27" spans="3:20" ht="13.5">
      <c r="C27" s="24" t="s">
        <v>18</v>
      </c>
      <c r="D27" s="75">
        <v>36</v>
      </c>
      <c r="E27" s="75">
        <v>306</v>
      </c>
      <c r="F27" s="75">
        <v>130</v>
      </c>
      <c r="G27" s="75">
        <v>20.4</v>
      </c>
      <c r="H27" s="24">
        <v>27</v>
      </c>
      <c r="I27" s="24">
        <v>33</v>
      </c>
      <c r="J27" s="24">
        <v>38</v>
      </c>
      <c r="K27" s="24">
        <v>27</v>
      </c>
      <c r="M27" s="75">
        <v>81.9</v>
      </c>
      <c r="N27" s="75">
        <v>89.5</v>
      </c>
      <c r="O27" s="75">
        <v>90.2</v>
      </c>
      <c r="P27" s="75">
        <v>76.7</v>
      </c>
      <c r="Q27" s="24">
        <v>40</v>
      </c>
      <c r="R27" s="24">
        <v>35</v>
      </c>
      <c r="S27" s="24">
        <v>43</v>
      </c>
      <c r="T27" s="24">
        <v>42</v>
      </c>
    </row>
    <row r="28" spans="3:20" ht="13.5">
      <c r="C28" s="24" t="s">
        <v>19</v>
      </c>
      <c r="D28" s="75">
        <v>27.3</v>
      </c>
      <c r="E28" s="75">
        <v>263.6</v>
      </c>
      <c r="F28" s="75">
        <v>99.7</v>
      </c>
      <c r="G28" s="75">
        <v>17.5</v>
      </c>
      <c r="H28" s="24">
        <v>47</v>
      </c>
      <c r="I28" s="24">
        <v>42</v>
      </c>
      <c r="J28" s="24">
        <v>46</v>
      </c>
      <c r="K28" s="24">
        <v>46</v>
      </c>
      <c r="M28" s="75">
        <v>84.3</v>
      </c>
      <c r="N28" s="75">
        <v>91.5</v>
      </c>
      <c r="O28" s="75">
        <v>92</v>
      </c>
      <c r="P28" s="75">
        <v>80.7</v>
      </c>
      <c r="Q28" s="24">
        <v>27</v>
      </c>
      <c r="R28" s="24">
        <v>24</v>
      </c>
      <c r="S28" s="24">
        <v>34</v>
      </c>
      <c r="T28" s="24">
        <v>20</v>
      </c>
    </row>
    <row r="29" spans="3:20" ht="13.5">
      <c r="C29" s="24" t="s">
        <v>20</v>
      </c>
      <c r="D29" s="75">
        <v>29.4</v>
      </c>
      <c r="E29" s="75">
        <v>320.4</v>
      </c>
      <c r="F29" s="75">
        <v>109</v>
      </c>
      <c r="G29" s="75">
        <v>18.4</v>
      </c>
      <c r="H29" s="24">
        <v>44</v>
      </c>
      <c r="I29" s="24">
        <v>29</v>
      </c>
      <c r="J29" s="24">
        <v>44</v>
      </c>
      <c r="K29" s="24">
        <v>42</v>
      </c>
      <c r="M29" s="75">
        <v>84.2</v>
      </c>
      <c r="N29" s="75">
        <v>92.8</v>
      </c>
      <c r="O29" s="75">
        <v>89.7</v>
      </c>
      <c r="P29" s="75">
        <v>80.6</v>
      </c>
      <c r="Q29" s="24">
        <v>31</v>
      </c>
      <c r="R29" s="24">
        <v>14</v>
      </c>
      <c r="S29" s="24">
        <v>46</v>
      </c>
      <c r="T29" s="24">
        <v>21</v>
      </c>
    </row>
    <row r="30" spans="3:20" ht="13.5">
      <c r="C30" s="24" t="s">
        <v>21</v>
      </c>
      <c r="D30" s="75">
        <v>32.2</v>
      </c>
      <c r="E30" s="75">
        <v>305.6</v>
      </c>
      <c r="F30" s="75">
        <v>199</v>
      </c>
      <c r="G30" s="75">
        <v>17.4</v>
      </c>
      <c r="H30" s="24">
        <v>39</v>
      </c>
      <c r="I30" s="24">
        <v>34</v>
      </c>
      <c r="J30" s="24">
        <v>9</v>
      </c>
      <c r="K30" s="24">
        <v>47</v>
      </c>
      <c r="M30" s="75">
        <v>81.9</v>
      </c>
      <c r="N30" s="75">
        <v>87.7</v>
      </c>
      <c r="O30" s="75">
        <v>90.8</v>
      </c>
      <c r="P30" s="75">
        <v>76.2</v>
      </c>
      <c r="Q30" s="24">
        <v>40</v>
      </c>
      <c r="R30" s="24">
        <v>44</v>
      </c>
      <c r="S30" s="24">
        <v>40</v>
      </c>
      <c r="T30" s="24">
        <v>44</v>
      </c>
    </row>
    <row r="31" spans="3:20" ht="13.5">
      <c r="C31" s="24" t="s">
        <v>22</v>
      </c>
      <c r="D31" s="75">
        <v>30.3</v>
      </c>
      <c r="E31" s="75">
        <v>348</v>
      </c>
      <c r="F31" s="75">
        <v>160.5</v>
      </c>
      <c r="G31" s="75">
        <v>18.1</v>
      </c>
      <c r="H31" s="24">
        <v>41</v>
      </c>
      <c r="I31" s="24">
        <v>19</v>
      </c>
      <c r="J31" s="24">
        <v>26</v>
      </c>
      <c r="K31" s="24">
        <v>43</v>
      </c>
      <c r="M31" s="75">
        <v>84.8</v>
      </c>
      <c r="N31" s="75">
        <v>92.4</v>
      </c>
      <c r="O31" s="75">
        <v>93.2</v>
      </c>
      <c r="P31" s="75">
        <v>80</v>
      </c>
      <c r="Q31" s="24">
        <v>23</v>
      </c>
      <c r="R31" s="24">
        <v>19</v>
      </c>
      <c r="S31" s="24">
        <v>22</v>
      </c>
      <c r="T31" s="24">
        <v>24</v>
      </c>
    </row>
    <row r="32" spans="3:20" ht="13.5">
      <c r="C32" s="24" t="s">
        <v>23</v>
      </c>
      <c r="D32" s="75">
        <v>35.7</v>
      </c>
      <c r="E32" s="75">
        <v>315.8</v>
      </c>
      <c r="F32" s="75">
        <v>129.9</v>
      </c>
      <c r="G32" s="75">
        <v>19.7</v>
      </c>
      <c r="H32" s="24">
        <v>28</v>
      </c>
      <c r="I32" s="24">
        <v>30</v>
      </c>
      <c r="J32" s="24">
        <v>39</v>
      </c>
      <c r="K32" s="24">
        <v>33</v>
      </c>
      <c r="M32" s="75">
        <v>86.1</v>
      </c>
      <c r="N32" s="75">
        <v>92.5</v>
      </c>
      <c r="O32" s="75">
        <v>91.6</v>
      </c>
      <c r="P32" s="75">
        <v>81.6</v>
      </c>
      <c r="Q32" s="24">
        <v>16</v>
      </c>
      <c r="R32" s="24">
        <v>17</v>
      </c>
      <c r="S32" s="24">
        <v>38</v>
      </c>
      <c r="T32" s="24">
        <v>16</v>
      </c>
    </row>
    <row r="33" spans="3:20" ht="13.5">
      <c r="C33" s="24" t="s">
        <v>24</v>
      </c>
      <c r="D33" s="75">
        <v>30.3</v>
      </c>
      <c r="E33" s="75">
        <v>288.5</v>
      </c>
      <c r="F33" s="75">
        <v>173.6</v>
      </c>
      <c r="G33" s="75">
        <v>19.8</v>
      </c>
      <c r="H33" s="24">
        <v>41</v>
      </c>
      <c r="I33" s="24">
        <v>38</v>
      </c>
      <c r="J33" s="24">
        <v>20</v>
      </c>
      <c r="K33" s="24">
        <v>32</v>
      </c>
      <c r="M33" s="75">
        <v>82.9</v>
      </c>
      <c r="N33" s="75">
        <v>88.3</v>
      </c>
      <c r="O33" s="75">
        <v>94.3</v>
      </c>
      <c r="P33" s="75">
        <v>79.4</v>
      </c>
      <c r="Q33" s="24">
        <v>34</v>
      </c>
      <c r="R33" s="24">
        <v>41</v>
      </c>
      <c r="S33" s="24">
        <v>15</v>
      </c>
      <c r="T33" s="24">
        <v>29</v>
      </c>
    </row>
    <row r="34" spans="3:20" ht="13.5">
      <c r="C34" s="24" t="s">
        <v>53</v>
      </c>
      <c r="D34" s="75">
        <v>36.5</v>
      </c>
      <c r="E34" s="75">
        <v>370.3</v>
      </c>
      <c r="F34" s="75">
        <v>179.7</v>
      </c>
      <c r="G34" s="75">
        <v>22.3</v>
      </c>
      <c r="H34" s="24">
        <v>24</v>
      </c>
      <c r="I34" s="24">
        <v>13</v>
      </c>
      <c r="J34" s="24">
        <v>17</v>
      </c>
      <c r="K34" s="24">
        <v>7</v>
      </c>
      <c r="M34" s="75">
        <v>84.6</v>
      </c>
      <c r="N34" s="75">
        <v>92.3</v>
      </c>
      <c r="O34" s="75">
        <v>96</v>
      </c>
      <c r="P34" s="75">
        <v>80</v>
      </c>
      <c r="Q34" s="24">
        <v>24</v>
      </c>
      <c r="R34" s="24">
        <v>20</v>
      </c>
      <c r="S34" s="24">
        <v>4</v>
      </c>
      <c r="T34" s="24">
        <v>24</v>
      </c>
    </row>
    <row r="35" spans="3:20" ht="13.5">
      <c r="C35" s="24" t="s">
        <v>54</v>
      </c>
      <c r="D35" s="75">
        <v>33.2</v>
      </c>
      <c r="E35" s="75">
        <v>288.1</v>
      </c>
      <c r="F35" s="75">
        <v>183.8</v>
      </c>
      <c r="G35" s="75">
        <v>19.5</v>
      </c>
      <c r="H35" s="24">
        <v>36</v>
      </c>
      <c r="I35" s="24">
        <v>39</v>
      </c>
      <c r="J35" s="24">
        <v>13</v>
      </c>
      <c r="K35" s="24">
        <v>35</v>
      </c>
      <c r="M35" s="75">
        <v>85.2</v>
      </c>
      <c r="N35" s="75">
        <v>91.5</v>
      </c>
      <c r="O35" s="75">
        <v>94.9</v>
      </c>
      <c r="P35" s="75">
        <v>80.1</v>
      </c>
      <c r="Q35" s="24">
        <v>20</v>
      </c>
      <c r="R35" s="24">
        <v>24</v>
      </c>
      <c r="S35" s="24">
        <v>10</v>
      </c>
      <c r="T35" s="24">
        <v>23</v>
      </c>
    </row>
    <row r="36" spans="3:20" ht="13.5">
      <c r="C36" s="24" t="s">
        <v>27</v>
      </c>
      <c r="D36" s="75">
        <v>33.2</v>
      </c>
      <c r="E36" s="75">
        <v>401.6</v>
      </c>
      <c r="F36" s="75">
        <v>164.7</v>
      </c>
      <c r="G36" s="75">
        <v>19.1</v>
      </c>
      <c r="H36" s="24">
        <v>36</v>
      </c>
      <c r="I36" s="24">
        <v>5</v>
      </c>
      <c r="J36" s="24">
        <v>24</v>
      </c>
      <c r="K36" s="24">
        <v>40</v>
      </c>
      <c r="M36" s="75">
        <v>84.5</v>
      </c>
      <c r="N36" s="75">
        <v>94</v>
      </c>
      <c r="O36" s="75">
        <v>92.4</v>
      </c>
      <c r="P36" s="75">
        <v>79</v>
      </c>
      <c r="Q36" s="24">
        <v>26</v>
      </c>
      <c r="R36" s="24">
        <v>7</v>
      </c>
      <c r="S36" s="24">
        <v>31</v>
      </c>
      <c r="T36" s="24">
        <v>30</v>
      </c>
    </row>
    <row r="37" spans="3:20" ht="13.5">
      <c r="C37" s="24" t="s">
        <v>28</v>
      </c>
      <c r="D37" s="75">
        <v>33.9</v>
      </c>
      <c r="E37" s="75">
        <v>351.3</v>
      </c>
      <c r="F37" s="75">
        <v>170.8</v>
      </c>
      <c r="G37" s="75">
        <v>21</v>
      </c>
      <c r="H37" s="24">
        <v>34</v>
      </c>
      <c r="I37" s="24">
        <v>18</v>
      </c>
      <c r="J37" s="24">
        <v>21</v>
      </c>
      <c r="K37" s="24">
        <v>21</v>
      </c>
      <c r="M37" s="75">
        <v>82.2</v>
      </c>
      <c r="N37" s="75">
        <v>84.9</v>
      </c>
      <c r="O37" s="75">
        <v>92.6</v>
      </c>
      <c r="P37" s="75">
        <v>78.3</v>
      </c>
      <c r="Q37" s="24">
        <v>38</v>
      </c>
      <c r="R37" s="24">
        <v>47</v>
      </c>
      <c r="S37" s="24">
        <v>29</v>
      </c>
      <c r="T37" s="24">
        <v>33</v>
      </c>
    </row>
    <row r="38" spans="3:20" ht="13.5">
      <c r="C38" s="24" t="s">
        <v>29</v>
      </c>
      <c r="D38" s="75">
        <v>37.8</v>
      </c>
      <c r="E38" s="75">
        <v>458.7</v>
      </c>
      <c r="F38" s="75">
        <v>151.9</v>
      </c>
      <c r="G38" s="75">
        <v>23.3</v>
      </c>
      <c r="H38" s="24">
        <v>18</v>
      </c>
      <c r="I38" s="24">
        <v>3</v>
      </c>
      <c r="J38" s="24">
        <v>30</v>
      </c>
      <c r="K38" s="24">
        <v>1</v>
      </c>
      <c r="M38" s="75">
        <v>82.6</v>
      </c>
      <c r="N38" s="75">
        <v>88.5</v>
      </c>
      <c r="O38" s="75">
        <v>90.6</v>
      </c>
      <c r="P38" s="75">
        <v>79.5</v>
      </c>
      <c r="Q38" s="24">
        <v>36</v>
      </c>
      <c r="R38" s="24">
        <v>40</v>
      </c>
      <c r="S38" s="24">
        <v>41</v>
      </c>
      <c r="T38" s="24">
        <v>28</v>
      </c>
    </row>
    <row r="39" spans="3:20" ht="13.5">
      <c r="C39" s="24" t="s">
        <v>30</v>
      </c>
      <c r="D39" s="75">
        <v>36.6</v>
      </c>
      <c r="E39" s="75">
        <v>293.9</v>
      </c>
      <c r="F39" s="75">
        <v>104.7</v>
      </c>
      <c r="G39" s="75">
        <v>22.4</v>
      </c>
      <c r="H39" s="24">
        <v>23</v>
      </c>
      <c r="I39" s="24">
        <v>36</v>
      </c>
      <c r="J39" s="24">
        <v>45</v>
      </c>
      <c r="K39" s="24">
        <v>5</v>
      </c>
      <c r="M39" s="75">
        <v>85.6</v>
      </c>
      <c r="N39" s="75">
        <v>88.3</v>
      </c>
      <c r="O39" s="75">
        <v>90</v>
      </c>
      <c r="P39" s="75">
        <v>84.1</v>
      </c>
      <c r="Q39" s="24">
        <v>19</v>
      </c>
      <c r="R39" s="24">
        <v>41</v>
      </c>
      <c r="S39" s="24">
        <v>45</v>
      </c>
      <c r="T39" s="24">
        <v>3</v>
      </c>
    </row>
    <row r="40" spans="3:20" ht="13.5">
      <c r="C40" s="24" t="s">
        <v>31</v>
      </c>
      <c r="D40" s="75">
        <v>35.4</v>
      </c>
      <c r="E40" s="75">
        <v>247.7</v>
      </c>
      <c r="F40" s="75">
        <v>142.3</v>
      </c>
      <c r="G40" s="75">
        <v>20</v>
      </c>
      <c r="H40" s="24">
        <v>30</v>
      </c>
      <c r="I40" s="24">
        <v>45</v>
      </c>
      <c r="J40" s="24">
        <v>34</v>
      </c>
      <c r="K40" s="24">
        <v>30</v>
      </c>
      <c r="M40" s="75">
        <v>86.8</v>
      </c>
      <c r="N40" s="75">
        <v>92.8</v>
      </c>
      <c r="O40" s="75">
        <v>94.4</v>
      </c>
      <c r="P40" s="75">
        <v>82.7</v>
      </c>
      <c r="Q40" s="24">
        <v>14</v>
      </c>
      <c r="R40" s="24">
        <v>14</v>
      </c>
      <c r="S40" s="24">
        <v>14</v>
      </c>
      <c r="T40" s="24">
        <v>9</v>
      </c>
    </row>
    <row r="41" spans="3:20" ht="13.5">
      <c r="C41" s="24" t="s">
        <v>32</v>
      </c>
      <c r="D41" s="75">
        <v>35.1</v>
      </c>
      <c r="E41" s="75">
        <v>255.2</v>
      </c>
      <c r="F41" s="75">
        <v>127.9</v>
      </c>
      <c r="G41" s="75">
        <v>22.1</v>
      </c>
      <c r="H41" s="24">
        <v>31</v>
      </c>
      <c r="I41" s="24">
        <v>44</v>
      </c>
      <c r="J41" s="24">
        <v>40</v>
      </c>
      <c r="K41" s="24">
        <v>10</v>
      </c>
      <c r="M41" s="75">
        <v>81.7</v>
      </c>
      <c r="N41" s="75">
        <v>89.8</v>
      </c>
      <c r="O41" s="75">
        <v>91.9</v>
      </c>
      <c r="P41" s="75">
        <v>77.1</v>
      </c>
      <c r="Q41" s="24">
        <v>42</v>
      </c>
      <c r="R41" s="24">
        <v>33</v>
      </c>
      <c r="S41" s="24">
        <v>36</v>
      </c>
      <c r="T41" s="24">
        <v>40</v>
      </c>
    </row>
    <row r="42" spans="3:20" ht="13.5">
      <c r="C42" s="24" t="s">
        <v>33</v>
      </c>
      <c r="D42" s="75">
        <v>39.6</v>
      </c>
      <c r="E42" s="75">
        <v>324.9</v>
      </c>
      <c r="F42" s="75">
        <v>150.3</v>
      </c>
      <c r="G42" s="75">
        <v>20.7</v>
      </c>
      <c r="H42" s="24">
        <v>14</v>
      </c>
      <c r="I42" s="24">
        <v>28</v>
      </c>
      <c r="J42" s="24">
        <v>32</v>
      </c>
      <c r="K42" s="24">
        <v>24</v>
      </c>
      <c r="M42" s="75">
        <v>88.1</v>
      </c>
      <c r="N42" s="75">
        <v>94</v>
      </c>
      <c r="O42" s="75">
        <v>93.5</v>
      </c>
      <c r="P42" s="75">
        <v>83.5</v>
      </c>
      <c r="Q42" s="24">
        <v>11</v>
      </c>
      <c r="R42" s="24">
        <v>7</v>
      </c>
      <c r="S42" s="24">
        <v>19</v>
      </c>
      <c r="T42" s="24">
        <v>7</v>
      </c>
    </row>
    <row r="43" spans="3:20" ht="13.5">
      <c r="C43" s="24" t="s">
        <v>34</v>
      </c>
      <c r="D43" s="75">
        <v>51.2</v>
      </c>
      <c r="E43" s="75">
        <v>396.2</v>
      </c>
      <c r="F43" s="75">
        <v>232.4</v>
      </c>
      <c r="G43" s="75">
        <v>21.6</v>
      </c>
      <c r="H43" s="24">
        <v>4</v>
      </c>
      <c r="I43" s="24">
        <v>7</v>
      </c>
      <c r="J43" s="24">
        <v>4</v>
      </c>
      <c r="K43" s="24">
        <v>18</v>
      </c>
      <c r="M43" s="75">
        <v>91.3</v>
      </c>
      <c r="N43" s="75">
        <v>95.8</v>
      </c>
      <c r="O43" s="75">
        <v>96.3</v>
      </c>
      <c r="P43" s="75">
        <v>85.5</v>
      </c>
      <c r="Q43" s="24">
        <v>1</v>
      </c>
      <c r="R43" s="24">
        <v>3</v>
      </c>
      <c r="S43" s="24">
        <v>3</v>
      </c>
      <c r="T43" s="24">
        <v>1</v>
      </c>
    </row>
    <row r="44" spans="3:20" ht="13.5">
      <c r="C44" s="24" t="s">
        <v>35</v>
      </c>
      <c r="D44" s="75">
        <v>50.5</v>
      </c>
      <c r="E44" s="75">
        <v>532.7</v>
      </c>
      <c r="F44" s="75">
        <v>167.6</v>
      </c>
      <c r="G44" s="75">
        <v>21.9</v>
      </c>
      <c r="H44" s="24">
        <v>5</v>
      </c>
      <c r="I44" s="24">
        <v>2</v>
      </c>
      <c r="J44" s="24">
        <v>22</v>
      </c>
      <c r="K44" s="24">
        <v>12</v>
      </c>
      <c r="M44" s="75">
        <v>86.9</v>
      </c>
      <c r="N44" s="75">
        <v>92.2</v>
      </c>
      <c r="O44" s="75">
        <v>91.5</v>
      </c>
      <c r="P44" s="75">
        <v>81.1</v>
      </c>
      <c r="Q44" s="24">
        <v>12</v>
      </c>
      <c r="R44" s="24">
        <v>21</v>
      </c>
      <c r="S44" s="24">
        <v>39</v>
      </c>
      <c r="T44" s="24">
        <v>19</v>
      </c>
    </row>
    <row r="45" spans="3:20" ht="13.5">
      <c r="C45" s="24" t="s">
        <v>36</v>
      </c>
      <c r="D45" s="75">
        <v>35.1</v>
      </c>
      <c r="E45" s="75">
        <v>379</v>
      </c>
      <c r="F45" s="75">
        <v>185</v>
      </c>
      <c r="G45" s="75">
        <v>20.7</v>
      </c>
      <c r="H45" s="24">
        <v>31</v>
      </c>
      <c r="I45" s="24">
        <v>11</v>
      </c>
      <c r="J45" s="24">
        <v>12</v>
      </c>
      <c r="K45" s="24">
        <v>24</v>
      </c>
      <c r="M45" s="75">
        <v>82.9</v>
      </c>
      <c r="N45" s="75">
        <v>90</v>
      </c>
      <c r="O45" s="75">
        <v>90.1</v>
      </c>
      <c r="P45" s="75">
        <v>78.9</v>
      </c>
      <c r="Q45" s="24">
        <v>34</v>
      </c>
      <c r="R45" s="24">
        <v>30</v>
      </c>
      <c r="S45" s="24">
        <v>44</v>
      </c>
      <c r="T45" s="24">
        <v>31</v>
      </c>
    </row>
    <row r="46" spans="3:20" ht="13.5">
      <c r="C46" s="24" t="s">
        <v>37</v>
      </c>
      <c r="D46" s="75">
        <v>40.4</v>
      </c>
      <c r="E46" s="75">
        <v>362</v>
      </c>
      <c r="F46" s="75">
        <v>157.5</v>
      </c>
      <c r="G46" s="75">
        <v>22</v>
      </c>
      <c r="H46" s="24">
        <v>12</v>
      </c>
      <c r="I46" s="24">
        <v>16</v>
      </c>
      <c r="J46" s="24">
        <v>27</v>
      </c>
      <c r="K46" s="24">
        <v>11</v>
      </c>
      <c r="M46" s="75">
        <v>85.7</v>
      </c>
      <c r="N46" s="75">
        <v>89.5</v>
      </c>
      <c r="O46" s="75">
        <v>93</v>
      </c>
      <c r="P46" s="75">
        <v>82.1</v>
      </c>
      <c r="Q46" s="24">
        <v>18</v>
      </c>
      <c r="R46" s="24">
        <v>35</v>
      </c>
      <c r="S46" s="24">
        <v>24</v>
      </c>
      <c r="T46" s="24">
        <v>12</v>
      </c>
    </row>
    <row r="47" spans="3:20" ht="13.5">
      <c r="C47" s="24" t="s">
        <v>38</v>
      </c>
      <c r="D47" s="75">
        <v>55.4</v>
      </c>
      <c r="E47" s="75">
        <v>236.7</v>
      </c>
      <c r="F47" s="75">
        <v>199.8</v>
      </c>
      <c r="G47" s="75">
        <v>22.3</v>
      </c>
      <c r="H47" s="24">
        <v>1</v>
      </c>
      <c r="I47" s="24">
        <v>46</v>
      </c>
      <c r="J47" s="24">
        <v>8</v>
      </c>
      <c r="K47" s="24">
        <v>7</v>
      </c>
      <c r="M47" s="75">
        <v>88.2</v>
      </c>
      <c r="N47" s="75">
        <v>88.1</v>
      </c>
      <c r="O47" s="75">
        <v>95.7</v>
      </c>
      <c r="P47" s="75">
        <v>81.7</v>
      </c>
      <c r="Q47" s="24">
        <v>10</v>
      </c>
      <c r="R47" s="24">
        <v>43</v>
      </c>
      <c r="S47" s="24">
        <v>6</v>
      </c>
      <c r="T47" s="24">
        <v>15</v>
      </c>
    </row>
    <row r="48" spans="3:20" ht="13.5">
      <c r="C48" s="24" t="s">
        <v>39</v>
      </c>
      <c r="D48" s="75">
        <v>44.2</v>
      </c>
      <c r="E48" s="75">
        <v>366.6</v>
      </c>
      <c r="F48" s="75">
        <v>182.8</v>
      </c>
      <c r="G48" s="75">
        <v>21</v>
      </c>
      <c r="H48" s="24">
        <v>9</v>
      </c>
      <c r="I48" s="24">
        <v>14</v>
      </c>
      <c r="J48" s="24">
        <v>14</v>
      </c>
      <c r="K48" s="24">
        <v>21</v>
      </c>
      <c r="M48" s="75">
        <v>88.4</v>
      </c>
      <c r="N48" s="75">
        <v>94</v>
      </c>
      <c r="O48" s="75">
        <v>94.9</v>
      </c>
      <c r="P48" s="75">
        <v>82.1</v>
      </c>
      <c r="Q48" s="24">
        <v>8</v>
      </c>
      <c r="R48" s="24">
        <v>7</v>
      </c>
      <c r="S48" s="24">
        <v>10</v>
      </c>
      <c r="T48" s="24">
        <v>12</v>
      </c>
    </row>
    <row r="49" spans="3:20" ht="13.5">
      <c r="C49" s="24" t="s">
        <v>40</v>
      </c>
      <c r="D49" s="75">
        <v>53.9</v>
      </c>
      <c r="E49" s="75">
        <v>397.1</v>
      </c>
      <c r="F49" s="75">
        <v>148.3</v>
      </c>
      <c r="G49" s="75">
        <v>22.9</v>
      </c>
      <c r="H49" s="24">
        <v>2</v>
      </c>
      <c r="I49" s="24">
        <v>6</v>
      </c>
      <c r="J49" s="24">
        <v>33</v>
      </c>
      <c r="K49" s="24">
        <v>2</v>
      </c>
      <c r="M49" s="75">
        <v>90</v>
      </c>
      <c r="N49" s="75">
        <v>94</v>
      </c>
      <c r="O49" s="75">
        <v>95.8</v>
      </c>
      <c r="P49" s="75">
        <v>83.8</v>
      </c>
      <c r="Q49" s="24">
        <v>2</v>
      </c>
      <c r="R49" s="24">
        <v>7</v>
      </c>
      <c r="S49" s="24">
        <v>5</v>
      </c>
      <c r="T49" s="24">
        <v>5</v>
      </c>
    </row>
    <row r="50" spans="3:20" ht="13.5">
      <c r="C50" s="24" t="s">
        <v>41</v>
      </c>
      <c r="D50" s="75">
        <v>46.7</v>
      </c>
      <c r="E50" s="75">
        <v>365.6</v>
      </c>
      <c r="F50" s="75">
        <v>154.4</v>
      </c>
      <c r="G50" s="75">
        <v>22.4</v>
      </c>
      <c r="H50" s="24">
        <v>7</v>
      </c>
      <c r="I50" s="24">
        <v>15</v>
      </c>
      <c r="J50" s="24">
        <v>29</v>
      </c>
      <c r="K50" s="24">
        <v>5</v>
      </c>
      <c r="M50" s="75">
        <v>88.9</v>
      </c>
      <c r="N50" s="75">
        <v>92.6</v>
      </c>
      <c r="O50" s="75">
        <v>95.4</v>
      </c>
      <c r="P50" s="75">
        <v>84.8</v>
      </c>
      <c r="Q50" s="24">
        <v>5</v>
      </c>
      <c r="R50" s="24">
        <v>16</v>
      </c>
      <c r="S50" s="24">
        <v>7</v>
      </c>
      <c r="T50" s="24">
        <v>2</v>
      </c>
    </row>
    <row r="51" spans="3:20" ht="13.5">
      <c r="C51" s="24" t="s">
        <v>42</v>
      </c>
      <c r="D51" s="75">
        <v>48.6</v>
      </c>
      <c r="E51" s="75">
        <v>340.4</v>
      </c>
      <c r="F51" s="75">
        <v>180.1</v>
      </c>
      <c r="G51" s="75">
        <v>21.7</v>
      </c>
      <c r="H51" s="24">
        <v>6</v>
      </c>
      <c r="I51" s="24">
        <v>24</v>
      </c>
      <c r="J51" s="24">
        <v>16</v>
      </c>
      <c r="K51" s="24">
        <v>15</v>
      </c>
      <c r="M51" s="75">
        <v>88.6</v>
      </c>
      <c r="N51" s="75">
        <v>94.5</v>
      </c>
      <c r="O51" s="75">
        <v>95.1</v>
      </c>
      <c r="P51" s="75">
        <v>81.8</v>
      </c>
      <c r="Q51" s="24">
        <v>7</v>
      </c>
      <c r="R51" s="24">
        <v>5</v>
      </c>
      <c r="S51" s="24">
        <v>8</v>
      </c>
      <c r="T51" s="24">
        <v>14</v>
      </c>
    </row>
    <row r="52" spans="3:20" ht="13.5">
      <c r="C52" s="24" t="s">
        <v>43</v>
      </c>
      <c r="D52" s="75">
        <v>38.8</v>
      </c>
      <c r="E52" s="75">
        <v>377.9</v>
      </c>
      <c r="F52" s="75">
        <v>138.1</v>
      </c>
      <c r="G52" s="75">
        <v>21.9</v>
      </c>
      <c r="H52" s="24">
        <v>16</v>
      </c>
      <c r="I52" s="24">
        <v>12</v>
      </c>
      <c r="J52" s="24">
        <v>36</v>
      </c>
      <c r="K52" s="24">
        <v>12</v>
      </c>
      <c r="M52" s="75">
        <v>88.9</v>
      </c>
      <c r="N52" s="75">
        <v>97</v>
      </c>
      <c r="O52" s="75">
        <v>95</v>
      </c>
      <c r="P52" s="75">
        <v>84.1</v>
      </c>
      <c r="Q52" s="24">
        <v>5</v>
      </c>
      <c r="R52" s="24">
        <v>1</v>
      </c>
      <c r="S52" s="24">
        <v>9</v>
      </c>
      <c r="T52" s="24">
        <v>3</v>
      </c>
    </row>
    <row r="53" spans="3:20" ht="13.5">
      <c r="C53" s="24" t="s">
        <v>44</v>
      </c>
      <c r="D53" s="75">
        <v>45.4</v>
      </c>
      <c r="E53" s="75">
        <v>391.9</v>
      </c>
      <c r="F53" s="75">
        <v>151.5</v>
      </c>
      <c r="G53" s="75">
        <v>21.5</v>
      </c>
      <c r="H53" s="24">
        <v>8</v>
      </c>
      <c r="I53" s="24">
        <v>9</v>
      </c>
      <c r="J53" s="24">
        <v>31</v>
      </c>
      <c r="K53" s="24">
        <v>19</v>
      </c>
      <c r="M53" s="75">
        <v>85.1</v>
      </c>
      <c r="N53" s="75">
        <v>91.1</v>
      </c>
      <c r="O53" s="75">
        <v>92.9</v>
      </c>
      <c r="P53" s="75">
        <v>78.2</v>
      </c>
      <c r="Q53" s="24">
        <v>21</v>
      </c>
      <c r="R53" s="24">
        <v>29</v>
      </c>
      <c r="S53" s="24">
        <v>25</v>
      </c>
      <c r="T53" s="24">
        <v>34</v>
      </c>
    </row>
    <row r="54" spans="3:20" ht="13.5">
      <c r="C54" s="24" t="s">
        <v>45</v>
      </c>
      <c r="D54" s="75">
        <v>52.4</v>
      </c>
      <c r="E54" s="75">
        <v>544.6</v>
      </c>
      <c r="F54" s="75">
        <v>142.1</v>
      </c>
      <c r="G54" s="75">
        <v>22.5</v>
      </c>
      <c r="H54" s="24">
        <v>3</v>
      </c>
      <c r="I54" s="24">
        <v>1</v>
      </c>
      <c r="J54" s="24">
        <v>35</v>
      </c>
      <c r="K54" s="24">
        <v>4</v>
      </c>
      <c r="M54" s="75">
        <v>88.4</v>
      </c>
      <c r="N54" s="75">
        <v>95.2</v>
      </c>
      <c r="O54" s="75">
        <v>93.6</v>
      </c>
      <c r="P54" s="75">
        <v>81.2</v>
      </c>
      <c r="Q54" s="24">
        <v>8</v>
      </c>
      <c r="R54" s="24">
        <v>4</v>
      </c>
      <c r="S54" s="24">
        <v>17</v>
      </c>
      <c r="T54" s="24">
        <v>17</v>
      </c>
    </row>
    <row r="55" spans="3:20" ht="14.25" thickBot="1">
      <c r="C55" s="30" t="s">
        <v>46</v>
      </c>
      <c r="D55" s="77">
        <v>39.3</v>
      </c>
      <c r="E55" s="77">
        <v>310.8</v>
      </c>
      <c r="F55" s="77">
        <v>257</v>
      </c>
      <c r="G55" s="77">
        <v>19.2</v>
      </c>
      <c r="H55" s="30">
        <v>15</v>
      </c>
      <c r="I55" s="30">
        <v>32</v>
      </c>
      <c r="J55" s="30">
        <v>2</v>
      </c>
      <c r="K55" s="30">
        <v>38</v>
      </c>
      <c r="M55" s="77">
        <v>89.1</v>
      </c>
      <c r="N55" s="77">
        <v>94.1</v>
      </c>
      <c r="O55" s="77">
        <v>96.9</v>
      </c>
      <c r="P55" s="77">
        <v>83.4</v>
      </c>
      <c r="Q55" s="30">
        <v>4</v>
      </c>
      <c r="R55" s="30">
        <v>6</v>
      </c>
      <c r="S55" s="30">
        <v>2</v>
      </c>
      <c r="T55" s="30">
        <v>8</v>
      </c>
    </row>
    <row r="56" spans="3:20" ht="14.25" thickTop="1">
      <c r="C56" s="34" t="s">
        <v>55</v>
      </c>
      <c r="D56" s="78">
        <v>35.7</v>
      </c>
      <c r="E56" s="78">
        <v>327.2</v>
      </c>
      <c r="F56" s="78">
        <v>172.8</v>
      </c>
      <c r="G56" s="78">
        <v>19.8</v>
      </c>
      <c r="H56" s="133"/>
      <c r="I56" s="134"/>
      <c r="J56" s="134"/>
      <c r="K56" s="135"/>
      <c r="M56" s="78">
        <v>84.8</v>
      </c>
      <c r="N56" s="78">
        <v>91.7</v>
      </c>
      <c r="O56" s="78">
        <v>93.4</v>
      </c>
      <c r="P56" s="78">
        <v>79.4</v>
      </c>
      <c r="Q56" s="133"/>
      <c r="R56" s="134"/>
      <c r="S56" s="134"/>
      <c r="T56" s="135"/>
    </row>
  </sheetData>
  <mergeCells count="8">
    <mergeCell ref="C7:C8"/>
    <mergeCell ref="D7:G7"/>
    <mergeCell ref="H7:K7"/>
    <mergeCell ref="H56:K56"/>
    <mergeCell ref="M2:S3"/>
    <mergeCell ref="M7:P7"/>
    <mergeCell ref="Q7:T7"/>
    <mergeCell ref="Q56:T56"/>
  </mergeCells>
  <printOptions/>
  <pageMargins left="0" right="0.7874015748031497" top="0.3937007874015748" bottom="0.7874015748031497" header="0.5118110236220472" footer="0.511811023622047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2:S53"/>
  <sheetViews>
    <sheetView view="pageBreakPreview" zoomScale="55" zoomScaleSheetLayoutView="55" workbookViewId="0" topLeftCell="A1">
      <selection activeCell="D1" sqref="D1:E16384"/>
    </sheetView>
  </sheetViews>
  <sheetFormatPr defaultColWidth="9.00390625" defaultRowHeight="13.5"/>
  <cols>
    <col min="1" max="1" width="10.625" style="15" customWidth="1"/>
    <col min="2" max="2" width="1.625" style="15" customWidth="1"/>
    <col min="3" max="3" width="10.625" style="15" customWidth="1"/>
    <col min="4" max="5" width="14.625" style="15" customWidth="1"/>
    <col min="6" max="9" width="10.625" style="15" customWidth="1"/>
    <col min="10" max="10" width="1.625" style="15" customWidth="1"/>
    <col min="11" max="12" width="15.625" style="15" customWidth="1"/>
    <col min="13" max="13" width="1.625" style="15" customWidth="1"/>
    <col min="14" max="15" width="10.625" style="15" customWidth="1"/>
    <col min="16" max="16" width="1.625" style="15" customWidth="1"/>
    <col min="17" max="18" width="11.625" style="15" customWidth="1"/>
    <col min="19" max="19" width="10.625" style="15" customWidth="1"/>
    <col min="20" max="16384" width="9.00390625" style="15" customWidth="1"/>
  </cols>
  <sheetData>
    <row r="2" spans="3:19" ht="27" customHeight="1">
      <c r="C2" s="146" t="s">
        <v>126</v>
      </c>
      <c r="D2" s="146"/>
      <c r="E2" s="146"/>
      <c r="F2" s="146"/>
      <c r="G2" s="146"/>
      <c r="H2" s="146"/>
      <c r="I2" s="146"/>
      <c r="K2" s="147" t="s">
        <v>123</v>
      </c>
      <c r="L2" s="147"/>
      <c r="N2" s="146" t="s">
        <v>124</v>
      </c>
      <c r="O2" s="146"/>
      <c r="Q2" s="146" t="s">
        <v>125</v>
      </c>
      <c r="R2" s="146"/>
      <c r="S2" s="146"/>
    </row>
    <row r="3" spans="3:19" ht="27" customHeight="1">
      <c r="C3" s="146" t="s">
        <v>260</v>
      </c>
      <c r="D3" s="146"/>
      <c r="E3" s="146"/>
      <c r="F3" s="146"/>
      <c r="G3" s="146"/>
      <c r="H3" s="146"/>
      <c r="I3" s="146"/>
      <c r="J3" s="47"/>
      <c r="K3" s="147"/>
      <c r="L3" s="147"/>
      <c r="N3" s="146"/>
      <c r="O3" s="146"/>
      <c r="Q3" s="146"/>
      <c r="R3" s="146"/>
      <c r="S3" s="146"/>
    </row>
    <row r="4" spans="3:9" ht="13.5">
      <c r="C4" s="151"/>
      <c r="D4" s="151"/>
      <c r="E4" s="151"/>
      <c r="F4" s="151"/>
      <c r="G4" s="151"/>
      <c r="H4" s="151"/>
      <c r="I4" s="151"/>
    </row>
    <row r="5" spans="3:19" ht="30" customHeight="1">
      <c r="C5" s="142" t="s">
        <v>60</v>
      </c>
      <c r="D5" s="149" t="s">
        <v>261</v>
      </c>
      <c r="E5" s="150"/>
      <c r="F5" s="139" t="s">
        <v>63</v>
      </c>
      <c r="G5" s="140"/>
      <c r="H5" s="140"/>
      <c r="I5" s="141"/>
      <c r="K5" s="148" t="s">
        <v>75</v>
      </c>
      <c r="L5" s="148"/>
      <c r="N5" s="148" t="s">
        <v>71</v>
      </c>
      <c r="O5" s="148"/>
      <c r="Q5" s="154" t="s">
        <v>120</v>
      </c>
      <c r="R5" s="152" t="s">
        <v>121</v>
      </c>
      <c r="S5" s="152" t="s">
        <v>74</v>
      </c>
    </row>
    <row r="6" spans="3:19" ht="27" customHeight="1">
      <c r="C6" s="143"/>
      <c r="D6" s="23" t="s">
        <v>50</v>
      </c>
      <c r="E6" s="23" t="s">
        <v>51</v>
      </c>
      <c r="F6" s="23" t="s">
        <v>64</v>
      </c>
      <c r="G6" s="45" t="s">
        <v>66</v>
      </c>
      <c r="H6" s="23" t="s">
        <v>65</v>
      </c>
      <c r="I6" s="49" t="s">
        <v>67</v>
      </c>
      <c r="K6" s="45" t="s">
        <v>68</v>
      </c>
      <c r="L6" s="45" t="s">
        <v>70</v>
      </c>
      <c r="N6" s="23" t="s">
        <v>73</v>
      </c>
      <c r="O6" s="23" t="s">
        <v>72</v>
      </c>
      <c r="Q6" s="155"/>
      <c r="R6" s="153"/>
      <c r="S6" s="153"/>
    </row>
    <row r="7" spans="3:19" ht="13.5">
      <c r="C7" s="17" t="s">
        <v>0</v>
      </c>
      <c r="D7" s="46">
        <v>129437.59144601072</v>
      </c>
      <c r="E7" s="46">
        <v>133719.30316436515</v>
      </c>
      <c r="F7" s="24">
        <v>9.8</v>
      </c>
      <c r="G7" s="24">
        <v>5.9</v>
      </c>
      <c r="H7" s="24">
        <v>59.8</v>
      </c>
      <c r="I7" s="50">
        <v>3.1958578825209782</v>
      </c>
      <c r="K7" s="18">
        <v>954.5</v>
      </c>
      <c r="L7" s="18">
        <v>349.76758864175775</v>
      </c>
      <c r="N7" s="24">
        <v>21.2</v>
      </c>
      <c r="O7" s="24">
        <v>218.3</v>
      </c>
      <c r="Q7" s="44">
        <v>5620813</v>
      </c>
      <c r="R7" s="44">
        <v>5619202</v>
      </c>
      <c r="S7" s="21">
        <f aca="true" t="shared" si="0" ref="S7:S53">R7/Q7</f>
        <v>0.9997133866577664</v>
      </c>
    </row>
    <row r="8" spans="3:19" ht="13.5">
      <c r="C8" s="17" t="s">
        <v>1</v>
      </c>
      <c r="D8" s="46">
        <v>96707.17078344776</v>
      </c>
      <c r="E8" s="46">
        <v>128397.45563257183</v>
      </c>
      <c r="F8" s="24">
        <v>6.5</v>
      </c>
      <c r="G8" s="24">
        <v>3.2</v>
      </c>
      <c r="H8" s="24">
        <v>67.7</v>
      </c>
      <c r="I8" s="50">
        <v>4.919184820801124</v>
      </c>
      <c r="K8" s="18">
        <v>802.5</v>
      </c>
      <c r="L8" s="18">
        <v>172.205335024296</v>
      </c>
      <c r="N8" s="24">
        <v>22.7</v>
      </c>
      <c r="O8" s="24">
        <v>137.4</v>
      </c>
      <c r="Q8" s="44">
        <v>1436377</v>
      </c>
      <c r="R8" s="44">
        <v>1435322</v>
      </c>
      <c r="S8" s="21">
        <f t="shared" si="0"/>
        <v>0.9992655131626307</v>
      </c>
    </row>
    <row r="9" spans="3:19" ht="13.5">
      <c r="C9" s="17" t="s">
        <v>2</v>
      </c>
      <c r="D9" s="46">
        <v>93079.6573654871</v>
      </c>
      <c r="E9" s="46">
        <v>122556.28717784159</v>
      </c>
      <c r="F9" s="24">
        <v>6.6</v>
      </c>
      <c r="G9" s="24">
        <v>2.7</v>
      </c>
      <c r="H9" s="24">
        <v>66</v>
      </c>
      <c r="I9" s="50">
        <v>5.0181818181818185</v>
      </c>
      <c r="K9" s="18">
        <v>867.8</v>
      </c>
      <c r="L9" s="18">
        <v>182.08847247121204</v>
      </c>
      <c r="N9" s="24">
        <v>22.3</v>
      </c>
      <c r="O9" s="24">
        <v>180.6</v>
      </c>
      <c r="Q9" s="44">
        <v>1380788</v>
      </c>
      <c r="R9" s="44">
        <v>1377316</v>
      </c>
      <c r="S9" s="21">
        <f t="shared" si="0"/>
        <v>0.9974854937905022</v>
      </c>
    </row>
    <row r="10" spans="3:19" ht="13.5">
      <c r="C10" s="17" t="s">
        <v>3</v>
      </c>
      <c r="D10" s="46">
        <v>91088.66441786148</v>
      </c>
      <c r="E10" s="46">
        <v>125324.15175220027</v>
      </c>
      <c r="F10" s="24">
        <v>5.2</v>
      </c>
      <c r="G10" s="24">
        <v>2.6</v>
      </c>
      <c r="H10" s="24">
        <v>66.7</v>
      </c>
      <c r="I10" s="50">
        <v>3.26963906581741</v>
      </c>
      <c r="K10" s="18">
        <v>723.6</v>
      </c>
      <c r="L10" s="18">
        <v>133.92830662252385</v>
      </c>
      <c r="N10" s="24">
        <v>19.6</v>
      </c>
      <c r="O10" s="24">
        <v>98</v>
      </c>
      <c r="Q10" s="44">
        <v>2354428</v>
      </c>
      <c r="R10" s="44">
        <v>2356573</v>
      </c>
      <c r="S10" s="21">
        <f t="shared" si="0"/>
        <v>1.0009110493079423</v>
      </c>
    </row>
    <row r="11" spans="3:19" ht="13.5">
      <c r="C11" s="17" t="s">
        <v>4</v>
      </c>
      <c r="D11" s="46">
        <v>99962.74629190551</v>
      </c>
      <c r="E11" s="46">
        <v>131078.29489019967</v>
      </c>
      <c r="F11" s="24">
        <v>5.5</v>
      </c>
      <c r="G11" s="24">
        <v>2.8</v>
      </c>
      <c r="H11" s="24">
        <v>70.4</v>
      </c>
      <c r="I11" s="50">
        <v>4.761904761904762</v>
      </c>
      <c r="K11" s="18">
        <v>854.9</v>
      </c>
      <c r="L11" s="18">
        <v>184.72266719976673</v>
      </c>
      <c r="N11" s="24">
        <v>21.7</v>
      </c>
      <c r="O11" s="24">
        <v>242.8</v>
      </c>
      <c r="Q11" s="44">
        <v>1144988</v>
      </c>
      <c r="R11" s="44">
        <v>1144053</v>
      </c>
      <c r="S11" s="21">
        <f t="shared" si="0"/>
        <v>0.9991833975552582</v>
      </c>
    </row>
    <row r="12" spans="3:19" ht="13.5">
      <c r="C12" s="17" t="s">
        <v>5</v>
      </c>
      <c r="D12" s="46">
        <v>88755.23426892587</v>
      </c>
      <c r="E12" s="46">
        <v>123783.67896989887</v>
      </c>
      <c r="F12" s="24">
        <v>4.6</v>
      </c>
      <c r="G12" s="24">
        <v>1.8</v>
      </c>
      <c r="H12" s="24">
        <v>76.5</v>
      </c>
      <c r="I12" s="50">
        <v>4.966887417218543</v>
      </c>
      <c r="K12" s="18">
        <v>790.6</v>
      </c>
      <c r="L12" s="18">
        <v>129.50374985302352</v>
      </c>
      <c r="N12" s="24">
        <v>19.4</v>
      </c>
      <c r="O12" s="24">
        <v>113.2</v>
      </c>
      <c r="Q12" s="44">
        <v>1215596</v>
      </c>
      <c r="R12" s="44">
        <v>1214739</v>
      </c>
      <c r="S12" s="21">
        <f t="shared" si="0"/>
        <v>0.9992949960348668</v>
      </c>
    </row>
    <row r="13" spans="3:19" ht="13.5">
      <c r="C13" s="17" t="s">
        <v>6</v>
      </c>
      <c r="D13" s="46">
        <v>95239.31899788641</v>
      </c>
      <c r="E13" s="46">
        <v>125155.43736681927</v>
      </c>
      <c r="F13" s="24">
        <v>6</v>
      </c>
      <c r="G13" s="24">
        <v>3</v>
      </c>
      <c r="H13" s="24">
        <v>68.6</v>
      </c>
      <c r="I13" s="50">
        <v>6.826923076923077</v>
      </c>
      <c r="K13" s="18">
        <v>827.2</v>
      </c>
      <c r="L13" s="18">
        <v>180.6515409652951</v>
      </c>
      <c r="N13" s="24">
        <v>21</v>
      </c>
      <c r="O13" s="24">
        <v>162.8</v>
      </c>
      <c r="Q13" s="44">
        <v>2089888</v>
      </c>
      <c r="R13" s="44">
        <v>2082022</v>
      </c>
      <c r="S13" s="21">
        <f t="shared" si="0"/>
        <v>0.9962361619378646</v>
      </c>
    </row>
    <row r="14" spans="3:19" ht="13.5">
      <c r="C14" s="17" t="s">
        <v>7</v>
      </c>
      <c r="D14" s="46">
        <v>84036.02089946292</v>
      </c>
      <c r="E14" s="46">
        <v>121794.73501268854</v>
      </c>
      <c r="F14" s="24">
        <v>6.2</v>
      </c>
      <c r="G14" s="24">
        <v>3.2</v>
      </c>
      <c r="H14" s="24">
        <v>55.8</v>
      </c>
      <c r="I14" s="50">
        <v>4.138627187079408</v>
      </c>
      <c r="K14" s="18">
        <v>649.1</v>
      </c>
      <c r="L14" s="18">
        <v>150.81506349055363</v>
      </c>
      <c r="N14" s="24">
        <v>19.9</v>
      </c>
      <c r="O14" s="24">
        <v>174.1</v>
      </c>
      <c r="Q14" s="44">
        <v>2973344</v>
      </c>
      <c r="R14" s="44">
        <v>2885594</v>
      </c>
      <c r="S14" s="21">
        <f t="shared" si="0"/>
        <v>0.9704877740348914</v>
      </c>
    </row>
    <row r="15" spans="3:19" ht="13.5">
      <c r="C15" s="17" t="s">
        <v>8</v>
      </c>
      <c r="D15" s="46">
        <v>82822.17182251232</v>
      </c>
      <c r="E15" s="46">
        <v>122107.35419025508</v>
      </c>
      <c r="F15" s="24">
        <v>5</v>
      </c>
      <c r="G15" s="24">
        <v>3.2</v>
      </c>
      <c r="H15" s="24">
        <v>68</v>
      </c>
      <c r="I15" s="50">
        <v>4.466501240694789</v>
      </c>
      <c r="K15" s="18">
        <v>621.3</v>
      </c>
      <c r="L15" s="18">
        <v>196.56545991805146</v>
      </c>
      <c r="N15" s="24">
        <v>20.7</v>
      </c>
      <c r="O15" s="24">
        <v>166</v>
      </c>
      <c r="Q15" s="44">
        <v>2012654</v>
      </c>
      <c r="R15" s="44">
        <v>1997809</v>
      </c>
      <c r="S15" s="21">
        <f t="shared" si="0"/>
        <v>0.9926241668960487</v>
      </c>
    </row>
    <row r="16" spans="3:19" ht="13.5">
      <c r="C16" s="17" t="s">
        <v>9</v>
      </c>
      <c r="D16" s="46">
        <v>91825.32792547472</v>
      </c>
      <c r="E16" s="46">
        <v>117712.8214867529</v>
      </c>
      <c r="F16" s="24">
        <v>6.4</v>
      </c>
      <c r="G16" s="24">
        <v>3.7</v>
      </c>
      <c r="H16" s="24">
        <v>75.4</v>
      </c>
      <c r="I16" s="50">
        <v>7.174666006927263</v>
      </c>
      <c r="K16" s="18">
        <v>732.2</v>
      </c>
      <c r="L16" s="18">
        <v>190.501127642178</v>
      </c>
      <c r="N16" s="24">
        <v>19.5</v>
      </c>
      <c r="O16" s="24">
        <v>115.5</v>
      </c>
      <c r="Q16" s="44">
        <v>2023163</v>
      </c>
      <c r="R16" s="44">
        <v>2020684</v>
      </c>
      <c r="S16" s="21">
        <f t="shared" si="0"/>
        <v>0.9987746909171431</v>
      </c>
    </row>
    <row r="17" spans="3:19" ht="13.5">
      <c r="C17" s="17" t="s">
        <v>10</v>
      </c>
      <c r="D17" s="46">
        <v>80764.57495073609</v>
      </c>
      <c r="E17" s="46">
        <v>121633.13390412607</v>
      </c>
      <c r="F17" s="24">
        <v>4.4</v>
      </c>
      <c r="G17" s="24">
        <v>2.2</v>
      </c>
      <c r="H17" s="24">
        <v>53.6</v>
      </c>
      <c r="I17" s="50">
        <v>4.553811342101541</v>
      </c>
      <c r="K17" s="18">
        <v>480.1</v>
      </c>
      <c r="L17" s="18">
        <v>141.716127442732</v>
      </c>
      <c r="N17" s="24">
        <v>19.2</v>
      </c>
      <c r="O17" s="24">
        <v>212.3</v>
      </c>
      <c r="Q17" s="44">
        <v>7035620</v>
      </c>
      <c r="R17" s="44">
        <v>6158964</v>
      </c>
      <c r="S17" s="21">
        <f t="shared" si="0"/>
        <v>0.875397477407819</v>
      </c>
    </row>
    <row r="18" spans="3:19" ht="13.5">
      <c r="C18" s="17" t="s">
        <v>11</v>
      </c>
      <c r="D18" s="46">
        <v>77681.1006415991</v>
      </c>
      <c r="E18" s="46">
        <v>118237.60057458945</v>
      </c>
      <c r="F18" s="24">
        <v>4.2</v>
      </c>
      <c r="G18" s="24">
        <v>2.1</v>
      </c>
      <c r="H18" s="24">
        <v>59.8</v>
      </c>
      <c r="I18" s="50">
        <v>2.831741850510372</v>
      </c>
      <c r="K18" s="18">
        <v>532.1</v>
      </c>
      <c r="L18" s="18">
        <v>122.44772608166285</v>
      </c>
      <c r="N18" s="24">
        <v>18.6</v>
      </c>
      <c r="O18" s="24">
        <v>198</v>
      </c>
      <c r="Q18" s="44">
        <v>6034291</v>
      </c>
      <c r="R18" s="44">
        <v>5340259</v>
      </c>
      <c r="S18" s="21">
        <f t="shared" si="0"/>
        <v>0.8849853280194807</v>
      </c>
    </row>
    <row r="19" spans="3:19" ht="13.5">
      <c r="C19" s="17" t="s">
        <v>12</v>
      </c>
      <c r="D19" s="46">
        <v>82241.57307196809</v>
      </c>
      <c r="E19" s="46">
        <v>130772.07164145776</v>
      </c>
      <c r="F19" s="24">
        <v>4.9</v>
      </c>
      <c r="G19" s="24">
        <v>2</v>
      </c>
      <c r="H19" s="24">
        <v>97.6</v>
      </c>
      <c r="I19" s="50">
        <v>7.891618611264713</v>
      </c>
      <c r="K19" s="18">
        <v>663.4</v>
      </c>
      <c r="L19" s="18">
        <v>104.33661686492242</v>
      </c>
      <c r="N19" s="24">
        <v>17.6</v>
      </c>
      <c r="O19" s="24">
        <v>195.8</v>
      </c>
      <c r="Q19" s="44">
        <v>12415786</v>
      </c>
      <c r="R19" s="44">
        <v>14977580</v>
      </c>
      <c r="S19" s="21">
        <f t="shared" si="0"/>
        <v>1.2063336143197056</v>
      </c>
    </row>
    <row r="20" spans="3:19" ht="13.5">
      <c r="C20" s="17" t="s">
        <v>13</v>
      </c>
      <c r="D20" s="46">
        <v>78127.91648171845</v>
      </c>
      <c r="E20" s="46">
        <v>126652.43569774345</v>
      </c>
      <c r="F20" s="24">
        <v>3.6</v>
      </c>
      <c r="G20" s="24">
        <v>1.4</v>
      </c>
      <c r="H20" s="24">
        <v>68.8</v>
      </c>
      <c r="I20" s="50">
        <v>5.696489241223103</v>
      </c>
      <c r="K20" s="18">
        <v>544.9</v>
      </c>
      <c r="L20" s="18">
        <v>94.11259410548504</v>
      </c>
      <c r="N20" s="24">
        <v>17.8</v>
      </c>
      <c r="O20" s="24">
        <v>220.2</v>
      </c>
      <c r="Q20" s="44">
        <v>8753034</v>
      </c>
      <c r="R20" s="44">
        <v>7905219</v>
      </c>
      <c r="S20" s="21">
        <f t="shared" si="0"/>
        <v>0.9031404425025654</v>
      </c>
    </row>
    <row r="21" spans="3:19" ht="13.5">
      <c r="C21" s="17" t="s">
        <v>14</v>
      </c>
      <c r="D21" s="46">
        <v>86764.8957576702</v>
      </c>
      <c r="E21" s="46">
        <v>122973.842620054</v>
      </c>
      <c r="F21" s="24">
        <v>4.9</v>
      </c>
      <c r="G21" s="24">
        <v>3</v>
      </c>
      <c r="H21" s="24">
        <v>69.6</v>
      </c>
      <c r="I21" s="50">
        <v>3.4739454094292808</v>
      </c>
      <c r="K21" s="18">
        <v>686.5</v>
      </c>
      <c r="L21" s="18">
        <v>131.7727339839989</v>
      </c>
      <c r="N21" s="24">
        <v>20.2</v>
      </c>
      <c r="O21" s="24">
        <v>156.7</v>
      </c>
      <c r="Q21" s="44">
        <v>2425910</v>
      </c>
      <c r="R21" s="44">
        <v>2428268</v>
      </c>
      <c r="S21" s="21">
        <f t="shared" si="0"/>
        <v>1.0009720063811105</v>
      </c>
    </row>
    <row r="22" spans="3:19" ht="13.5">
      <c r="C22" s="17" t="s">
        <v>15</v>
      </c>
      <c r="D22" s="46">
        <v>108995.25522396823</v>
      </c>
      <c r="E22" s="46">
        <v>119076.078813724</v>
      </c>
      <c r="F22" s="24">
        <v>8.6</v>
      </c>
      <c r="G22" s="24">
        <v>4.9</v>
      </c>
      <c r="H22" s="24">
        <v>70.3</v>
      </c>
      <c r="I22" s="50">
        <v>2.5225225225225225</v>
      </c>
      <c r="K22" s="18">
        <v>832.8</v>
      </c>
      <c r="L22" s="18">
        <v>273.44793560301116</v>
      </c>
      <c r="N22" s="24">
        <v>20.3</v>
      </c>
      <c r="O22" s="24">
        <v>325.4</v>
      </c>
      <c r="Q22" s="44">
        <v>1110786</v>
      </c>
      <c r="R22" s="44">
        <v>1107974</v>
      </c>
      <c r="S22" s="21">
        <f t="shared" si="0"/>
        <v>0.9974684592711828</v>
      </c>
    </row>
    <row r="23" spans="3:19" ht="13.5">
      <c r="C23" s="17" t="s">
        <v>16</v>
      </c>
      <c r="D23" s="46">
        <v>118844.01181276508</v>
      </c>
      <c r="E23" s="46">
        <v>125543.24151407287</v>
      </c>
      <c r="F23" s="24">
        <v>8.2</v>
      </c>
      <c r="G23" s="24">
        <v>5</v>
      </c>
      <c r="H23" s="24">
        <v>72.8</v>
      </c>
      <c r="I23" s="50">
        <v>7.679180887372014</v>
      </c>
      <c r="K23" s="18">
        <v>908.2</v>
      </c>
      <c r="L23" s="18">
        <v>303.99667469033903</v>
      </c>
      <c r="N23" s="24">
        <v>21.7</v>
      </c>
      <c r="O23" s="24">
        <v>178.9</v>
      </c>
      <c r="Q23" s="44">
        <v>1173171</v>
      </c>
      <c r="R23" s="44">
        <v>1177115</v>
      </c>
      <c r="S23" s="21">
        <f t="shared" si="0"/>
        <v>1.0033618287530122</v>
      </c>
    </row>
    <row r="24" spans="3:19" ht="13.5">
      <c r="C24" s="17" t="s">
        <v>17</v>
      </c>
      <c r="D24" s="46">
        <v>106059.18087897787</v>
      </c>
      <c r="E24" s="46">
        <v>121573.49665441854</v>
      </c>
      <c r="F24" s="24">
        <v>9.3</v>
      </c>
      <c r="G24" s="24">
        <v>6.3</v>
      </c>
      <c r="H24" s="24">
        <v>70.1</v>
      </c>
      <c r="I24" s="50">
        <v>4.517704517704518</v>
      </c>
      <c r="K24" s="18">
        <v>811.7</v>
      </c>
      <c r="L24" s="18">
        <v>244.28183331872754</v>
      </c>
      <c r="N24" s="24">
        <v>21.8</v>
      </c>
      <c r="O24" s="24">
        <v>123.4</v>
      </c>
      <c r="Q24" s="44">
        <v>820104</v>
      </c>
      <c r="R24" s="44">
        <v>821456</v>
      </c>
      <c r="S24" s="21">
        <f t="shared" si="0"/>
        <v>1.0016485714007004</v>
      </c>
    </row>
    <row r="25" spans="3:19" ht="13.5">
      <c r="C25" s="17" t="s">
        <v>18</v>
      </c>
      <c r="D25" s="46">
        <v>91105.98926779025</v>
      </c>
      <c r="E25" s="46">
        <v>120928.82751773325</v>
      </c>
      <c r="F25" s="24">
        <v>6.1</v>
      </c>
      <c r="G25" s="24">
        <v>3.6</v>
      </c>
      <c r="H25" s="24">
        <v>72.6</v>
      </c>
      <c r="I25" s="50">
        <v>3.4090909090909087</v>
      </c>
      <c r="K25" s="18">
        <v>725.3</v>
      </c>
      <c r="L25" s="18">
        <v>263.64730954251763</v>
      </c>
      <c r="N25" s="24">
        <v>20.4</v>
      </c>
      <c r="O25" s="24">
        <v>130</v>
      </c>
      <c r="Q25" s="44">
        <v>883702</v>
      </c>
      <c r="R25" s="44">
        <v>875550</v>
      </c>
      <c r="S25" s="21">
        <f t="shared" si="0"/>
        <v>0.9907751708155011</v>
      </c>
    </row>
    <row r="26" spans="3:19" ht="13.5">
      <c r="C26" s="17" t="s">
        <v>19</v>
      </c>
      <c r="D26" s="46">
        <v>84287.10932273271</v>
      </c>
      <c r="E26" s="46">
        <v>116157.71495413865</v>
      </c>
      <c r="F26" s="24">
        <v>5.5</v>
      </c>
      <c r="G26" s="24">
        <v>2.8</v>
      </c>
      <c r="H26" s="24">
        <v>68.7</v>
      </c>
      <c r="I26" s="50">
        <v>9.136592051164916</v>
      </c>
      <c r="K26" s="18">
        <v>718.4</v>
      </c>
      <c r="L26" s="18">
        <v>112.06157785980146</v>
      </c>
      <c r="N26" s="24">
        <v>17.5</v>
      </c>
      <c r="O26" s="24">
        <v>99.7</v>
      </c>
      <c r="Q26" s="44">
        <v>2194669</v>
      </c>
      <c r="R26" s="44">
        <v>2192533</v>
      </c>
      <c r="S26" s="21">
        <f t="shared" si="0"/>
        <v>0.9990267325049927</v>
      </c>
    </row>
    <row r="27" spans="3:19" ht="13.5">
      <c r="C27" s="17" t="s">
        <v>20</v>
      </c>
      <c r="D27" s="46">
        <v>87285.98320104754</v>
      </c>
      <c r="E27" s="46">
        <v>129377.83629239093</v>
      </c>
      <c r="F27" s="24">
        <v>4.6</v>
      </c>
      <c r="G27" s="24">
        <v>2.8</v>
      </c>
      <c r="H27" s="24">
        <v>71.3</v>
      </c>
      <c r="I27" s="50">
        <v>5.938242280285035</v>
      </c>
      <c r="K27" s="18">
        <v>613.5</v>
      </c>
      <c r="L27" s="18">
        <v>123.9544310861768</v>
      </c>
      <c r="N27" s="24">
        <v>18.4</v>
      </c>
      <c r="O27" s="24">
        <v>109</v>
      </c>
      <c r="Q27" s="44">
        <v>2105552</v>
      </c>
      <c r="R27" s="44">
        <v>2018595</v>
      </c>
      <c r="S27" s="21">
        <f t="shared" si="0"/>
        <v>0.9587010912102859</v>
      </c>
    </row>
    <row r="28" spans="3:19" ht="13.5">
      <c r="C28" s="17" t="s">
        <v>21</v>
      </c>
      <c r="D28" s="46">
        <v>80440.92019801436</v>
      </c>
      <c r="E28" s="46">
        <v>125729.9552635681</v>
      </c>
      <c r="F28" s="24">
        <v>4.1</v>
      </c>
      <c r="G28" s="24">
        <v>2.4</v>
      </c>
      <c r="H28" s="24">
        <v>69.3</v>
      </c>
      <c r="I28" s="50">
        <v>4.819594416644719</v>
      </c>
      <c r="K28" s="18">
        <v>588.9</v>
      </c>
      <c r="L28" s="18">
        <v>204.88469368947233</v>
      </c>
      <c r="N28" s="24">
        <v>17.4</v>
      </c>
      <c r="O28" s="24">
        <v>199</v>
      </c>
      <c r="Q28" s="44">
        <v>3787327</v>
      </c>
      <c r="R28" s="44">
        <v>3783248</v>
      </c>
      <c r="S28" s="21">
        <f t="shared" si="0"/>
        <v>0.9989229871093782</v>
      </c>
    </row>
    <row r="29" spans="3:19" ht="13.5">
      <c r="C29" s="17" t="s">
        <v>22</v>
      </c>
      <c r="D29" s="46">
        <v>85271.7600506711</v>
      </c>
      <c r="E29" s="46">
        <v>129849.230215809</v>
      </c>
      <c r="F29" s="24">
        <v>4.3</v>
      </c>
      <c r="G29" s="24">
        <v>2.3</v>
      </c>
      <c r="H29" s="24">
        <v>66</v>
      </c>
      <c r="I29" s="50">
        <v>5.500821018062398</v>
      </c>
      <c r="K29" s="18">
        <v>573.9</v>
      </c>
      <c r="L29" s="18">
        <v>134.36799075468826</v>
      </c>
      <c r="N29" s="24">
        <v>18.1</v>
      </c>
      <c r="O29" s="24">
        <v>160.5</v>
      </c>
      <c r="Q29" s="44">
        <v>7219132</v>
      </c>
      <c r="R29" s="44">
        <v>7341385</v>
      </c>
      <c r="S29" s="21">
        <f t="shared" si="0"/>
        <v>1.0169345843793962</v>
      </c>
    </row>
    <row r="30" spans="3:19" ht="13.5">
      <c r="C30" s="17" t="s">
        <v>23</v>
      </c>
      <c r="D30" s="46">
        <v>84430.48037742445</v>
      </c>
      <c r="E30" s="46">
        <v>126017.49703180943</v>
      </c>
      <c r="F30" s="24">
        <v>5.4</v>
      </c>
      <c r="G30" s="24">
        <v>3.6</v>
      </c>
      <c r="H30" s="24">
        <v>77.1</v>
      </c>
      <c r="I30" s="50">
        <v>5.92632140950347</v>
      </c>
      <c r="K30" s="18">
        <v>616.8</v>
      </c>
      <c r="L30" s="18">
        <v>201.71797727110823</v>
      </c>
      <c r="N30" s="24">
        <v>19.7</v>
      </c>
      <c r="O30" s="24">
        <v>129.9</v>
      </c>
      <c r="Q30" s="44">
        <v>1864643</v>
      </c>
      <c r="R30" s="44">
        <v>1824266</v>
      </c>
      <c r="S30" s="21">
        <f t="shared" si="0"/>
        <v>0.978345989017737</v>
      </c>
    </row>
    <row r="31" spans="3:19" ht="13.5">
      <c r="C31" s="17" t="s">
        <v>24</v>
      </c>
      <c r="D31" s="46">
        <v>93364.34352724715</v>
      </c>
      <c r="E31" s="46">
        <v>117213.71084748472</v>
      </c>
      <c r="F31" s="24">
        <v>4.1</v>
      </c>
      <c r="G31" s="24">
        <v>2.2</v>
      </c>
      <c r="H31" s="24">
        <v>66.1</v>
      </c>
      <c r="I31" s="50">
        <v>3.8876889848812093</v>
      </c>
      <c r="K31" s="18">
        <v>693.1</v>
      </c>
      <c r="L31" s="18">
        <v>138.5144900500666</v>
      </c>
      <c r="N31" s="24">
        <v>19.8</v>
      </c>
      <c r="O31" s="24">
        <v>173.6</v>
      </c>
      <c r="Q31" s="44">
        <v>1379137</v>
      </c>
      <c r="R31" s="44">
        <v>1327275</v>
      </c>
      <c r="S31" s="21">
        <f t="shared" si="0"/>
        <v>0.9623953240323477</v>
      </c>
    </row>
    <row r="32" spans="3:19" ht="13.5">
      <c r="C32" s="17" t="s">
        <v>25</v>
      </c>
      <c r="D32" s="46">
        <v>98690.07004611136</v>
      </c>
      <c r="E32" s="46">
        <v>128832.72519670911</v>
      </c>
      <c r="F32" s="24">
        <v>6.2</v>
      </c>
      <c r="G32" s="24">
        <v>3.1</v>
      </c>
      <c r="H32" s="24">
        <v>94.6</v>
      </c>
      <c r="I32" s="50">
        <v>9.269769201664776</v>
      </c>
      <c r="K32" s="18">
        <v>847.3</v>
      </c>
      <c r="L32" s="18">
        <v>120.48374791325169</v>
      </c>
      <c r="N32" s="24">
        <v>22.3</v>
      </c>
      <c r="O32" s="24">
        <v>179.7</v>
      </c>
      <c r="Q32" s="44">
        <v>2630868</v>
      </c>
      <c r="R32" s="44">
        <v>2651073</v>
      </c>
      <c r="S32" s="21">
        <f t="shared" si="0"/>
        <v>1.007679974821998</v>
      </c>
    </row>
    <row r="33" spans="3:19" ht="13.5">
      <c r="C33" s="17" t="s">
        <v>26</v>
      </c>
      <c r="D33" s="46">
        <v>94714.75038491322</v>
      </c>
      <c r="E33" s="46">
        <v>136203.69112063866</v>
      </c>
      <c r="F33" s="24">
        <v>5.8</v>
      </c>
      <c r="G33" s="24">
        <v>3</v>
      </c>
      <c r="H33" s="24">
        <v>92</v>
      </c>
      <c r="I33" s="50">
        <v>13.51106069200227</v>
      </c>
      <c r="K33" s="18">
        <v>736.2</v>
      </c>
      <c r="L33" s="18">
        <v>186.1369061215361</v>
      </c>
      <c r="N33" s="24">
        <v>19.5</v>
      </c>
      <c r="O33" s="24">
        <v>183.8</v>
      </c>
      <c r="Q33" s="44">
        <v>8759033</v>
      </c>
      <c r="R33" s="44">
        <v>9241468</v>
      </c>
      <c r="S33" s="21">
        <f t="shared" si="0"/>
        <v>1.055078568604548</v>
      </c>
    </row>
    <row r="34" spans="3:19" ht="13.5">
      <c r="C34" s="17" t="s">
        <v>27</v>
      </c>
      <c r="D34" s="46">
        <v>91574.61350595052</v>
      </c>
      <c r="E34" s="46">
        <v>133405.8583103757</v>
      </c>
      <c r="F34" s="24">
        <v>5.7</v>
      </c>
      <c r="G34" s="24">
        <v>3.1</v>
      </c>
      <c r="H34" s="24">
        <v>85.9</v>
      </c>
      <c r="I34" s="50">
        <v>10.322003577817531</v>
      </c>
      <c r="K34" s="18">
        <v>675.9</v>
      </c>
      <c r="L34" s="18">
        <v>186.0086241175144</v>
      </c>
      <c r="N34" s="24">
        <v>19.1</v>
      </c>
      <c r="O34" s="24">
        <v>164.7</v>
      </c>
      <c r="Q34" s="44">
        <v>5569924</v>
      </c>
      <c r="R34" s="44">
        <v>5298677</v>
      </c>
      <c r="S34" s="21">
        <f t="shared" si="0"/>
        <v>0.9513014899305627</v>
      </c>
    </row>
    <row r="35" spans="3:19" ht="13.5">
      <c r="C35" s="17" t="s">
        <v>28</v>
      </c>
      <c r="D35" s="46">
        <v>91423.71397590273</v>
      </c>
      <c r="E35" s="46">
        <v>128309.09703286726</v>
      </c>
      <c r="F35" s="24">
        <v>5.2</v>
      </c>
      <c r="G35" s="24">
        <v>2.5</v>
      </c>
      <c r="H35" s="24">
        <v>77.1</v>
      </c>
      <c r="I35" s="50">
        <v>4.731638418079096</v>
      </c>
      <c r="K35" s="18">
        <v>724.3</v>
      </c>
      <c r="L35" s="18">
        <v>165.76257114915114</v>
      </c>
      <c r="N35" s="24">
        <v>21</v>
      </c>
      <c r="O35" s="24">
        <v>170.8</v>
      </c>
      <c r="Q35" s="44">
        <v>1419366</v>
      </c>
      <c r="R35" s="44">
        <v>1258665</v>
      </c>
      <c r="S35" s="21">
        <f t="shared" si="0"/>
        <v>0.8867797312321135</v>
      </c>
    </row>
    <row r="36" spans="3:19" ht="13.5">
      <c r="C36" s="17" t="s">
        <v>29</v>
      </c>
      <c r="D36" s="46">
        <v>96741.98004565026</v>
      </c>
      <c r="E36" s="46">
        <v>136084.43398545193</v>
      </c>
      <c r="F36" s="24">
        <v>7.8</v>
      </c>
      <c r="G36" s="24">
        <v>4.2</v>
      </c>
      <c r="H36" s="24">
        <v>104.5</v>
      </c>
      <c r="I36" s="50">
        <v>11.770428015564201</v>
      </c>
      <c r="K36" s="18">
        <v>851.6</v>
      </c>
      <c r="L36" s="18">
        <v>215.74004627551597</v>
      </c>
      <c r="N36" s="24">
        <v>23.3</v>
      </c>
      <c r="O36" s="24">
        <v>151.9</v>
      </c>
      <c r="Q36" s="44">
        <v>1034571</v>
      </c>
      <c r="R36" s="44">
        <v>1011556</v>
      </c>
      <c r="S36" s="21">
        <f t="shared" si="0"/>
        <v>0.9777540642449866</v>
      </c>
    </row>
    <row r="37" spans="3:19" ht="13.5">
      <c r="C37" s="17" t="s">
        <v>30</v>
      </c>
      <c r="D37" s="46">
        <v>106032.6617002859</v>
      </c>
      <c r="E37" s="46">
        <v>124300.34828683929</v>
      </c>
      <c r="F37" s="24">
        <v>6.6</v>
      </c>
      <c r="G37" s="24">
        <v>4.3</v>
      </c>
      <c r="H37" s="24">
        <v>89.3</v>
      </c>
      <c r="I37" s="50">
        <v>7.781456953642383</v>
      </c>
      <c r="K37" s="18">
        <v>887.3</v>
      </c>
      <c r="L37" s="18">
        <v>277.42449902143613</v>
      </c>
      <c r="N37" s="24">
        <v>22.4</v>
      </c>
      <c r="O37" s="24">
        <v>104.7</v>
      </c>
      <c r="Q37" s="44">
        <v>606475</v>
      </c>
      <c r="R37" s="44">
        <v>607449</v>
      </c>
      <c r="S37" s="21">
        <f t="shared" si="0"/>
        <v>1.0016060018962034</v>
      </c>
    </row>
    <row r="38" spans="3:19" ht="13.5">
      <c r="C38" s="17" t="s">
        <v>31</v>
      </c>
      <c r="D38" s="46">
        <v>109691.8780632354</v>
      </c>
      <c r="E38" s="46">
        <v>125843.1921105832</v>
      </c>
      <c r="F38" s="24">
        <v>6.7</v>
      </c>
      <c r="G38" s="24">
        <v>4.7</v>
      </c>
      <c r="H38" s="24">
        <v>102.7</v>
      </c>
      <c r="I38" s="50">
        <v>13.161465400271371</v>
      </c>
      <c r="K38" s="18">
        <v>861.1</v>
      </c>
      <c r="L38" s="18">
        <v>255.58356450824078</v>
      </c>
      <c r="N38" s="24">
        <v>20</v>
      </c>
      <c r="O38" s="24">
        <v>142.3</v>
      </c>
      <c r="Q38" s="44">
        <v>741116</v>
      </c>
      <c r="R38" s="44">
        <v>740729</v>
      </c>
      <c r="S38" s="21">
        <f t="shared" si="0"/>
        <v>0.9994778145391545</v>
      </c>
    </row>
    <row r="39" spans="3:19" ht="13.5">
      <c r="C39" s="17" t="s">
        <v>32</v>
      </c>
      <c r="D39" s="46">
        <v>107799.20461120889</v>
      </c>
      <c r="E39" s="46">
        <v>129114.95579054354</v>
      </c>
      <c r="F39" s="24">
        <v>8.4</v>
      </c>
      <c r="G39" s="24">
        <v>5</v>
      </c>
      <c r="H39" s="24">
        <v>82.6</v>
      </c>
      <c r="I39" s="50">
        <v>12.583120204603581</v>
      </c>
      <c r="K39" s="18">
        <v>980.3</v>
      </c>
      <c r="L39" s="18">
        <v>234.91976555027836</v>
      </c>
      <c r="N39" s="24">
        <v>22.1</v>
      </c>
      <c r="O39" s="24">
        <v>127.9</v>
      </c>
      <c r="Q39" s="44">
        <v>1950115</v>
      </c>
      <c r="R39" s="44">
        <v>1948832</v>
      </c>
      <c r="S39" s="21">
        <f t="shared" si="0"/>
        <v>0.9993420900818669</v>
      </c>
    </row>
    <row r="40" spans="3:19" ht="13.5">
      <c r="C40" s="17" t="s">
        <v>33</v>
      </c>
      <c r="D40" s="46">
        <v>104245.22690562268</v>
      </c>
      <c r="E40" s="46">
        <v>147341.0487632689</v>
      </c>
      <c r="F40" s="24">
        <v>8</v>
      </c>
      <c r="G40" s="24">
        <v>5.3</v>
      </c>
      <c r="H40" s="24">
        <v>90.5</v>
      </c>
      <c r="I40" s="50">
        <v>14.817391304347826</v>
      </c>
      <c r="K40" s="18">
        <v>741.9</v>
      </c>
      <c r="L40" s="18">
        <v>272.4704707780808</v>
      </c>
      <c r="N40" s="24">
        <v>20.7</v>
      </c>
      <c r="O40" s="24">
        <v>150.3</v>
      </c>
      <c r="Q40" s="44">
        <v>2862665</v>
      </c>
      <c r="R40" s="44">
        <v>2872032</v>
      </c>
      <c r="S40" s="21">
        <f t="shared" si="0"/>
        <v>1.0032721257988622</v>
      </c>
    </row>
    <row r="41" spans="3:19" ht="13.5">
      <c r="C41" s="17" t="s">
        <v>34</v>
      </c>
      <c r="D41" s="46">
        <v>115321.57441071297</v>
      </c>
      <c r="E41" s="46">
        <v>133222.7640922448</v>
      </c>
      <c r="F41" s="24">
        <v>8.2</v>
      </c>
      <c r="G41" s="24">
        <v>5.6</v>
      </c>
      <c r="H41" s="24">
        <v>88.5</v>
      </c>
      <c r="I41" s="50">
        <v>6.945380984490897</v>
      </c>
      <c r="K41" s="18">
        <v>769.5</v>
      </c>
      <c r="L41" s="18">
        <v>428.4452829480787</v>
      </c>
      <c r="N41" s="24">
        <v>21.6</v>
      </c>
      <c r="O41" s="24">
        <v>232.4</v>
      </c>
      <c r="Q41" s="44">
        <v>1490606</v>
      </c>
      <c r="R41" s="44">
        <v>1482350</v>
      </c>
      <c r="S41" s="21">
        <f t="shared" si="0"/>
        <v>0.9944613130498603</v>
      </c>
    </row>
    <row r="42" spans="3:19" ht="13.5">
      <c r="C42" s="17" t="s">
        <v>35</v>
      </c>
      <c r="D42" s="46">
        <v>112436.83484835489</v>
      </c>
      <c r="E42" s="46">
        <v>132982.6551819435</v>
      </c>
      <c r="F42" s="24">
        <v>13.2</v>
      </c>
      <c r="G42" s="24">
        <v>9</v>
      </c>
      <c r="H42" s="24">
        <v>96.7</v>
      </c>
      <c r="I42" s="50">
        <v>15.279503105590061</v>
      </c>
      <c r="K42" s="18">
        <v>794.7</v>
      </c>
      <c r="L42" s="18">
        <v>401.5062658188777</v>
      </c>
      <c r="N42" s="24">
        <v>21.9</v>
      </c>
      <c r="O42" s="24">
        <v>167.6</v>
      </c>
      <c r="Q42" s="44">
        <v>809769</v>
      </c>
      <c r="R42" s="44">
        <v>807551</v>
      </c>
      <c r="S42" s="21">
        <f t="shared" si="0"/>
        <v>0.9972609472577982</v>
      </c>
    </row>
    <row r="43" spans="3:19" ht="13.5">
      <c r="C43" s="17" t="s">
        <v>36</v>
      </c>
      <c r="D43" s="46">
        <v>109890.37995263394</v>
      </c>
      <c r="E43" s="46">
        <v>140926.5435754226</v>
      </c>
      <c r="F43" s="24">
        <v>9.4</v>
      </c>
      <c r="G43" s="24">
        <v>5.2</v>
      </c>
      <c r="H43" s="24">
        <v>79.6</v>
      </c>
      <c r="I43" s="50">
        <v>9.31615460852329</v>
      </c>
      <c r="K43" s="18">
        <v>989.2</v>
      </c>
      <c r="L43" s="18">
        <v>211.87277755827736</v>
      </c>
      <c r="N43" s="24">
        <v>20.7</v>
      </c>
      <c r="O43" s="24">
        <v>185</v>
      </c>
      <c r="Q43" s="44">
        <v>1010759</v>
      </c>
      <c r="R43" s="44">
        <v>1012636</v>
      </c>
      <c r="S43" s="21">
        <f t="shared" si="0"/>
        <v>1.0018570203183943</v>
      </c>
    </row>
    <row r="44" spans="3:19" ht="13.5">
      <c r="C44" s="17" t="s">
        <v>37</v>
      </c>
      <c r="D44" s="46">
        <v>109778.13887043888</v>
      </c>
      <c r="E44" s="46">
        <v>128709.02875028484</v>
      </c>
      <c r="F44" s="24">
        <v>9.4</v>
      </c>
      <c r="G44" s="24">
        <v>6.2</v>
      </c>
      <c r="H44" s="24">
        <v>82.3</v>
      </c>
      <c r="I44" s="50">
        <v>10.136986301369863</v>
      </c>
      <c r="K44" s="18">
        <v>851.7</v>
      </c>
      <c r="L44" s="18">
        <v>284.9132894813038</v>
      </c>
      <c r="N44" s="24">
        <v>22</v>
      </c>
      <c r="O44" s="24">
        <v>157.5</v>
      </c>
      <c r="Q44" s="44">
        <v>1467007</v>
      </c>
      <c r="R44" s="44">
        <v>1468813</v>
      </c>
      <c r="S44" s="21">
        <f t="shared" si="0"/>
        <v>1.0012310779703164</v>
      </c>
    </row>
    <row r="45" spans="3:19" ht="13.5">
      <c r="C45" s="17" t="s">
        <v>38</v>
      </c>
      <c r="D45" s="46">
        <v>130400.23718545749</v>
      </c>
      <c r="E45" s="46">
        <v>127380.394158891</v>
      </c>
      <c r="F45" s="24">
        <v>16.1</v>
      </c>
      <c r="G45" s="24">
        <v>11.6</v>
      </c>
      <c r="H45" s="24">
        <v>75.2</v>
      </c>
      <c r="I45" s="50">
        <v>3.929024081115336</v>
      </c>
      <c r="K45" s="18">
        <v>902.3</v>
      </c>
      <c r="L45" s="18">
        <v>607.6916508014648</v>
      </c>
      <c r="N45" s="24">
        <v>22.3</v>
      </c>
      <c r="O45" s="24">
        <v>199.8</v>
      </c>
      <c r="Q45" s="44">
        <v>796163</v>
      </c>
      <c r="R45" s="44">
        <v>795109</v>
      </c>
      <c r="S45" s="21">
        <f t="shared" si="0"/>
        <v>0.9986761504867722</v>
      </c>
    </row>
    <row r="46" spans="3:19" ht="13.5">
      <c r="C46" s="17" t="s">
        <v>39</v>
      </c>
      <c r="D46" s="46">
        <v>123306.17273009637</v>
      </c>
      <c r="E46" s="46">
        <v>132432.06094011705</v>
      </c>
      <c r="F46" s="24">
        <v>8.3</v>
      </c>
      <c r="G46" s="24">
        <v>4.9</v>
      </c>
      <c r="H46" s="24">
        <v>86.6</v>
      </c>
      <c r="I46" s="50">
        <v>12.287297190344281</v>
      </c>
      <c r="K46" s="18">
        <v>821.8</v>
      </c>
      <c r="L46" s="18">
        <v>348.0063399174797</v>
      </c>
      <c r="N46" s="24">
        <v>21</v>
      </c>
      <c r="O46" s="24">
        <v>182.8</v>
      </c>
      <c r="Q46" s="44">
        <v>5025603</v>
      </c>
      <c r="R46" s="44">
        <v>5030396</v>
      </c>
      <c r="S46" s="21">
        <f t="shared" si="0"/>
        <v>1.0009537163998032</v>
      </c>
    </row>
    <row r="47" spans="3:19" ht="13.5">
      <c r="C47" s="17" t="s">
        <v>40</v>
      </c>
      <c r="D47" s="46">
        <v>120557.15214410216</v>
      </c>
      <c r="E47" s="46">
        <v>133566.2844295677</v>
      </c>
      <c r="F47" s="24">
        <v>11.2</v>
      </c>
      <c r="G47" s="24">
        <v>7.5</v>
      </c>
      <c r="H47" s="24">
        <v>79.2</v>
      </c>
      <c r="I47" s="50">
        <v>13.32560834298957</v>
      </c>
      <c r="K47" s="18">
        <v>695.1</v>
      </c>
      <c r="L47" s="18">
        <v>434.57233580610574</v>
      </c>
      <c r="N47" s="24">
        <v>22.9</v>
      </c>
      <c r="O47" s="24">
        <v>148.3</v>
      </c>
      <c r="Q47" s="44">
        <v>865941</v>
      </c>
      <c r="R47" s="44">
        <v>866003</v>
      </c>
      <c r="S47" s="21">
        <f t="shared" si="0"/>
        <v>1.0000715984114392</v>
      </c>
    </row>
    <row r="48" spans="3:19" ht="13.5">
      <c r="C48" s="17" t="s">
        <v>41</v>
      </c>
      <c r="D48" s="46">
        <v>124027.25754401425</v>
      </c>
      <c r="E48" s="46">
        <v>133133.55069662473</v>
      </c>
      <c r="F48" s="24">
        <v>9.5</v>
      </c>
      <c r="G48" s="24">
        <v>5.2</v>
      </c>
      <c r="H48" s="24">
        <v>97.3</v>
      </c>
      <c r="I48" s="50">
        <v>18.076398362892224</v>
      </c>
      <c r="K48" s="18">
        <v>862.8</v>
      </c>
      <c r="L48" s="18">
        <v>374.94116183066507</v>
      </c>
      <c r="N48" s="24">
        <v>22.4</v>
      </c>
      <c r="O48" s="24">
        <v>154.4</v>
      </c>
      <c r="Q48" s="44">
        <v>1478031</v>
      </c>
      <c r="R48" s="44">
        <v>1474240</v>
      </c>
      <c r="S48" s="21">
        <f t="shared" si="0"/>
        <v>0.9974351011582301</v>
      </c>
    </row>
    <row r="49" spans="3:19" ht="13.5">
      <c r="C49" s="17" t="s">
        <v>42</v>
      </c>
      <c r="D49" s="46">
        <v>120563.27017041798</v>
      </c>
      <c r="E49" s="46">
        <v>129224.11619663263</v>
      </c>
      <c r="F49" s="24">
        <v>10</v>
      </c>
      <c r="G49" s="24">
        <v>6.4</v>
      </c>
      <c r="H49" s="24">
        <v>80.3</v>
      </c>
      <c r="I49" s="50">
        <v>9.640522875816995</v>
      </c>
      <c r="K49" s="18">
        <v>850.4</v>
      </c>
      <c r="L49" s="18">
        <v>396.04110880654076</v>
      </c>
      <c r="N49" s="24">
        <v>21.7</v>
      </c>
      <c r="O49" s="24">
        <v>180.1</v>
      </c>
      <c r="Q49" s="44">
        <v>1840382</v>
      </c>
      <c r="R49" s="44">
        <v>1832633</v>
      </c>
      <c r="S49" s="21">
        <f t="shared" si="0"/>
        <v>0.9957894611010105</v>
      </c>
    </row>
    <row r="50" spans="3:19" ht="13.5">
      <c r="C50" s="17" t="s">
        <v>43</v>
      </c>
      <c r="D50" s="46">
        <v>121749.81608703792</v>
      </c>
      <c r="E50" s="46">
        <v>130562.37911164216</v>
      </c>
      <c r="F50" s="24">
        <v>11.6</v>
      </c>
      <c r="G50" s="24">
        <v>5.5</v>
      </c>
      <c r="H50" s="24">
        <v>79</v>
      </c>
      <c r="I50" s="50">
        <v>12.603648424543948</v>
      </c>
      <c r="K50" s="18">
        <v>971.7</v>
      </c>
      <c r="L50" s="18">
        <v>198.91349908355937</v>
      </c>
      <c r="N50" s="24">
        <v>21.9</v>
      </c>
      <c r="O50" s="24">
        <v>138.1</v>
      </c>
      <c r="Q50" s="44">
        <v>1206218</v>
      </c>
      <c r="R50" s="44">
        <v>1207316</v>
      </c>
      <c r="S50" s="21">
        <f t="shared" si="0"/>
        <v>1.0009102832158034</v>
      </c>
    </row>
    <row r="51" spans="3:19" ht="13.5">
      <c r="C51" s="17" t="s">
        <v>44</v>
      </c>
      <c r="D51" s="46">
        <v>107556.29068195334</v>
      </c>
      <c r="E51" s="46">
        <v>124835.26047709762</v>
      </c>
      <c r="F51" s="24">
        <v>11.6</v>
      </c>
      <c r="G51" s="24">
        <v>6.2</v>
      </c>
      <c r="H51" s="24">
        <v>78.3</v>
      </c>
      <c r="I51" s="50">
        <v>6.707317073170732</v>
      </c>
      <c r="K51" s="18">
        <v>808.8</v>
      </c>
      <c r="L51" s="18">
        <v>261.8291441248454</v>
      </c>
      <c r="N51" s="24">
        <v>21.5</v>
      </c>
      <c r="O51" s="24">
        <v>151.5</v>
      </c>
      <c r="Q51" s="44">
        <v>1152188</v>
      </c>
      <c r="R51" s="44">
        <v>1152158</v>
      </c>
      <c r="S51" s="21">
        <f t="shared" si="0"/>
        <v>0.9999739625824953</v>
      </c>
    </row>
    <row r="52" spans="3:19" ht="13.5">
      <c r="C52" s="17" t="s">
        <v>45</v>
      </c>
      <c r="D52" s="46">
        <v>127259.51765126885</v>
      </c>
      <c r="E52" s="46">
        <v>124984.79732897552</v>
      </c>
      <c r="F52" s="24">
        <v>13.7</v>
      </c>
      <c r="G52" s="24">
        <v>9.1</v>
      </c>
      <c r="H52" s="24">
        <v>80.1</v>
      </c>
      <c r="I52" s="50">
        <v>11.302352266207688</v>
      </c>
      <c r="K52" s="18">
        <v>842.9</v>
      </c>
      <c r="L52" s="18">
        <v>520.2549197771591</v>
      </c>
      <c r="N52" s="24">
        <v>22.5</v>
      </c>
      <c r="O52" s="24">
        <v>142.1</v>
      </c>
      <c r="Q52" s="44">
        <v>1752804</v>
      </c>
      <c r="R52" s="44">
        <v>1752159</v>
      </c>
      <c r="S52" s="21">
        <f t="shared" si="0"/>
        <v>0.9996320181834364</v>
      </c>
    </row>
    <row r="53" spans="3:19" ht="13.5">
      <c r="C53" s="17" t="s">
        <v>46</v>
      </c>
      <c r="D53" s="46">
        <v>120451.27895089507</v>
      </c>
      <c r="E53" s="46">
        <v>108274.74136106508</v>
      </c>
      <c r="F53" s="24">
        <v>6</v>
      </c>
      <c r="G53" s="24">
        <v>3.3</v>
      </c>
      <c r="H53" s="24">
        <v>56.3</v>
      </c>
      <c r="I53" s="50">
        <v>2.850877192982456</v>
      </c>
      <c r="K53" s="18">
        <v>705.9</v>
      </c>
      <c r="L53" s="18">
        <v>269.68391458834276</v>
      </c>
      <c r="N53" s="24">
        <v>19.2</v>
      </c>
      <c r="O53" s="24">
        <v>257</v>
      </c>
      <c r="Q53" s="44">
        <v>1361146</v>
      </c>
      <c r="R53" s="44">
        <v>1360807</v>
      </c>
      <c r="S53" s="21">
        <f t="shared" si="0"/>
        <v>0.9997509451594465</v>
      </c>
    </row>
  </sheetData>
  <mergeCells count="13">
    <mergeCell ref="R5:R6"/>
    <mergeCell ref="S5:S6"/>
    <mergeCell ref="Q2:S3"/>
    <mergeCell ref="K5:L5"/>
    <mergeCell ref="Q5:Q6"/>
    <mergeCell ref="C2:I2"/>
    <mergeCell ref="K2:L3"/>
    <mergeCell ref="N5:O5"/>
    <mergeCell ref="N2:O3"/>
    <mergeCell ref="D5:E5"/>
    <mergeCell ref="C5:C6"/>
    <mergeCell ref="F5:I5"/>
    <mergeCell ref="C3:I4"/>
  </mergeCells>
  <printOptions/>
  <pageMargins left="0" right="0.7874015748031497" top="0.984251968503937" bottom="0.1968503937007874" header="0.5118110236220472" footer="0.511811023622047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P45"/>
  <sheetViews>
    <sheetView view="pageBreakPreview" zoomScale="70" zoomScaleSheetLayoutView="70" workbookViewId="0" topLeftCell="A1">
      <selection activeCell="C47" sqref="C47"/>
    </sheetView>
  </sheetViews>
  <sheetFormatPr defaultColWidth="9.00390625" defaultRowHeight="13.5"/>
  <cols>
    <col min="1" max="1" width="10.625" style="15" customWidth="1"/>
    <col min="2" max="2" width="1.625" style="15" customWidth="1"/>
    <col min="3" max="3" width="12.25390625" style="15" customWidth="1"/>
    <col min="4" max="4" width="13.125" style="15" customWidth="1"/>
    <col min="5" max="18" width="12.125" style="15" customWidth="1"/>
    <col min="19" max="16384" width="9.00390625" style="15" customWidth="1"/>
  </cols>
  <sheetData>
    <row r="2" spans="3:12" ht="13.5">
      <c r="C2" s="22" t="s">
        <v>215</v>
      </c>
      <c r="D2" s="22"/>
      <c r="L2" s="22" t="s">
        <v>217</v>
      </c>
    </row>
    <row r="3" spans="3:4" ht="13.5">
      <c r="C3" s="22" t="s">
        <v>216</v>
      </c>
      <c r="D3" s="22"/>
    </row>
    <row r="5" spans="3:16" ht="13.5">
      <c r="C5" s="148" t="s">
        <v>213</v>
      </c>
      <c r="D5" s="148"/>
      <c r="E5" s="148"/>
      <c r="F5" s="148"/>
      <c r="G5" s="139" t="s">
        <v>159</v>
      </c>
      <c r="H5" s="141"/>
      <c r="I5" s="139" t="s">
        <v>160</v>
      </c>
      <c r="J5" s="141"/>
      <c r="L5" s="148" t="s">
        <v>214</v>
      </c>
      <c r="M5" s="148" t="s">
        <v>262</v>
      </c>
      <c r="N5" s="148"/>
      <c r="O5" s="148" t="s">
        <v>263</v>
      </c>
      <c r="P5" s="148"/>
    </row>
    <row r="6" spans="3:16" ht="13.5">
      <c r="C6" s="148"/>
      <c r="D6" s="148"/>
      <c r="E6" s="148"/>
      <c r="F6" s="148"/>
      <c r="G6" s="23" t="s">
        <v>157</v>
      </c>
      <c r="H6" s="23" t="s">
        <v>158</v>
      </c>
      <c r="I6" s="23" t="s">
        <v>157</v>
      </c>
      <c r="J6" s="23" t="s">
        <v>158</v>
      </c>
      <c r="L6" s="148"/>
      <c r="M6" s="23" t="s">
        <v>189</v>
      </c>
      <c r="N6" s="23" t="s">
        <v>84</v>
      </c>
      <c r="O6" s="23" t="s">
        <v>189</v>
      </c>
      <c r="P6" s="23" t="s">
        <v>84</v>
      </c>
    </row>
    <row r="7" spans="3:16" ht="13.5">
      <c r="C7" s="130" t="s">
        <v>161</v>
      </c>
      <c r="D7" s="130"/>
      <c r="E7" s="130"/>
      <c r="F7" s="130"/>
      <c r="G7" s="46">
        <v>1145</v>
      </c>
      <c r="H7" s="24">
        <v>877</v>
      </c>
      <c r="I7" s="46">
        <v>5551</v>
      </c>
      <c r="J7" s="46">
        <v>5574</v>
      </c>
      <c r="L7" s="24" t="s">
        <v>219</v>
      </c>
      <c r="M7" s="18">
        <v>1083796</v>
      </c>
      <c r="N7" s="18">
        <v>93599</v>
      </c>
      <c r="O7" s="80">
        <v>1</v>
      </c>
      <c r="P7" s="80">
        <v>1</v>
      </c>
    </row>
    <row r="8" spans="3:16" ht="13.5">
      <c r="C8" s="156" t="s">
        <v>162</v>
      </c>
      <c r="D8" s="156"/>
      <c r="E8" s="156"/>
      <c r="F8" s="156"/>
      <c r="G8" s="24">
        <v>21</v>
      </c>
      <c r="H8" s="24">
        <v>19</v>
      </c>
      <c r="I8" s="24">
        <v>178</v>
      </c>
      <c r="J8" s="24">
        <v>176</v>
      </c>
      <c r="L8" s="24" t="s">
        <v>190</v>
      </c>
      <c r="M8" s="18">
        <v>325941</v>
      </c>
      <c r="N8" s="18">
        <v>29483</v>
      </c>
      <c r="O8" s="80">
        <v>0.301</v>
      </c>
      <c r="P8" s="80">
        <v>0.315</v>
      </c>
    </row>
    <row r="9" spans="3:16" ht="13.5">
      <c r="C9" s="156" t="s">
        <v>163</v>
      </c>
      <c r="D9" s="156"/>
      <c r="E9" s="156"/>
      <c r="F9" s="156"/>
      <c r="G9" s="24">
        <v>133</v>
      </c>
      <c r="H9" s="24">
        <v>115</v>
      </c>
      <c r="I9" s="24">
        <v>160</v>
      </c>
      <c r="J9" s="24">
        <v>158</v>
      </c>
      <c r="L9" s="24" t="s">
        <v>191</v>
      </c>
      <c r="M9" s="18">
        <v>173125</v>
      </c>
      <c r="N9" s="18">
        <v>14617</v>
      </c>
      <c r="O9" s="80">
        <v>0.16</v>
      </c>
      <c r="P9" s="80">
        <v>0.156</v>
      </c>
    </row>
    <row r="10" spans="3:16" ht="13.5">
      <c r="C10" s="156" t="s">
        <v>164</v>
      </c>
      <c r="D10" s="156"/>
      <c r="E10" s="156"/>
      <c r="F10" s="156"/>
      <c r="G10" s="24">
        <v>113</v>
      </c>
      <c r="H10" s="24">
        <v>96</v>
      </c>
      <c r="I10" s="24">
        <v>110</v>
      </c>
      <c r="J10" s="24">
        <v>106</v>
      </c>
      <c r="L10" s="24" t="s">
        <v>192</v>
      </c>
      <c r="M10" s="18">
        <v>132847</v>
      </c>
      <c r="N10" s="18">
        <v>11185</v>
      </c>
      <c r="O10" s="80">
        <v>0.123</v>
      </c>
      <c r="P10" s="80">
        <v>0.119</v>
      </c>
    </row>
    <row r="11" spans="3:16" ht="13.5">
      <c r="C11" s="156" t="s">
        <v>165</v>
      </c>
      <c r="D11" s="156"/>
      <c r="E11" s="156"/>
      <c r="F11" s="156"/>
      <c r="G11" s="24">
        <v>15</v>
      </c>
      <c r="H11" s="24">
        <v>12</v>
      </c>
      <c r="I11" s="24">
        <v>15</v>
      </c>
      <c r="J11" s="24">
        <v>11</v>
      </c>
      <c r="L11" s="24" t="s">
        <v>193</v>
      </c>
      <c r="M11" s="18">
        <v>107241</v>
      </c>
      <c r="N11" s="18">
        <v>9086</v>
      </c>
      <c r="O11" s="80">
        <v>0.099</v>
      </c>
      <c r="P11" s="80">
        <v>0.097</v>
      </c>
    </row>
    <row r="12" spans="3:16" ht="13.5">
      <c r="C12" s="156" t="s">
        <v>166</v>
      </c>
      <c r="D12" s="156"/>
      <c r="E12" s="156"/>
      <c r="F12" s="156"/>
      <c r="G12" s="24">
        <v>15</v>
      </c>
      <c r="H12" s="24">
        <v>13</v>
      </c>
      <c r="I12" s="24">
        <v>16</v>
      </c>
      <c r="J12" s="24">
        <v>15</v>
      </c>
      <c r="L12" s="24" t="s">
        <v>194</v>
      </c>
      <c r="M12" s="18">
        <v>30553</v>
      </c>
      <c r="N12" s="18">
        <v>2669</v>
      </c>
      <c r="O12" s="80">
        <v>0.028</v>
      </c>
      <c r="P12" s="80">
        <v>0.029</v>
      </c>
    </row>
    <row r="13" spans="3:16" ht="13.5">
      <c r="C13" s="156" t="s">
        <v>167</v>
      </c>
      <c r="D13" s="156"/>
      <c r="E13" s="156"/>
      <c r="F13" s="156"/>
      <c r="G13" s="24">
        <v>16</v>
      </c>
      <c r="H13" s="24">
        <v>14</v>
      </c>
      <c r="I13" s="24">
        <v>10</v>
      </c>
      <c r="J13" s="24">
        <v>9</v>
      </c>
      <c r="L13" s="24" t="s">
        <v>195</v>
      </c>
      <c r="M13" s="18">
        <v>39863</v>
      </c>
      <c r="N13" s="18">
        <v>2601</v>
      </c>
      <c r="O13" s="80">
        <v>0.037</v>
      </c>
      <c r="P13" s="80">
        <v>0.028</v>
      </c>
    </row>
    <row r="14" spans="3:16" ht="13.5">
      <c r="C14" s="156" t="s">
        <v>168</v>
      </c>
      <c r="D14" s="156"/>
      <c r="E14" s="156"/>
      <c r="F14" s="156"/>
      <c r="G14" s="24">
        <v>5</v>
      </c>
      <c r="H14" s="24">
        <v>3</v>
      </c>
      <c r="I14" s="24">
        <v>21</v>
      </c>
      <c r="J14" s="24">
        <v>16</v>
      </c>
      <c r="L14" s="24" t="s">
        <v>196</v>
      </c>
      <c r="M14" s="18">
        <v>26360</v>
      </c>
      <c r="N14" s="18">
        <v>1881</v>
      </c>
      <c r="O14" s="80">
        <v>0.024</v>
      </c>
      <c r="P14" s="80">
        <v>0.02</v>
      </c>
    </row>
    <row r="15" spans="3:16" ht="13.5">
      <c r="C15" s="156" t="s">
        <v>169</v>
      </c>
      <c r="D15" s="156"/>
      <c r="E15" s="156"/>
      <c r="F15" s="156"/>
      <c r="G15" s="24">
        <v>31</v>
      </c>
      <c r="H15" s="24">
        <v>24</v>
      </c>
      <c r="I15" s="24">
        <v>299</v>
      </c>
      <c r="J15" s="24">
        <v>260</v>
      </c>
      <c r="L15" s="24" t="s">
        <v>197</v>
      </c>
      <c r="M15" s="18">
        <v>16430</v>
      </c>
      <c r="N15" s="18">
        <v>1864</v>
      </c>
      <c r="O15" s="80">
        <v>0.015</v>
      </c>
      <c r="P15" s="80">
        <v>0.02</v>
      </c>
    </row>
    <row r="16" spans="3:16" ht="13.5" customHeight="1">
      <c r="C16" s="156" t="s">
        <v>170</v>
      </c>
      <c r="D16" s="156"/>
      <c r="E16" s="156"/>
      <c r="F16" s="156"/>
      <c r="G16" s="24">
        <v>24</v>
      </c>
      <c r="H16" s="24">
        <v>18</v>
      </c>
      <c r="I16" s="24">
        <v>158</v>
      </c>
      <c r="J16" s="24">
        <v>135</v>
      </c>
      <c r="L16" s="24" t="s">
        <v>90</v>
      </c>
      <c r="M16" s="18">
        <v>20528</v>
      </c>
      <c r="N16" s="18">
        <v>1595</v>
      </c>
      <c r="O16" s="80">
        <v>0.019</v>
      </c>
      <c r="P16" s="80">
        <v>0.017</v>
      </c>
    </row>
    <row r="17" spans="3:16" ht="13.5" customHeight="1">
      <c r="C17" s="156" t="s">
        <v>171</v>
      </c>
      <c r="D17" s="156"/>
      <c r="E17" s="156"/>
      <c r="F17" s="156"/>
      <c r="G17" s="24">
        <v>255</v>
      </c>
      <c r="H17" s="24">
        <v>191</v>
      </c>
      <c r="I17" s="24">
        <v>176</v>
      </c>
      <c r="J17" s="24">
        <v>175</v>
      </c>
      <c r="L17" s="131" t="s">
        <v>220</v>
      </c>
      <c r="M17" s="158">
        <v>14416</v>
      </c>
      <c r="N17" s="158">
        <v>1299</v>
      </c>
      <c r="O17" s="160">
        <v>0.013</v>
      </c>
      <c r="P17" s="160">
        <v>0.014</v>
      </c>
    </row>
    <row r="18" spans="3:16" ht="13.5">
      <c r="C18" s="156" t="s">
        <v>172</v>
      </c>
      <c r="D18" s="156"/>
      <c r="E18" s="156"/>
      <c r="F18" s="156"/>
      <c r="G18" s="24">
        <v>76</v>
      </c>
      <c r="H18" s="24">
        <v>61</v>
      </c>
      <c r="I18" s="24">
        <v>112</v>
      </c>
      <c r="J18" s="24">
        <v>118</v>
      </c>
      <c r="L18" s="157"/>
      <c r="M18" s="159"/>
      <c r="N18" s="159"/>
      <c r="O18" s="161"/>
      <c r="P18" s="161"/>
    </row>
    <row r="19" spans="3:16" ht="13.5">
      <c r="C19" s="156" t="s">
        <v>173</v>
      </c>
      <c r="D19" s="156"/>
      <c r="E19" s="156"/>
      <c r="F19" s="156"/>
      <c r="G19" s="24">
        <v>10</v>
      </c>
      <c r="H19" s="24">
        <v>8</v>
      </c>
      <c r="I19" s="24">
        <v>261</v>
      </c>
      <c r="J19" s="24">
        <v>262</v>
      </c>
      <c r="L19" s="24" t="s">
        <v>87</v>
      </c>
      <c r="M19" s="18">
        <v>13621</v>
      </c>
      <c r="N19" s="18">
        <v>1263</v>
      </c>
      <c r="O19" s="80">
        <v>0.013</v>
      </c>
      <c r="P19" s="80">
        <v>0.013</v>
      </c>
    </row>
    <row r="20" spans="3:16" ht="13.5">
      <c r="C20" s="156" t="s">
        <v>174</v>
      </c>
      <c r="D20" s="156"/>
      <c r="E20" s="156"/>
      <c r="F20" s="156"/>
      <c r="G20" s="24">
        <v>2</v>
      </c>
      <c r="H20" s="24">
        <v>1</v>
      </c>
      <c r="I20" s="24">
        <v>90</v>
      </c>
      <c r="J20" s="24">
        <v>78</v>
      </c>
      <c r="L20" s="24" t="s">
        <v>198</v>
      </c>
      <c r="M20" s="18">
        <v>182871</v>
      </c>
      <c r="N20" s="18">
        <v>16056</v>
      </c>
      <c r="O20" s="80">
        <v>0.169</v>
      </c>
      <c r="P20" s="80">
        <v>0.172</v>
      </c>
    </row>
    <row r="21" spans="3:10" ht="13.5">
      <c r="C21" s="156" t="s">
        <v>175</v>
      </c>
      <c r="D21" s="156"/>
      <c r="E21" s="156"/>
      <c r="F21" s="156"/>
      <c r="G21" s="24">
        <v>249</v>
      </c>
      <c r="H21" s="24">
        <v>187</v>
      </c>
      <c r="I21" s="24">
        <v>743</v>
      </c>
      <c r="J21" s="24">
        <v>675</v>
      </c>
    </row>
    <row r="22" spans="3:10" ht="13.5">
      <c r="C22" s="156" t="s">
        <v>176</v>
      </c>
      <c r="D22" s="156"/>
      <c r="E22" s="156"/>
      <c r="F22" s="156"/>
      <c r="G22" s="24">
        <v>9</v>
      </c>
      <c r="H22" s="24">
        <v>6</v>
      </c>
      <c r="I22" s="24">
        <v>504</v>
      </c>
      <c r="J22" s="24">
        <v>479</v>
      </c>
    </row>
    <row r="23" spans="3:10" ht="13.5">
      <c r="C23" s="156" t="s">
        <v>177</v>
      </c>
      <c r="D23" s="156"/>
      <c r="E23" s="156"/>
      <c r="F23" s="156"/>
      <c r="G23" s="24">
        <v>16</v>
      </c>
      <c r="H23" s="24">
        <v>12</v>
      </c>
      <c r="I23" s="24">
        <v>58</v>
      </c>
      <c r="J23" s="24">
        <v>44</v>
      </c>
    </row>
    <row r="24" spans="3:10" ht="13.5">
      <c r="C24" s="156" t="s">
        <v>178</v>
      </c>
      <c r="D24" s="156"/>
      <c r="E24" s="156"/>
      <c r="F24" s="156"/>
      <c r="G24" s="24">
        <v>183</v>
      </c>
      <c r="H24" s="24">
        <v>137</v>
      </c>
      <c r="I24" s="24">
        <v>96</v>
      </c>
      <c r="J24" s="24">
        <v>86</v>
      </c>
    </row>
    <row r="25" spans="3:10" ht="13.5">
      <c r="C25" s="156" t="s">
        <v>179</v>
      </c>
      <c r="D25" s="156"/>
      <c r="E25" s="156"/>
      <c r="F25" s="156"/>
      <c r="G25" s="24">
        <v>62</v>
      </c>
      <c r="H25" s="24">
        <v>45</v>
      </c>
      <c r="I25" s="24">
        <v>593</v>
      </c>
      <c r="J25" s="24">
        <v>609</v>
      </c>
    </row>
    <row r="26" spans="3:10" ht="13.5">
      <c r="C26" s="156" t="s">
        <v>180</v>
      </c>
      <c r="D26" s="156"/>
      <c r="E26" s="156"/>
      <c r="F26" s="156"/>
      <c r="G26" s="24">
        <v>56</v>
      </c>
      <c r="H26" s="24">
        <v>45</v>
      </c>
      <c r="I26" s="46">
        <v>1019</v>
      </c>
      <c r="J26" s="46">
        <v>1109</v>
      </c>
    </row>
    <row r="27" spans="3:10" ht="13.5">
      <c r="C27" s="156" t="s">
        <v>181</v>
      </c>
      <c r="D27" s="156"/>
      <c r="E27" s="156"/>
      <c r="F27" s="156"/>
      <c r="G27" s="24">
        <v>7</v>
      </c>
      <c r="H27" s="24">
        <v>6</v>
      </c>
      <c r="I27" s="24">
        <v>209</v>
      </c>
      <c r="J27" s="24">
        <v>242</v>
      </c>
    </row>
    <row r="28" spans="3:10" ht="13.5">
      <c r="C28" s="156" t="s">
        <v>182</v>
      </c>
      <c r="D28" s="156"/>
      <c r="E28" s="156"/>
      <c r="F28" s="156"/>
      <c r="G28" s="24">
        <v>54</v>
      </c>
      <c r="H28" s="24">
        <v>37</v>
      </c>
      <c r="I28" s="24">
        <v>769</v>
      </c>
      <c r="J28" s="24">
        <v>854</v>
      </c>
    </row>
    <row r="29" spans="3:10" ht="13.5">
      <c r="C29" s="156" t="s">
        <v>183</v>
      </c>
      <c r="D29" s="156"/>
      <c r="E29" s="156"/>
      <c r="F29" s="156"/>
      <c r="G29" s="24">
        <v>36</v>
      </c>
      <c r="H29" s="24">
        <v>25</v>
      </c>
      <c r="I29" s="24">
        <v>197</v>
      </c>
      <c r="J29" s="24">
        <v>179</v>
      </c>
    </row>
    <row r="30" spans="3:10" ht="13.5">
      <c r="C30" s="156" t="s">
        <v>184</v>
      </c>
      <c r="D30" s="156"/>
      <c r="E30" s="156"/>
      <c r="F30" s="156"/>
      <c r="G30" s="24">
        <v>26</v>
      </c>
      <c r="H30" s="24">
        <v>18</v>
      </c>
      <c r="I30" s="24">
        <v>78</v>
      </c>
      <c r="J30" s="24">
        <v>63</v>
      </c>
    </row>
    <row r="31" spans="3:10" ht="13.5">
      <c r="C31" s="156" t="s">
        <v>185</v>
      </c>
      <c r="D31" s="156"/>
      <c r="E31" s="156"/>
      <c r="F31" s="156"/>
      <c r="G31" s="24">
        <v>15</v>
      </c>
      <c r="H31" s="24">
        <v>14</v>
      </c>
      <c r="I31" s="24">
        <v>11</v>
      </c>
      <c r="J31" s="24">
        <v>5</v>
      </c>
    </row>
    <row r="32" spans="3:10" ht="13.5">
      <c r="C32" s="156" t="s">
        <v>186</v>
      </c>
      <c r="D32" s="156"/>
      <c r="E32" s="156"/>
      <c r="F32" s="156"/>
      <c r="G32" s="24">
        <v>5</v>
      </c>
      <c r="H32" s="24">
        <v>5</v>
      </c>
      <c r="I32" s="24">
        <v>2</v>
      </c>
      <c r="J32" s="24">
        <v>2</v>
      </c>
    </row>
    <row r="33" spans="3:10" ht="13.5">
      <c r="C33" s="156" t="s">
        <v>187</v>
      </c>
      <c r="D33" s="156"/>
      <c r="E33" s="156"/>
      <c r="F33" s="156"/>
      <c r="G33" s="24">
        <v>5</v>
      </c>
      <c r="H33" s="24">
        <v>4</v>
      </c>
      <c r="I33" s="24">
        <v>9</v>
      </c>
      <c r="J33" s="24">
        <v>7</v>
      </c>
    </row>
    <row r="34" spans="3:10" ht="27" customHeight="1">
      <c r="C34" s="129" t="s">
        <v>221</v>
      </c>
      <c r="D34" s="129"/>
      <c r="E34" s="129"/>
      <c r="F34" s="129"/>
      <c r="G34" s="24">
        <v>19</v>
      </c>
      <c r="H34" s="24">
        <v>16</v>
      </c>
      <c r="I34" s="24">
        <v>60</v>
      </c>
      <c r="J34" s="24">
        <v>66</v>
      </c>
    </row>
    <row r="35" spans="3:10" ht="13.5">
      <c r="C35" s="156" t="s">
        <v>188</v>
      </c>
      <c r="D35" s="156"/>
      <c r="E35" s="156"/>
      <c r="F35" s="156"/>
      <c r="G35" s="24">
        <v>96</v>
      </c>
      <c r="H35" s="24">
        <v>67</v>
      </c>
      <c r="I35" s="24">
        <v>238</v>
      </c>
      <c r="J35" s="24">
        <v>193</v>
      </c>
    </row>
    <row r="36" spans="3:10" ht="27" customHeight="1">
      <c r="C36" s="129" t="s">
        <v>222</v>
      </c>
      <c r="D36" s="129"/>
      <c r="E36" s="129"/>
      <c r="F36" s="129"/>
      <c r="G36" s="24">
        <v>8</v>
      </c>
      <c r="H36" s="24">
        <v>5</v>
      </c>
      <c r="I36" s="24">
        <v>405</v>
      </c>
      <c r="J36" s="24">
        <v>389</v>
      </c>
    </row>
    <row r="39" spans="3:4" ht="13.5">
      <c r="C39" s="22" t="s">
        <v>218</v>
      </c>
      <c r="D39" s="22"/>
    </row>
    <row r="41" spans="3:16" ht="13.5" customHeight="1">
      <c r="C41" s="164"/>
      <c r="D41" s="165"/>
      <c r="E41" s="124" t="s">
        <v>212</v>
      </c>
      <c r="F41" s="81" t="s">
        <v>199</v>
      </c>
      <c r="G41" s="81" t="s">
        <v>200</v>
      </c>
      <c r="H41" s="81" t="s">
        <v>201</v>
      </c>
      <c r="I41" s="81" t="s">
        <v>202</v>
      </c>
      <c r="J41" s="81" t="s">
        <v>203</v>
      </c>
      <c r="K41" s="81" t="s">
        <v>204</v>
      </c>
      <c r="L41" s="81" t="s">
        <v>205</v>
      </c>
      <c r="M41" s="81" t="s">
        <v>206</v>
      </c>
      <c r="N41" s="81" t="s">
        <v>207</v>
      </c>
      <c r="O41" s="81" t="s">
        <v>208</v>
      </c>
      <c r="P41" s="81" t="s">
        <v>209</v>
      </c>
    </row>
    <row r="42" spans="3:16" ht="13.5">
      <c r="C42" s="162" t="s">
        <v>264</v>
      </c>
      <c r="D42" s="163" t="s">
        <v>266</v>
      </c>
      <c r="E42" s="123" t="s">
        <v>210</v>
      </c>
      <c r="F42" s="82">
        <v>96.2</v>
      </c>
      <c r="G42" s="81">
        <v>96.1</v>
      </c>
      <c r="H42" s="82">
        <v>109.3</v>
      </c>
      <c r="I42" s="82">
        <v>95.7</v>
      </c>
      <c r="J42" s="82">
        <v>100.5</v>
      </c>
      <c r="K42" s="82">
        <v>93.3</v>
      </c>
      <c r="L42" s="82">
        <v>104.6</v>
      </c>
      <c r="M42" s="81"/>
      <c r="N42" s="81"/>
      <c r="O42" s="82">
        <v>102.6</v>
      </c>
      <c r="P42" s="82">
        <v>88.4</v>
      </c>
    </row>
    <row r="43" spans="3:16" ht="13.5">
      <c r="C43" s="162"/>
      <c r="D43" s="162"/>
      <c r="E43" s="124" t="s">
        <v>211</v>
      </c>
      <c r="F43" s="82">
        <v>98.2</v>
      </c>
      <c r="G43" s="82">
        <v>98.3</v>
      </c>
      <c r="H43" s="82">
        <v>99.9</v>
      </c>
      <c r="I43" s="82">
        <v>102.7</v>
      </c>
      <c r="J43" s="82">
        <v>102</v>
      </c>
      <c r="K43" s="82">
        <v>102.8</v>
      </c>
      <c r="L43" s="82">
        <v>109.7</v>
      </c>
      <c r="M43" s="82">
        <v>110.5</v>
      </c>
      <c r="N43" s="82">
        <v>115.7</v>
      </c>
      <c r="O43" s="81"/>
      <c r="P43" s="82">
        <v>99.6</v>
      </c>
    </row>
    <row r="44" spans="3:16" ht="13.5">
      <c r="C44" s="162"/>
      <c r="D44" s="162" t="s">
        <v>265</v>
      </c>
      <c r="E44" s="123" t="s">
        <v>210</v>
      </c>
      <c r="F44" s="125">
        <v>28</v>
      </c>
      <c r="G44" s="126">
        <v>30</v>
      </c>
      <c r="H44" s="125">
        <v>13</v>
      </c>
      <c r="I44" s="125">
        <v>37</v>
      </c>
      <c r="J44" s="125">
        <v>22</v>
      </c>
      <c r="K44" s="125">
        <v>37</v>
      </c>
      <c r="L44" s="125">
        <v>12</v>
      </c>
      <c r="M44" s="126"/>
      <c r="N44" s="126"/>
      <c r="O44" s="125">
        <v>18</v>
      </c>
      <c r="P44" s="125">
        <v>32</v>
      </c>
    </row>
    <row r="45" spans="3:16" ht="13.5">
      <c r="C45" s="162"/>
      <c r="D45" s="162"/>
      <c r="E45" s="124" t="s">
        <v>211</v>
      </c>
      <c r="F45" s="125">
        <v>26</v>
      </c>
      <c r="G45" s="125">
        <v>26</v>
      </c>
      <c r="H45" s="125">
        <v>22</v>
      </c>
      <c r="I45" s="125">
        <v>18</v>
      </c>
      <c r="J45" s="125">
        <v>25</v>
      </c>
      <c r="K45" s="125">
        <v>11</v>
      </c>
      <c r="L45" s="125">
        <v>8</v>
      </c>
      <c r="M45" s="125">
        <v>13</v>
      </c>
      <c r="N45" s="125">
        <v>1</v>
      </c>
      <c r="O45" s="126"/>
      <c r="P45" s="125">
        <v>20</v>
      </c>
    </row>
  </sheetData>
  <mergeCells count="45">
    <mergeCell ref="C42:C45"/>
    <mergeCell ref="D42:D43"/>
    <mergeCell ref="D44:D45"/>
    <mergeCell ref="C41:D41"/>
    <mergeCell ref="N17:N18"/>
    <mergeCell ref="O17:O18"/>
    <mergeCell ref="P17:P18"/>
    <mergeCell ref="L5:L6"/>
    <mergeCell ref="M5:N5"/>
    <mergeCell ref="O5:P5"/>
    <mergeCell ref="G5:H5"/>
    <mergeCell ref="I5:J5"/>
    <mergeCell ref="L17:L18"/>
    <mergeCell ref="M17:M18"/>
    <mergeCell ref="C7:F7"/>
    <mergeCell ref="C5:F6"/>
    <mergeCell ref="C16:F16"/>
    <mergeCell ref="C17:F17"/>
    <mergeCell ref="C8:F8"/>
    <mergeCell ref="C9:F9"/>
    <mergeCell ref="C10:F10"/>
    <mergeCell ref="C11:F11"/>
    <mergeCell ref="C12:F12"/>
    <mergeCell ref="C13:F13"/>
    <mergeCell ref="C33:F33"/>
    <mergeCell ref="C34:F34"/>
    <mergeCell ref="C35:F35"/>
    <mergeCell ref="C36:F36"/>
    <mergeCell ref="C14:F14"/>
    <mergeCell ref="C15:F15"/>
    <mergeCell ref="C29:F29"/>
    <mergeCell ref="C30:F30"/>
    <mergeCell ref="C18:F18"/>
    <mergeCell ref="C19:F19"/>
    <mergeCell ref="C20:F20"/>
    <mergeCell ref="C21:F21"/>
    <mergeCell ref="C22:F22"/>
    <mergeCell ref="C23:F23"/>
    <mergeCell ref="C31:F31"/>
    <mergeCell ref="C32:F32"/>
    <mergeCell ref="C28:F28"/>
    <mergeCell ref="C24:F24"/>
    <mergeCell ref="C25:F25"/>
    <mergeCell ref="C26:F26"/>
    <mergeCell ref="C27:F27"/>
  </mergeCells>
  <printOptions/>
  <pageMargins left="0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view="pageBreakPreview" zoomScale="85" zoomScaleSheetLayoutView="85" workbookViewId="0" topLeftCell="A25">
      <selection activeCell="C35" sqref="C35"/>
    </sheetView>
  </sheetViews>
  <sheetFormatPr defaultColWidth="9.00390625" defaultRowHeight="13.5"/>
  <cols>
    <col min="1" max="1" width="1.625" style="15" customWidth="1"/>
    <col min="2" max="3" width="10.625" style="15" customWidth="1"/>
    <col min="4" max="12" width="12.625" style="15" customWidth="1"/>
    <col min="13" max="16384" width="9.00390625" style="15" customWidth="1"/>
  </cols>
  <sheetData>
    <row r="1" spans="2:11" ht="13.5">
      <c r="B1" s="38" t="s">
        <v>246</v>
      </c>
      <c r="C1" s="39"/>
      <c r="D1" s="39"/>
      <c r="E1" s="39"/>
      <c r="F1" s="39"/>
      <c r="G1" s="39"/>
      <c r="H1" s="39"/>
      <c r="I1" s="39"/>
      <c r="J1" s="39"/>
      <c r="K1" s="39"/>
    </row>
    <row r="2" spans="2:11" ht="13.5">
      <c r="B2" s="38"/>
      <c r="C2" s="39"/>
      <c r="D2" s="39"/>
      <c r="E2" s="39"/>
      <c r="F2" s="39"/>
      <c r="G2" s="39"/>
      <c r="H2" s="39"/>
      <c r="I2" s="39"/>
      <c r="J2" s="39"/>
      <c r="K2" s="39"/>
    </row>
    <row r="3" spans="2:11" ht="40.5">
      <c r="B3" s="58" t="s">
        <v>117</v>
      </c>
      <c r="C3" s="59" t="s">
        <v>118</v>
      </c>
      <c r="D3" s="59" t="s">
        <v>119</v>
      </c>
      <c r="E3" s="59" t="s">
        <v>76</v>
      </c>
      <c r="F3" s="59" t="s">
        <v>77</v>
      </c>
      <c r="G3" s="59" t="s">
        <v>78</v>
      </c>
      <c r="H3" s="59" t="s">
        <v>79</v>
      </c>
      <c r="I3" s="59" t="s">
        <v>80</v>
      </c>
      <c r="J3" s="59" t="s">
        <v>81</v>
      </c>
      <c r="K3" s="59" t="s">
        <v>82</v>
      </c>
    </row>
    <row r="4" spans="2:11" ht="13.5">
      <c r="B4" s="60" t="s">
        <v>83</v>
      </c>
      <c r="C4" s="40">
        <v>0.039931463712557756</v>
      </c>
      <c r="D4" s="40">
        <v>0.09751420853128509</v>
      </c>
      <c r="E4" s="40">
        <v>0.10854153921194355</v>
      </c>
      <c r="F4" s="40">
        <v>0.2124919370092488</v>
      </c>
      <c r="G4" s="40">
        <v>0.10604902714084097</v>
      </c>
      <c r="H4" s="40">
        <v>0.07075131484775064</v>
      </c>
      <c r="I4" s="40">
        <v>0.10145199653854335</v>
      </c>
      <c r="J4" s="40">
        <v>0.0368611184052357</v>
      </c>
      <c r="K4" s="40">
        <v>0.22640739460259415</v>
      </c>
    </row>
    <row r="5" spans="2:11" ht="13.5">
      <c r="B5" s="60" t="s">
        <v>22</v>
      </c>
      <c r="C5" s="40">
        <v>0.03712336256878281</v>
      </c>
      <c r="D5" s="40">
        <v>0.09192840961495091</v>
      </c>
      <c r="E5" s="40">
        <v>0.1173338693459604</v>
      </c>
      <c r="F5" s="40">
        <v>0.24656356438138388</v>
      </c>
      <c r="G5" s="40">
        <v>0.10196325845025349</v>
      </c>
      <c r="H5" s="40">
        <v>0.05558069450502103</v>
      </c>
      <c r="I5" s="40">
        <v>0.10110826701699836</v>
      </c>
      <c r="J5" s="40">
        <v>0.03475987387674178</v>
      </c>
      <c r="K5" s="40">
        <v>0.21363870023990733</v>
      </c>
    </row>
    <row r="6" spans="2:11" ht="13.5">
      <c r="B6" s="60" t="s">
        <v>13</v>
      </c>
      <c r="C6" s="40">
        <v>0.04422568244803088</v>
      </c>
      <c r="D6" s="40">
        <v>0.09137803472603984</v>
      </c>
      <c r="E6" s="40">
        <v>0.10279022674308774</v>
      </c>
      <c r="F6" s="40">
        <v>0.2228512438650164</v>
      </c>
      <c r="G6" s="40">
        <v>0.10017260677490693</v>
      </c>
      <c r="H6" s="40">
        <v>0.06571071557582987</v>
      </c>
      <c r="I6" s="40">
        <v>0.1149010170733868</v>
      </c>
      <c r="J6" s="40">
        <v>0.03756695237598262</v>
      </c>
      <c r="K6" s="40">
        <v>0.2204035204177189</v>
      </c>
    </row>
    <row r="7" spans="2:11" ht="13.5">
      <c r="B7" s="60" t="s">
        <v>84</v>
      </c>
      <c r="C7" s="40">
        <v>0.038985804904865085</v>
      </c>
      <c r="D7" s="40">
        <v>0.09141237132458603</v>
      </c>
      <c r="E7" s="40">
        <v>0.105139014899545</v>
      </c>
      <c r="F7" s="40">
        <v>0.21747876331826776</v>
      </c>
      <c r="G7" s="40">
        <v>0.10075076325952141</v>
      </c>
      <c r="H7" s="40">
        <v>0.06999299348396541</v>
      </c>
      <c r="I7" s="40">
        <v>0.10647118984923709</v>
      </c>
      <c r="J7" s="40">
        <v>0.033189413197318635</v>
      </c>
      <c r="K7" s="40">
        <v>0.2365796857626936</v>
      </c>
    </row>
    <row r="8" spans="2:11" ht="13.5">
      <c r="B8" s="60" t="s">
        <v>10</v>
      </c>
      <c r="C8" s="40">
        <v>0.03731460228791608</v>
      </c>
      <c r="D8" s="40">
        <v>0.08696727218306365</v>
      </c>
      <c r="E8" s="40">
        <v>0.10411390019905531</v>
      </c>
      <c r="F8" s="40">
        <v>0.24901543261589915</v>
      </c>
      <c r="G8" s="40">
        <v>0.09924786263610834</v>
      </c>
      <c r="H8" s="40">
        <v>0.06710403527579002</v>
      </c>
      <c r="I8" s="40">
        <v>0.10088108139469941</v>
      </c>
      <c r="J8" s="40">
        <v>0.03568734813966515</v>
      </c>
      <c r="K8" s="40">
        <v>0.21966846526780287</v>
      </c>
    </row>
    <row r="9" spans="2:11" ht="13.5">
      <c r="B9" s="60" t="s">
        <v>56</v>
      </c>
      <c r="C9" s="40">
        <v>0.04045219280105659</v>
      </c>
      <c r="D9" s="40">
        <v>0.09165331154258469</v>
      </c>
      <c r="E9" s="40">
        <v>0.10194957399327102</v>
      </c>
      <c r="F9" s="40">
        <v>0.2502779269852133</v>
      </c>
      <c r="G9" s="40">
        <v>0.09349137777143061</v>
      </c>
      <c r="H9" s="40">
        <v>0.06456498800612911</v>
      </c>
      <c r="I9" s="40">
        <v>0.10876565491322145</v>
      </c>
      <c r="J9" s="40">
        <v>0.03568807404468574</v>
      </c>
      <c r="K9" s="40">
        <v>0.2131568999424075</v>
      </c>
    </row>
    <row r="10" spans="2:11" ht="13.5"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2:11" ht="13.5">
      <c r="B11" s="42" t="s">
        <v>247</v>
      </c>
      <c r="C11" s="43"/>
      <c r="D11" s="43"/>
      <c r="E11" s="43"/>
      <c r="F11" s="43"/>
      <c r="G11" s="43"/>
      <c r="H11" s="43"/>
      <c r="I11" s="43"/>
      <c r="J11" s="43"/>
      <c r="K11" s="43"/>
    </row>
    <row r="12" spans="2:11" ht="13.5"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2:11" ht="40.5">
      <c r="B13" s="58" t="s">
        <v>92</v>
      </c>
      <c r="C13" s="59" t="s">
        <v>85</v>
      </c>
      <c r="D13" s="59" t="s">
        <v>86</v>
      </c>
      <c r="E13" s="59" t="s">
        <v>76</v>
      </c>
      <c r="F13" s="59" t="s">
        <v>77</v>
      </c>
      <c r="G13" s="59" t="s">
        <v>78</v>
      </c>
      <c r="H13" s="59" t="s">
        <v>79</v>
      </c>
      <c r="I13" s="59" t="s">
        <v>80</v>
      </c>
      <c r="J13" s="59" t="s">
        <v>81</v>
      </c>
      <c r="K13" s="59" t="s">
        <v>82</v>
      </c>
    </row>
    <row r="14" spans="2:11" ht="13.5">
      <c r="B14" s="60" t="s">
        <v>83</v>
      </c>
      <c r="C14" s="40">
        <v>0.11286133825019921</v>
      </c>
      <c r="D14" s="40">
        <v>0.07999511251420358</v>
      </c>
      <c r="E14" s="40">
        <v>0.03984197554570452</v>
      </c>
      <c r="F14" s="40">
        <v>0.2359717642927664</v>
      </c>
      <c r="G14" s="40">
        <v>0.06845302940725403</v>
      </c>
      <c r="H14" s="40">
        <v>0.06636858080240662</v>
      </c>
      <c r="I14" s="40">
        <v>0.07833912045509764</v>
      </c>
      <c r="J14" s="40">
        <v>0.0783337387281602</v>
      </c>
      <c r="K14" s="40">
        <v>0.2398353400042078</v>
      </c>
    </row>
    <row r="15" spans="2:11" ht="13.5">
      <c r="B15" s="60" t="s">
        <v>22</v>
      </c>
      <c r="C15" s="40">
        <v>0.10720479020554276</v>
      </c>
      <c r="D15" s="40">
        <v>0.07737838672159651</v>
      </c>
      <c r="E15" s="40">
        <v>0.04696159100020851</v>
      </c>
      <c r="F15" s="40">
        <v>0.25755860666235636</v>
      </c>
      <c r="G15" s="40">
        <v>0.0674491851576534</v>
      </c>
      <c r="H15" s="40">
        <v>0.05787282699163153</v>
      </c>
      <c r="I15" s="40">
        <v>0.07425990763553271</v>
      </c>
      <c r="J15" s="40">
        <v>0.08883932049141424</v>
      </c>
      <c r="K15" s="40">
        <v>0.22247538513406398</v>
      </c>
    </row>
    <row r="16" spans="2:11" ht="13.5">
      <c r="B16" s="60" t="s">
        <v>13</v>
      </c>
      <c r="C16" s="40">
        <v>0.12521644283571284</v>
      </c>
      <c r="D16" s="40">
        <v>0.0743154918180987</v>
      </c>
      <c r="E16" s="40">
        <v>0.042951707685674</v>
      </c>
      <c r="F16" s="40">
        <v>0.24462285766980915</v>
      </c>
      <c r="G16" s="40">
        <v>0.06691593311828105</v>
      </c>
      <c r="H16" s="40">
        <v>0.06713120815929567</v>
      </c>
      <c r="I16" s="40">
        <v>0.08053922056403662</v>
      </c>
      <c r="J16" s="40">
        <v>0.08222285257067213</v>
      </c>
      <c r="K16" s="40">
        <v>0.21608428557841985</v>
      </c>
    </row>
    <row r="17" spans="2:11" ht="13.5">
      <c r="B17" s="60" t="s">
        <v>84</v>
      </c>
      <c r="C17" s="40">
        <v>0.11102743706978745</v>
      </c>
      <c r="D17" s="40">
        <v>0.07294752005481402</v>
      </c>
      <c r="E17" s="40">
        <v>0.04031526346108634</v>
      </c>
      <c r="F17" s="40">
        <v>0.22735007513239414</v>
      </c>
      <c r="G17" s="40">
        <v>0.06321207204144601</v>
      </c>
      <c r="H17" s="40">
        <v>0.06861161659879496</v>
      </c>
      <c r="I17" s="40">
        <v>0.08272102789812842</v>
      </c>
      <c r="J17" s="40">
        <v>0.08119242357540703</v>
      </c>
      <c r="K17" s="40">
        <v>0.25262256416814166</v>
      </c>
    </row>
    <row r="18" spans="2:11" ht="13.5">
      <c r="B18" s="60" t="s">
        <v>10</v>
      </c>
      <c r="C18" s="40">
        <v>0.11419430369902915</v>
      </c>
      <c r="D18" s="40">
        <v>0.06609019287583022</v>
      </c>
      <c r="E18" s="40">
        <v>0.04078847870509195</v>
      </c>
      <c r="F18" s="40">
        <v>0.23966605780208472</v>
      </c>
      <c r="G18" s="40">
        <v>0.06253485912498173</v>
      </c>
      <c r="H18" s="40">
        <v>0.06400248574411445</v>
      </c>
      <c r="I18" s="40">
        <v>0.07363993281260636</v>
      </c>
      <c r="J18" s="40">
        <v>0.1070564556488872</v>
      </c>
      <c r="K18" s="40">
        <v>0.23202723358737426</v>
      </c>
    </row>
    <row r="19" spans="2:11" ht="13.5">
      <c r="B19" s="60" t="s">
        <v>56</v>
      </c>
      <c r="C19" s="40">
        <v>0.11238362646987621</v>
      </c>
      <c r="D19" s="40">
        <v>0.07159011970186048</v>
      </c>
      <c r="E19" s="40">
        <v>0.03669583425784027</v>
      </c>
      <c r="F19" s="40">
        <v>0.2576063526655845</v>
      </c>
      <c r="G19" s="40">
        <v>0.06203305569294392</v>
      </c>
      <c r="H19" s="40">
        <v>0.06045675552762535</v>
      </c>
      <c r="I19" s="40">
        <v>0.0777941910277727</v>
      </c>
      <c r="J19" s="40">
        <v>0.08108123109374449</v>
      </c>
      <c r="K19" s="40">
        <v>0.24035883356275223</v>
      </c>
    </row>
    <row r="21" spans="2:14" s="52" customFormat="1" ht="13.5">
      <c r="B21" s="51" t="s">
        <v>267</v>
      </c>
      <c r="N21" s="113"/>
    </row>
    <row r="22" spans="2:14" s="52" customFormat="1" ht="13.5"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127" t="s">
        <v>274</v>
      </c>
      <c r="N22" s="113"/>
    </row>
    <row r="23" spans="1:14" s="114" customFormat="1" ht="27">
      <c r="A23" s="115"/>
      <c r="B23" s="58" t="s">
        <v>92</v>
      </c>
      <c r="C23" s="118" t="s">
        <v>87</v>
      </c>
      <c r="D23" s="118" t="s">
        <v>248</v>
      </c>
      <c r="E23" s="118" t="s">
        <v>241</v>
      </c>
      <c r="F23" s="118" t="s">
        <v>242</v>
      </c>
      <c r="G23" s="118" t="s">
        <v>243</v>
      </c>
      <c r="H23" s="118" t="s">
        <v>88</v>
      </c>
      <c r="I23" s="118" t="s">
        <v>89</v>
      </c>
      <c r="J23" s="118" t="s">
        <v>244</v>
      </c>
      <c r="K23" s="118" t="s">
        <v>245</v>
      </c>
      <c r="L23" s="118" t="s">
        <v>90</v>
      </c>
      <c r="M23" s="119" t="s">
        <v>249</v>
      </c>
      <c r="N23" s="116"/>
    </row>
    <row r="24" spans="1:14" s="52" customFormat="1" ht="13.5">
      <c r="A24" s="117"/>
      <c r="B24" s="54" t="s">
        <v>10</v>
      </c>
      <c r="C24" s="57">
        <v>885.9256974534874</v>
      </c>
      <c r="D24" s="57">
        <v>373.92022474023815</v>
      </c>
      <c r="E24" s="57">
        <v>1810.6751025251924</v>
      </c>
      <c r="F24" s="57">
        <v>645.8835900121023</v>
      </c>
      <c r="G24" s="57">
        <v>134.1754246800399</v>
      </c>
      <c r="H24" s="57">
        <v>329.65049334370076</v>
      </c>
      <c r="I24" s="57">
        <v>931.7222311927411</v>
      </c>
      <c r="J24" s="57">
        <v>3.1518540756115456</v>
      </c>
      <c r="K24" s="57">
        <v>55.6774148288425</v>
      </c>
      <c r="L24" s="57">
        <v>1712.321905589034</v>
      </c>
      <c r="M24" s="57">
        <v>6883.10393844099</v>
      </c>
      <c r="N24" s="113"/>
    </row>
    <row r="25" spans="1:14" s="52" customFormat="1" ht="13.5">
      <c r="A25" s="117"/>
      <c r="B25" s="54" t="s">
        <v>84</v>
      </c>
      <c r="C25" s="57">
        <v>956.6346629830225</v>
      </c>
      <c r="D25" s="57">
        <v>511.91056968204265</v>
      </c>
      <c r="E25" s="57">
        <v>1743.233465123533</v>
      </c>
      <c r="F25" s="57">
        <v>645.5374569082505</v>
      </c>
      <c r="G25" s="57">
        <v>120.30513414648966</v>
      </c>
      <c r="H25" s="57">
        <v>286.9092895887092</v>
      </c>
      <c r="I25" s="57">
        <v>856.5940260960799</v>
      </c>
      <c r="J25" s="57">
        <v>5.645958996504049</v>
      </c>
      <c r="K25" s="57">
        <v>67.78250566117225</v>
      </c>
      <c r="L25" s="57">
        <v>1299.3025131958987</v>
      </c>
      <c r="M25" s="57">
        <v>6493.855582381701</v>
      </c>
      <c r="N25" s="113"/>
    </row>
    <row r="26" spans="1:14" s="52" customFormat="1" ht="13.5">
      <c r="A26" s="117"/>
      <c r="B26" s="54" t="s">
        <v>13</v>
      </c>
      <c r="C26" s="57">
        <v>948.2943393599556</v>
      </c>
      <c r="D26" s="57">
        <v>481.6851349280933</v>
      </c>
      <c r="E26" s="57">
        <v>1703.8382560886712</v>
      </c>
      <c r="F26" s="57">
        <v>778.4075495585346</v>
      </c>
      <c r="G26" s="57">
        <v>108.31435111588634</v>
      </c>
      <c r="H26" s="57">
        <v>290.5195314672826</v>
      </c>
      <c r="I26" s="57">
        <v>904.072815207113</v>
      </c>
      <c r="J26" s="57">
        <v>6.399048465727429</v>
      </c>
      <c r="K26" s="57">
        <v>66.11622627466785</v>
      </c>
      <c r="L26" s="57">
        <v>1120.402814657375</v>
      </c>
      <c r="M26" s="57">
        <v>6408.050067123306</v>
      </c>
      <c r="N26" s="113"/>
    </row>
    <row r="27" spans="1:14" s="52" customFormat="1" ht="13.5">
      <c r="A27" s="117"/>
      <c r="B27" s="54" t="s">
        <v>22</v>
      </c>
      <c r="C27" s="57">
        <v>1207.4960702560074</v>
      </c>
      <c r="D27" s="57">
        <v>538.3956452555038</v>
      </c>
      <c r="E27" s="57">
        <v>1927.9133079541564</v>
      </c>
      <c r="F27" s="57">
        <v>868.5894696557698</v>
      </c>
      <c r="G27" s="57">
        <v>122.85670836102886</v>
      </c>
      <c r="H27" s="57">
        <v>386.37305778798316</v>
      </c>
      <c r="I27" s="57">
        <v>1568.2865107660082</v>
      </c>
      <c r="J27" s="57">
        <v>5.959941184764437</v>
      </c>
      <c r="K27" s="57">
        <v>75.55972364896166</v>
      </c>
      <c r="L27" s="57">
        <v>1505.318190424396</v>
      </c>
      <c r="M27" s="57">
        <v>8206.74862529458</v>
      </c>
      <c r="N27" s="113"/>
    </row>
    <row r="28" spans="1:14" s="52" customFormat="1" ht="13.5">
      <c r="A28" s="117"/>
      <c r="B28" s="54" t="s">
        <v>83</v>
      </c>
      <c r="C28" s="57">
        <v>1338.1883479434625</v>
      </c>
      <c r="D28" s="57">
        <v>702.6294892484101</v>
      </c>
      <c r="E28" s="57">
        <v>2364.8908259045</v>
      </c>
      <c r="F28" s="57">
        <v>825.8272898108254</v>
      </c>
      <c r="G28" s="57">
        <v>130.92949410967185</v>
      </c>
      <c r="H28" s="57">
        <v>371.22802329468874</v>
      </c>
      <c r="I28" s="57">
        <v>1182.4076278265777</v>
      </c>
      <c r="J28" s="57">
        <v>11.882617529948206</v>
      </c>
      <c r="K28" s="57">
        <v>87.50118623732084</v>
      </c>
      <c r="L28" s="57">
        <v>1477.489701133807</v>
      </c>
      <c r="M28" s="57">
        <v>8492.974603039213</v>
      </c>
      <c r="N28" s="113"/>
    </row>
    <row r="29" spans="1:14" s="52" customFormat="1" ht="13.5">
      <c r="A29" s="117"/>
      <c r="B29" s="56" t="s">
        <v>91</v>
      </c>
      <c r="C29" s="57">
        <v>1211.931553131744</v>
      </c>
      <c r="D29" s="57">
        <v>505.1291715151751</v>
      </c>
      <c r="E29" s="57">
        <v>2287.2479787561474</v>
      </c>
      <c r="F29" s="57">
        <v>901.6640676602594</v>
      </c>
      <c r="G29" s="57">
        <v>139.63709906140514</v>
      </c>
      <c r="H29" s="57">
        <v>394.3158163640761</v>
      </c>
      <c r="I29" s="57">
        <v>1360.3154227239825</v>
      </c>
      <c r="J29" s="57">
        <v>8.107878289741668</v>
      </c>
      <c r="K29" s="57">
        <v>74.956088628376</v>
      </c>
      <c r="L29" s="57">
        <v>1500.4813512893613</v>
      </c>
      <c r="M29" s="57">
        <v>8383.78642742027</v>
      </c>
      <c r="N29" s="113"/>
    </row>
    <row r="31" spans="2:14" s="52" customFormat="1" ht="13.5">
      <c r="B31" s="51" t="s">
        <v>268</v>
      </c>
      <c r="M31" s="117"/>
      <c r="N31" s="113"/>
    </row>
    <row r="32" spans="13:14" s="52" customFormat="1" ht="13.5">
      <c r="M32" s="127" t="s">
        <v>274</v>
      </c>
      <c r="N32" s="113"/>
    </row>
    <row r="33" spans="1:14" s="114" customFormat="1" ht="27">
      <c r="A33" s="115"/>
      <c r="B33" s="58" t="s">
        <v>92</v>
      </c>
      <c r="C33" s="118" t="s">
        <v>87</v>
      </c>
      <c r="D33" s="118" t="s">
        <v>248</v>
      </c>
      <c r="E33" s="118" t="s">
        <v>241</v>
      </c>
      <c r="F33" s="118" t="s">
        <v>242</v>
      </c>
      <c r="G33" s="118" t="s">
        <v>243</v>
      </c>
      <c r="H33" s="118" t="s">
        <v>88</v>
      </c>
      <c r="I33" s="118" t="s">
        <v>89</v>
      </c>
      <c r="J33" s="118" t="s">
        <v>244</v>
      </c>
      <c r="K33" s="118" t="s">
        <v>245</v>
      </c>
      <c r="L33" s="118" t="s">
        <v>90</v>
      </c>
      <c r="M33" s="119" t="s">
        <v>249</v>
      </c>
      <c r="N33" s="116"/>
    </row>
    <row r="34" spans="1:14" s="52" customFormat="1" ht="13.5">
      <c r="A34" s="117"/>
      <c r="B34" s="54" t="s">
        <v>10</v>
      </c>
      <c r="C34" s="57">
        <v>314.20941554369705</v>
      </c>
      <c r="D34" s="57">
        <v>86.14411608861688</v>
      </c>
      <c r="E34" s="57">
        <v>285.99900139835586</v>
      </c>
      <c r="F34" s="57">
        <v>463.500706232403</v>
      </c>
      <c r="G34" s="57">
        <v>127.73667799564817</v>
      </c>
      <c r="H34" s="57">
        <v>304.52946188382987</v>
      </c>
      <c r="I34" s="57">
        <v>744.1300094686875</v>
      </c>
      <c r="J34" s="57">
        <v>1.600956745028939</v>
      </c>
      <c r="K34" s="57">
        <v>34.752269976735874</v>
      </c>
      <c r="L34" s="57">
        <v>415.447959842732</v>
      </c>
      <c r="M34" s="57">
        <v>2778.050575175735</v>
      </c>
      <c r="N34" s="128"/>
    </row>
    <row r="35" spans="1:14" s="52" customFormat="1" ht="13.5">
      <c r="A35" s="117"/>
      <c r="B35" s="54" t="s">
        <v>84</v>
      </c>
      <c r="C35" s="57">
        <v>342.2436086479217</v>
      </c>
      <c r="D35" s="57">
        <v>103.05907468696452</v>
      </c>
      <c r="E35" s="57">
        <v>243.4682731297877</v>
      </c>
      <c r="F35" s="57">
        <v>440.98033071778394</v>
      </c>
      <c r="G35" s="57">
        <v>113.43605204632641</v>
      </c>
      <c r="H35" s="57">
        <v>258.8482684307109</v>
      </c>
      <c r="I35" s="57">
        <v>657.4126295790679</v>
      </c>
      <c r="J35" s="57">
        <v>2.364060974572323</v>
      </c>
      <c r="K35" s="57">
        <v>40.213180100219965</v>
      </c>
      <c r="L35" s="57">
        <v>283.7521196482174</v>
      </c>
      <c r="M35" s="57">
        <v>2485.777597961573</v>
      </c>
      <c r="N35" s="128"/>
    </row>
    <row r="36" spans="1:14" s="52" customFormat="1" ht="13.5">
      <c r="A36" s="117"/>
      <c r="B36" s="54" t="s">
        <v>13</v>
      </c>
      <c r="C36" s="57">
        <v>337.29201126929894</v>
      </c>
      <c r="D36" s="57">
        <v>95.57965944233169</v>
      </c>
      <c r="E36" s="57">
        <v>257.60095413658155</v>
      </c>
      <c r="F36" s="57">
        <v>546.5584333839807</v>
      </c>
      <c r="G36" s="57">
        <v>100.59590598248062</v>
      </c>
      <c r="H36" s="57">
        <v>264.38847528440795</v>
      </c>
      <c r="I36" s="57">
        <v>703.7443452639441</v>
      </c>
      <c r="J36" s="57">
        <v>3.2404016273539105</v>
      </c>
      <c r="K36" s="57">
        <v>46.165751467133006</v>
      </c>
      <c r="L36" s="57">
        <v>232.39812529662257</v>
      </c>
      <c r="M36" s="57">
        <v>2587.564063154135</v>
      </c>
      <c r="N36" s="128"/>
    </row>
    <row r="37" spans="1:14" s="52" customFormat="1" ht="13.5">
      <c r="A37" s="117"/>
      <c r="B37" s="54" t="s">
        <v>22</v>
      </c>
      <c r="C37" s="57">
        <v>458.23372207786974</v>
      </c>
      <c r="D37" s="57">
        <v>114.10994420609504</v>
      </c>
      <c r="E37" s="57">
        <v>274.1058795093359</v>
      </c>
      <c r="F37" s="57">
        <v>604.2668197474168</v>
      </c>
      <c r="G37" s="57">
        <v>108.29066811690535</v>
      </c>
      <c r="H37" s="57">
        <v>306.1258766894274</v>
      </c>
      <c r="I37" s="57">
        <v>807.9195641227063</v>
      </c>
      <c r="J37" s="57">
        <v>3.358059902914577</v>
      </c>
      <c r="K37" s="57">
        <v>48.46021713295869</v>
      </c>
      <c r="L37" s="57">
        <v>275.72047857876606</v>
      </c>
      <c r="M37" s="57">
        <v>3000.5912300843966</v>
      </c>
      <c r="N37" s="128"/>
    </row>
    <row r="38" spans="1:14" s="52" customFormat="1" ht="13.5">
      <c r="A38" s="117"/>
      <c r="B38" s="54" t="s">
        <v>83</v>
      </c>
      <c r="C38" s="57">
        <v>493.00808907978706</v>
      </c>
      <c r="D38" s="57">
        <v>105.79961342531357</v>
      </c>
      <c r="E38" s="57">
        <v>322.2831109330968</v>
      </c>
      <c r="F38" s="57">
        <v>576.9352548538803</v>
      </c>
      <c r="G38" s="57">
        <v>123.88798937322233</v>
      </c>
      <c r="H38" s="57">
        <v>335.4779887737661</v>
      </c>
      <c r="I38" s="57">
        <v>917.8393839141149</v>
      </c>
      <c r="J38" s="57">
        <v>5.407470655724554</v>
      </c>
      <c r="K38" s="57">
        <v>44.91144003991603</v>
      </c>
      <c r="L38" s="57">
        <v>371.33466684998297</v>
      </c>
      <c r="M38" s="57">
        <v>3296.885007898805</v>
      </c>
      <c r="N38" s="128"/>
    </row>
    <row r="39" spans="1:14" s="52" customFormat="1" ht="13.5">
      <c r="A39" s="117"/>
      <c r="B39" s="54" t="s">
        <v>144</v>
      </c>
      <c r="C39" s="57">
        <v>458.5398652134063</v>
      </c>
      <c r="D39" s="57">
        <v>100.60988735823541</v>
      </c>
      <c r="E39" s="57">
        <v>388.00011199539625</v>
      </c>
      <c r="F39" s="57">
        <v>625.5854394167573</v>
      </c>
      <c r="G39" s="57">
        <v>130.58416360029656</v>
      </c>
      <c r="H39" s="57">
        <v>355.0408162342654</v>
      </c>
      <c r="I39" s="57">
        <v>1047.4775741976216</v>
      </c>
      <c r="J39" s="57">
        <v>4.85183326884571</v>
      </c>
      <c r="K39" s="57">
        <v>50.79954533987245</v>
      </c>
      <c r="L39" s="57">
        <v>379.6601835417439</v>
      </c>
      <c r="M39" s="57">
        <v>3541.149420166441</v>
      </c>
      <c r="N39" s="128"/>
    </row>
    <row r="41" spans="2:14" s="52" customFormat="1" ht="13.5">
      <c r="B41" s="51" t="s">
        <v>269</v>
      </c>
      <c r="N41" s="113"/>
    </row>
    <row r="42" spans="13:14" s="52" customFormat="1" ht="13.5">
      <c r="M42" s="127" t="s">
        <v>274</v>
      </c>
      <c r="N42" s="113"/>
    </row>
    <row r="43" spans="1:14" s="114" customFormat="1" ht="27">
      <c r="A43" s="115"/>
      <c r="B43" s="58" t="s">
        <v>92</v>
      </c>
      <c r="C43" s="118" t="s">
        <v>87</v>
      </c>
      <c r="D43" s="118" t="s">
        <v>248</v>
      </c>
      <c r="E43" s="118" t="s">
        <v>241</v>
      </c>
      <c r="F43" s="118" t="s">
        <v>242</v>
      </c>
      <c r="G43" s="118" t="s">
        <v>243</v>
      </c>
      <c r="H43" s="118" t="s">
        <v>88</v>
      </c>
      <c r="I43" s="118" t="s">
        <v>89</v>
      </c>
      <c r="J43" s="118" t="s">
        <v>244</v>
      </c>
      <c r="K43" s="118" t="s">
        <v>245</v>
      </c>
      <c r="L43" s="118" t="s">
        <v>90</v>
      </c>
      <c r="M43" s="119" t="s">
        <v>249</v>
      </c>
      <c r="N43" s="116"/>
    </row>
    <row r="44" spans="1:14" s="52" customFormat="1" ht="13.5">
      <c r="A44" s="117"/>
      <c r="B44" s="54" t="s">
        <v>10</v>
      </c>
      <c r="C44" s="57">
        <v>571.7162819097904</v>
      </c>
      <c r="D44" s="57">
        <v>287.77610865162126</v>
      </c>
      <c r="E44" s="57">
        <v>1524.6761011268363</v>
      </c>
      <c r="F44" s="57">
        <v>182.38288377969937</v>
      </c>
      <c r="G44" s="57">
        <v>6.438746684391715</v>
      </c>
      <c r="H44" s="57">
        <v>25.12103145987095</v>
      </c>
      <c r="I44" s="57">
        <v>187.5922217240536</v>
      </c>
      <c r="J44" s="57">
        <v>1.5508973305826066</v>
      </c>
      <c r="K44" s="57">
        <v>20.925144852106627</v>
      </c>
      <c r="L44" s="57">
        <v>1296.8739457463018</v>
      </c>
      <c r="M44" s="57">
        <v>4105.053363265255</v>
      </c>
      <c r="N44" s="113"/>
    </row>
    <row r="45" spans="1:14" s="52" customFormat="1" ht="13.5">
      <c r="A45" s="117"/>
      <c r="B45" s="54" t="s">
        <v>84</v>
      </c>
      <c r="C45" s="57">
        <v>614.3910543351009</v>
      </c>
      <c r="D45" s="57">
        <v>408.8514949950781</v>
      </c>
      <c r="E45" s="57">
        <v>1499.7651919937452</v>
      </c>
      <c r="F45" s="57">
        <v>204.55712619046653</v>
      </c>
      <c r="G45" s="57">
        <v>6.8690821001632525</v>
      </c>
      <c r="H45" s="57">
        <v>28.061021157998354</v>
      </c>
      <c r="I45" s="57">
        <v>199.18139651701188</v>
      </c>
      <c r="J45" s="57">
        <v>3.2818980219317258</v>
      </c>
      <c r="K45" s="57">
        <v>27.569325560952294</v>
      </c>
      <c r="L45" s="57">
        <v>1015.5503935476814</v>
      </c>
      <c r="M45" s="57">
        <v>4008.0779844201293</v>
      </c>
      <c r="N45" s="113"/>
    </row>
    <row r="46" spans="1:14" s="52" customFormat="1" ht="13.5">
      <c r="A46" s="117"/>
      <c r="B46" s="54" t="s">
        <v>13</v>
      </c>
      <c r="C46" s="57">
        <v>611.0023280906566</v>
      </c>
      <c r="D46" s="57">
        <v>386.10547548576164</v>
      </c>
      <c r="E46" s="57">
        <v>1446.2373019520896</v>
      </c>
      <c r="F46" s="57">
        <v>231.84911617455379</v>
      </c>
      <c r="G46" s="57">
        <v>7.7184451334057425</v>
      </c>
      <c r="H46" s="57">
        <v>26.131056182874662</v>
      </c>
      <c r="I46" s="57">
        <v>200.32846994316884</v>
      </c>
      <c r="J46" s="57">
        <v>3.158646838373518</v>
      </c>
      <c r="K46" s="57">
        <v>19.950474807534853</v>
      </c>
      <c r="L46" s="57">
        <v>888.0046893607526</v>
      </c>
      <c r="M46" s="57">
        <v>3820.486003969171</v>
      </c>
      <c r="N46" s="113"/>
    </row>
    <row r="47" spans="1:14" s="52" customFormat="1" ht="13.5">
      <c r="A47" s="117"/>
      <c r="B47" s="54" t="s">
        <v>22</v>
      </c>
      <c r="C47" s="55">
        <v>749.2623481781377</v>
      </c>
      <c r="D47" s="55">
        <v>424.28570104940883</v>
      </c>
      <c r="E47" s="55">
        <v>1653.8074284448205</v>
      </c>
      <c r="F47" s="55">
        <v>264.32264990835296</v>
      </c>
      <c r="G47" s="55">
        <v>14.566040244123514</v>
      </c>
      <c r="H47" s="55">
        <v>80.24718109855581</v>
      </c>
      <c r="I47" s="55">
        <v>760.3669466433017</v>
      </c>
      <c r="J47" s="55">
        <v>2.60188128184986</v>
      </c>
      <c r="K47" s="55">
        <v>27.099506516002982</v>
      </c>
      <c r="L47" s="55">
        <v>1229.59771184563</v>
      </c>
      <c r="M47" s="57">
        <v>5206.1573952101835</v>
      </c>
      <c r="N47" s="113"/>
    </row>
    <row r="48" spans="1:14" s="52" customFormat="1" ht="13.5">
      <c r="A48" s="117"/>
      <c r="B48" s="54" t="s">
        <v>83</v>
      </c>
      <c r="C48" s="55">
        <v>845.1802588636757</v>
      </c>
      <c r="D48" s="55">
        <v>596.8298758230966</v>
      </c>
      <c r="E48" s="55">
        <v>2042.6077149714035</v>
      </c>
      <c r="F48" s="55">
        <v>248.89203495694503</v>
      </c>
      <c r="G48" s="55">
        <v>7.0415047364495305</v>
      </c>
      <c r="H48" s="55">
        <v>35.75003452092266</v>
      </c>
      <c r="I48" s="55">
        <v>264.56824391246266</v>
      </c>
      <c r="J48" s="55">
        <v>6.475146874223652</v>
      </c>
      <c r="K48" s="55">
        <v>42.58974619740481</v>
      </c>
      <c r="L48" s="55">
        <v>1106.1550342838243</v>
      </c>
      <c r="M48" s="57">
        <v>5196.089595140409</v>
      </c>
      <c r="N48" s="113"/>
    </row>
    <row r="49" spans="1:14" s="52" customFormat="1" ht="13.5">
      <c r="A49" s="117"/>
      <c r="B49" s="54" t="s">
        <v>144</v>
      </c>
      <c r="C49" s="55">
        <v>753.3916879183378</v>
      </c>
      <c r="D49" s="55">
        <v>404.51928415693965</v>
      </c>
      <c r="E49" s="55">
        <v>1899.247866760751</v>
      </c>
      <c r="F49" s="55">
        <v>276.0786282435022</v>
      </c>
      <c r="G49" s="55">
        <v>9.052935461108591</v>
      </c>
      <c r="H49" s="55">
        <v>39.27500012981081</v>
      </c>
      <c r="I49" s="55">
        <v>312.8378485263608</v>
      </c>
      <c r="J49" s="55">
        <v>3.2560450208959595</v>
      </c>
      <c r="K49" s="55">
        <v>24.156543288503546</v>
      </c>
      <c r="L49" s="55">
        <v>1120.8211677476177</v>
      </c>
      <c r="M49" s="57">
        <v>4842.637007253828</v>
      </c>
      <c r="N49" s="113"/>
    </row>
    <row r="51" spans="2:14" s="52" customFormat="1" ht="13.5">
      <c r="B51" s="61" t="s">
        <v>270</v>
      </c>
      <c r="N51" s="113"/>
    </row>
    <row r="52" s="52" customFormat="1" ht="13.5">
      <c r="N52" s="113"/>
    </row>
    <row r="53" spans="1:14" s="114" customFormat="1" ht="27">
      <c r="A53" s="115"/>
      <c r="B53" s="58" t="s">
        <v>92</v>
      </c>
      <c r="C53" s="118" t="s">
        <v>87</v>
      </c>
      <c r="D53" s="118" t="s">
        <v>248</v>
      </c>
      <c r="E53" s="118" t="s">
        <v>241</v>
      </c>
      <c r="F53" s="118" t="s">
        <v>242</v>
      </c>
      <c r="G53" s="118" t="s">
        <v>243</v>
      </c>
      <c r="H53" s="118" t="s">
        <v>88</v>
      </c>
      <c r="I53" s="118" t="s">
        <v>89</v>
      </c>
      <c r="J53" s="118" t="s">
        <v>244</v>
      </c>
      <c r="K53" s="118" t="s">
        <v>245</v>
      </c>
      <c r="L53" s="118" t="s">
        <v>90</v>
      </c>
      <c r="M53" s="119" t="s">
        <v>249</v>
      </c>
      <c r="N53" s="116"/>
    </row>
    <row r="54" spans="1:14" s="52" customFormat="1" ht="13.5">
      <c r="A54" s="117"/>
      <c r="B54" s="54" t="s">
        <v>10</v>
      </c>
      <c r="C54" s="120">
        <v>34.97300483467421</v>
      </c>
      <c r="D54" s="120">
        <v>24.17885786308654</v>
      </c>
      <c r="E54" s="120">
        <v>127.82806493889248</v>
      </c>
      <c r="F54" s="120">
        <v>14.018046942115593</v>
      </c>
      <c r="G54" s="120">
        <v>0.7348422616994726</v>
      </c>
      <c r="H54" s="120">
        <v>2.407931123136832</v>
      </c>
      <c r="I54" s="120">
        <v>15.236121475108638</v>
      </c>
      <c r="J54" s="120">
        <v>0.10581728568472405</v>
      </c>
      <c r="K54" s="120">
        <v>2.019542493086604</v>
      </c>
      <c r="L54" s="120">
        <v>4.755507201846081</v>
      </c>
      <c r="M54" s="120">
        <v>226.25773641933117</v>
      </c>
      <c r="N54" s="113"/>
    </row>
    <row r="55" spans="1:14" s="52" customFormat="1" ht="13.5">
      <c r="A55" s="117"/>
      <c r="B55" s="54" t="s">
        <v>84</v>
      </c>
      <c r="C55" s="120">
        <v>34.85054100147049</v>
      </c>
      <c r="D55" s="120">
        <v>33.99316203307988</v>
      </c>
      <c r="E55" s="120">
        <v>119.74078109998906</v>
      </c>
      <c r="F55" s="120">
        <v>14.112826454181976</v>
      </c>
      <c r="G55" s="120">
        <v>0.5981195590969671</v>
      </c>
      <c r="H55" s="120">
        <v>2.096963019075821</v>
      </c>
      <c r="I55" s="120">
        <v>13.772345933070564</v>
      </c>
      <c r="J55" s="120">
        <v>0.2363716645669355</v>
      </c>
      <c r="K55" s="120">
        <v>2.3884273081176555</v>
      </c>
      <c r="L55" s="120">
        <v>4.036547474853863</v>
      </c>
      <c r="M55" s="120">
        <v>225.82608554750323</v>
      </c>
      <c r="N55" s="113"/>
    </row>
    <row r="56" spans="1:14" s="52" customFormat="1" ht="13.5">
      <c r="A56" s="117"/>
      <c r="B56" s="54" t="s">
        <v>13</v>
      </c>
      <c r="C56" s="120">
        <v>36.75696353482036</v>
      </c>
      <c r="D56" s="120">
        <v>32.57928178224334</v>
      </c>
      <c r="E56" s="120">
        <v>120.17918198369458</v>
      </c>
      <c r="F56" s="120">
        <v>16.296959885082035</v>
      </c>
      <c r="G56" s="120">
        <v>0.7494649815414972</v>
      </c>
      <c r="H56" s="120">
        <v>2.2194442574034876</v>
      </c>
      <c r="I56" s="120">
        <v>15.689320742061412</v>
      </c>
      <c r="J56" s="120">
        <v>0.2504722377547538</v>
      </c>
      <c r="K56" s="120">
        <v>1.4280170438225577</v>
      </c>
      <c r="L56" s="120">
        <v>3.8341769693704983</v>
      </c>
      <c r="M56" s="120">
        <v>229.98328341779458</v>
      </c>
      <c r="N56" s="113"/>
    </row>
    <row r="57" spans="1:14" s="52" customFormat="1" ht="13.5">
      <c r="A57" s="117"/>
      <c r="B57" s="54" t="s">
        <v>22</v>
      </c>
      <c r="C57" s="120">
        <v>42.26237234878241</v>
      </c>
      <c r="D57" s="120">
        <v>30.629041029669466</v>
      </c>
      <c r="E57" s="120">
        <v>118.0651398876065</v>
      </c>
      <c r="F57" s="120">
        <v>16.692247265695812</v>
      </c>
      <c r="G57" s="120">
        <v>1.0562571756601609</v>
      </c>
      <c r="H57" s="120">
        <v>4.643180856849357</v>
      </c>
      <c r="I57" s="120">
        <v>43.40040687251999</v>
      </c>
      <c r="J57" s="120">
        <v>0.1675831369468447</v>
      </c>
      <c r="K57" s="120">
        <v>2.1225854533003004</v>
      </c>
      <c r="L57" s="120">
        <v>4.512256531109633</v>
      </c>
      <c r="M57" s="120">
        <v>263.5510705581405</v>
      </c>
      <c r="N57" s="113"/>
    </row>
    <row r="58" spans="1:14" s="52" customFormat="1" ht="13.5">
      <c r="A58" s="117"/>
      <c r="B58" s="54" t="s">
        <v>83</v>
      </c>
      <c r="C58" s="120">
        <v>41.143273311166375</v>
      </c>
      <c r="D58" s="120">
        <v>37.82628236653377</v>
      </c>
      <c r="E58" s="120">
        <v>123.55120235702596</v>
      </c>
      <c r="F58" s="120">
        <v>14.680712034664673</v>
      </c>
      <c r="G58" s="120">
        <v>0.5496506303684509</v>
      </c>
      <c r="H58" s="120">
        <v>2.276144118812814</v>
      </c>
      <c r="I58" s="120">
        <v>15.810433460511495</v>
      </c>
      <c r="J58" s="120">
        <v>0.3730943779657797</v>
      </c>
      <c r="K58" s="120">
        <v>3.3160962338940885</v>
      </c>
      <c r="L58" s="120">
        <v>4.565410661790692</v>
      </c>
      <c r="M58" s="120">
        <v>244.0922995527341</v>
      </c>
      <c r="N58" s="113"/>
    </row>
    <row r="59" spans="1:14" s="52" customFormat="1" ht="13.5">
      <c r="A59" s="117"/>
      <c r="B59" s="56" t="s">
        <v>144</v>
      </c>
      <c r="C59" s="120">
        <v>41.15640573380619</v>
      </c>
      <c r="D59" s="120">
        <v>30.888885347689754</v>
      </c>
      <c r="E59" s="120">
        <v>139.29496794210115</v>
      </c>
      <c r="F59" s="120">
        <v>18.213710134428492</v>
      </c>
      <c r="G59" s="120">
        <v>0.8355563807743206</v>
      </c>
      <c r="H59" s="120">
        <v>3.0316643482754233</v>
      </c>
      <c r="I59" s="120">
        <v>22.24659631577223</v>
      </c>
      <c r="J59" s="120">
        <v>0.22976513553770592</v>
      </c>
      <c r="K59" s="120">
        <v>1.7885020208409914</v>
      </c>
      <c r="L59" s="120">
        <v>4.493669798180894</v>
      </c>
      <c r="M59" s="120">
        <v>262.1797231574072</v>
      </c>
      <c r="N59" s="113"/>
    </row>
    <row r="61" spans="2:14" s="52" customFormat="1" ht="13.5">
      <c r="B61" s="61" t="s">
        <v>271</v>
      </c>
      <c r="N61" s="113"/>
    </row>
    <row r="62" s="52" customFormat="1" ht="13.5">
      <c r="N62" s="113"/>
    </row>
    <row r="63" spans="1:14" s="114" customFormat="1" ht="27">
      <c r="A63" s="115"/>
      <c r="B63" s="58" t="s">
        <v>92</v>
      </c>
      <c r="C63" s="118" t="s">
        <v>87</v>
      </c>
      <c r="D63" s="118" t="s">
        <v>248</v>
      </c>
      <c r="E63" s="118" t="s">
        <v>241</v>
      </c>
      <c r="F63" s="118" t="s">
        <v>242</v>
      </c>
      <c r="G63" s="118" t="s">
        <v>243</v>
      </c>
      <c r="H63" s="118" t="s">
        <v>88</v>
      </c>
      <c r="I63" s="118" t="s">
        <v>89</v>
      </c>
      <c r="J63" s="118" t="s">
        <v>244</v>
      </c>
      <c r="K63" s="118" t="s">
        <v>245</v>
      </c>
      <c r="L63" s="118" t="s">
        <v>90</v>
      </c>
      <c r="M63" s="119" t="s">
        <v>249</v>
      </c>
      <c r="N63" s="116"/>
    </row>
    <row r="64" spans="1:14" s="52" customFormat="1" ht="13.5">
      <c r="A64" s="117"/>
      <c r="B64" s="54" t="s">
        <v>10</v>
      </c>
      <c r="C64" s="121">
        <v>0.7991164648561199</v>
      </c>
      <c r="D64" s="121">
        <v>0.20732349676747788</v>
      </c>
      <c r="E64" s="121">
        <v>0.7540461394718855</v>
      </c>
      <c r="F64" s="121">
        <v>0.6211866585566208</v>
      </c>
      <c r="G64" s="121">
        <v>0.18733578724925223</v>
      </c>
      <c r="H64" s="121">
        <v>0.5737648379349483</v>
      </c>
      <c r="I64" s="121">
        <v>1.5719745662275117</v>
      </c>
      <c r="J64" s="121">
        <v>0.0027434111103446976</v>
      </c>
      <c r="K64" s="121">
        <v>0.05996312855467697</v>
      </c>
      <c r="L64" s="121">
        <v>0.6419581998206594</v>
      </c>
      <c r="M64" s="121">
        <v>5.419412690549497</v>
      </c>
      <c r="N64" s="128"/>
    </row>
    <row r="65" spans="1:14" s="52" customFormat="1" ht="13.5">
      <c r="A65" s="117"/>
      <c r="B65" s="54" t="s">
        <v>84</v>
      </c>
      <c r="C65" s="121">
        <v>0.8276046456045403</v>
      </c>
      <c r="D65" s="121">
        <v>0.2724249261718323</v>
      </c>
      <c r="E65" s="121">
        <v>0.6163487363129261</v>
      </c>
      <c r="F65" s="121">
        <v>0.5991322911645204</v>
      </c>
      <c r="G65" s="121">
        <v>0.14279522152501245</v>
      </c>
      <c r="H65" s="121">
        <v>0.5106195084603636</v>
      </c>
      <c r="I65" s="121">
        <v>1.433015875587891</v>
      </c>
      <c r="J65" s="121">
        <v>0.005671299578298367</v>
      </c>
      <c r="K65" s="121">
        <v>0.06623267721798451</v>
      </c>
      <c r="L65" s="121">
        <v>0.47942736077972264</v>
      </c>
      <c r="M65" s="121">
        <v>4.953272542403092</v>
      </c>
      <c r="N65" s="128"/>
    </row>
    <row r="66" spans="1:14" s="52" customFormat="1" ht="13.5">
      <c r="A66" s="117"/>
      <c r="B66" s="54" t="s">
        <v>13</v>
      </c>
      <c r="C66" s="121">
        <v>0.8512803197457024</v>
      </c>
      <c r="D66" s="121">
        <v>0.2547009898207432</v>
      </c>
      <c r="E66" s="121">
        <v>0.6043862568160164</v>
      </c>
      <c r="F66" s="121">
        <v>0.7911019249604694</v>
      </c>
      <c r="G66" s="121">
        <v>0.1447534361050201</v>
      </c>
      <c r="H66" s="121">
        <v>0.5025709186118114</v>
      </c>
      <c r="I66" s="121">
        <v>1.4992552517034552</v>
      </c>
      <c r="J66" s="121">
        <v>0.007156349650135824</v>
      </c>
      <c r="K66" s="121">
        <v>0.06961176477859392</v>
      </c>
      <c r="L66" s="121">
        <v>0.40498433247359555</v>
      </c>
      <c r="M66" s="121">
        <v>5.129801544665543</v>
      </c>
      <c r="N66" s="128"/>
    </row>
    <row r="67" spans="1:14" s="52" customFormat="1" ht="13.5">
      <c r="A67" s="117"/>
      <c r="B67" s="54" t="s">
        <v>22</v>
      </c>
      <c r="C67" s="121">
        <v>1.0578685519769575</v>
      </c>
      <c r="D67" s="121">
        <v>0.2558059902914577</v>
      </c>
      <c r="E67" s="121">
        <v>0.6505931879066207</v>
      </c>
      <c r="F67" s="121">
        <v>0.8016597176063005</v>
      </c>
      <c r="G67" s="121">
        <v>0.14945515338288315</v>
      </c>
      <c r="H67" s="121">
        <v>0.6223941023626806</v>
      </c>
      <c r="I67" s="121">
        <v>1.7507603681994883</v>
      </c>
      <c r="J67" s="121">
        <v>0.006848349346385481</v>
      </c>
      <c r="K67" s="121">
        <v>0.0753318428102403</v>
      </c>
      <c r="L67" s="121">
        <v>0.4987209700485427</v>
      </c>
      <c r="M67" s="121">
        <v>5.8694382339315565</v>
      </c>
      <c r="N67" s="128"/>
    </row>
    <row r="68" spans="1:14" s="52" customFormat="1" ht="13.5">
      <c r="A68" s="117"/>
      <c r="B68" s="54" t="s">
        <v>83</v>
      </c>
      <c r="C68" s="121">
        <v>1.1088448419478567</v>
      </c>
      <c r="D68" s="121">
        <v>0.2848162517644441</v>
      </c>
      <c r="E68" s="121">
        <v>0.7184527230372209</v>
      </c>
      <c r="F68" s="121">
        <v>0.7763106841286368</v>
      </c>
      <c r="G68" s="121">
        <v>0.1494166933340173</v>
      </c>
      <c r="H68" s="121">
        <v>0.5800707954783705</v>
      </c>
      <c r="I68" s="121">
        <v>1.7500542045589091</v>
      </c>
      <c r="J68" s="121">
        <v>0.0059647382568469975</v>
      </c>
      <c r="K68" s="121">
        <v>0.07068214834363692</v>
      </c>
      <c r="L68" s="121">
        <v>0.5696325035288882</v>
      </c>
      <c r="M68" s="121">
        <v>6.014245584378828</v>
      </c>
      <c r="N68" s="128"/>
    </row>
    <row r="69" spans="1:14" s="52" customFormat="1" ht="13.5">
      <c r="A69" s="117"/>
      <c r="B69" s="56" t="s">
        <v>144</v>
      </c>
      <c r="C69" s="121">
        <v>1.1760188044836117</v>
      </c>
      <c r="D69" s="121">
        <v>0.28356947859562964</v>
      </c>
      <c r="E69" s="121">
        <v>1.0971027838420813</v>
      </c>
      <c r="F69" s="121">
        <v>0.9246782169043756</v>
      </c>
      <c r="G69" s="121">
        <v>0.18679328084918115</v>
      </c>
      <c r="H69" s="121">
        <v>0.6946668884491835</v>
      </c>
      <c r="I69" s="121">
        <v>2.2722263413530155</v>
      </c>
      <c r="J69" s="121">
        <v>0.010407246057377095</v>
      </c>
      <c r="K69" s="121">
        <v>0.08428750247759599</v>
      </c>
      <c r="L69" s="121">
        <v>0.647062130677052</v>
      </c>
      <c r="M69" s="121">
        <v>7.376812673689103</v>
      </c>
      <c r="N69" s="128"/>
    </row>
    <row r="71" spans="2:14" s="52" customFormat="1" ht="13.5">
      <c r="B71" s="61" t="s">
        <v>272</v>
      </c>
      <c r="N71" s="113"/>
    </row>
    <row r="72" s="52" customFormat="1" ht="13.5">
      <c r="N72" s="113"/>
    </row>
    <row r="73" spans="1:14" s="114" customFormat="1" ht="27">
      <c r="A73" s="115"/>
      <c r="B73" s="58" t="s">
        <v>92</v>
      </c>
      <c r="C73" s="118" t="s">
        <v>87</v>
      </c>
      <c r="D73" s="118" t="s">
        <v>248</v>
      </c>
      <c r="E73" s="118" t="s">
        <v>241</v>
      </c>
      <c r="F73" s="118" t="s">
        <v>242</v>
      </c>
      <c r="G73" s="118" t="s">
        <v>243</v>
      </c>
      <c r="H73" s="118" t="s">
        <v>88</v>
      </c>
      <c r="I73" s="118" t="s">
        <v>89</v>
      </c>
      <c r="J73" s="118" t="s">
        <v>244</v>
      </c>
      <c r="K73" s="118" t="s">
        <v>245</v>
      </c>
      <c r="L73" s="118" t="s">
        <v>90</v>
      </c>
      <c r="M73" s="119" t="s">
        <v>249</v>
      </c>
      <c r="N73" s="116"/>
    </row>
    <row r="74" spans="1:14" s="52" customFormat="1" ht="13.5">
      <c r="A74" s="117"/>
      <c r="B74" s="54" t="s">
        <v>10</v>
      </c>
      <c r="C74" s="120">
        <v>34.17388836981809</v>
      </c>
      <c r="D74" s="120">
        <v>23.971534366319066</v>
      </c>
      <c r="E74" s="120">
        <v>127.0740187994206</v>
      </c>
      <c r="F74" s="120">
        <v>13.396860283558974</v>
      </c>
      <c r="G74" s="120">
        <v>0.5475064744502205</v>
      </c>
      <c r="H74" s="120">
        <v>1.8341662852018836</v>
      </c>
      <c r="I74" s="120">
        <v>13.664146908881127</v>
      </c>
      <c r="J74" s="120">
        <v>0.10307387457437937</v>
      </c>
      <c r="K74" s="120">
        <v>1.959579364531927</v>
      </c>
      <c r="L74" s="120">
        <v>4.113549002025421</v>
      </c>
      <c r="M74" s="120">
        <v>220.83832372878166</v>
      </c>
      <c r="N74" s="113"/>
    </row>
    <row r="75" spans="1:14" s="52" customFormat="1" ht="13.5">
      <c r="A75" s="117"/>
      <c r="B75" s="54" t="s">
        <v>84</v>
      </c>
      <c r="C75" s="120">
        <v>34.022936355865944</v>
      </c>
      <c r="D75" s="120">
        <v>33.72073710690805</v>
      </c>
      <c r="E75" s="120">
        <v>119.12443236367614</v>
      </c>
      <c r="F75" s="120">
        <v>13.513694163017455</v>
      </c>
      <c r="G75" s="120">
        <v>0.4553243375719546</v>
      </c>
      <c r="H75" s="120">
        <v>1.5863435106154575</v>
      </c>
      <c r="I75" s="120">
        <v>12.339330057482671</v>
      </c>
      <c r="J75" s="120">
        <v>0.23070036498863716</v>
      </c>
      <c r="K75" s="120">
        <v>2.322194630899671</v>
      </c>
      <c r="L75" s="120">
        <v>3.5571201140741397</v>
      </c>
      <c r="M75" s="120">
        <v>220.8728130051001</v>
      </c>
      <c r="N75" s="113"/>
    </row>
    <row r="76" spans="1:14" s="52" customFormat="1" ht="13.5">
      <c r="A76" s="117"/>
      <c r="B76" s="54" t="s">
        <v>13</v>
      </c>
      <c r="C76" s="120">
        <v>35.90568321507465</v>
      </c>
      <c r="D76" s="120">
        <v>32.3245807924226</v>
      </c>
      <c r="E76" s="120">
        <v>119.57479572687856</v>
      </c>
      <c r="F76" s="120">
        <v>15.505857960121567</v>
      </c>
      <c r="G76" s="120">
        <v>0.6047115454364772</v>
      </c>
      <c r="H76" s="120">
        <v>1.7168733387916764</v>
      </c>
      <c r="I76" s="120">
        <v>14.190065490357958</v>
      </c>
      <c r="J76" s="120">
        <v>0.24331588810461802</v>
      </c>
      <c r="K76" s="120">
        <v>1.3584052790439638</v>
      </c>
      <c r="L76" s="120">
        <v>3.429192636896903</v>
      </c>
      <c r="M76" s="120">
        <v>224.853481873129</v>
      </c>
      <c r="N76" s="113"/>
    </row>
    <row r="77" spans="1:14" s="52" customFormat="1" ht="13.5">
      <c r="A77" s="117"/>
      <c r="B77" s="54" t="s">
        <v>22</v>
      </c>
      <c r="C77" s="120">
        <v>41.20450379680545</v>
      </c>
      <c r="D77" s="120">
        <v>30.37323503937801</v>
      </c>
      <c r="E77" s="120">
        <v>117.41454669969987</v>
      </c>
      <c r="F77" s="120">
        <v>15.890587548089512</v>
      </c>
      <c r="G77" s="120">
        <v>0.9068020222772776</v>
      </c>
      <c r="H77" s="120">
        <v>4.020786754486675</v>
      </c>
      <c r="I77" s="120">
        <v>41.6496465043205</v>
      </c>
      <c r="J77" s="120">
        <v>0.16073478760045923</v>
      </c>
      <c r="K77" s="120">
        <v>2.04725361049006</v>
      </c>
      <c r="L77" s="120">
        <v>4.013535561061091</v>
      </c>
      <c r="M77" s="120">
        <v>257.6816323242089</v>
      </c>
      <c r="N77" s="113"/>
    </row>
    <row r="78" spans="1:14" s="52" customFormat="1" ht="13.5">
      <c r="A78" s="117"/>
      <c r="B78" s="54" t="s">
        <v>83</v>
      </c>
      <c r="C78" s="120">
        <v>40.034428469218525</v>
      </c>
      <c r="D78" s="120">
        <v>37.54146611476932</v>
      </c>
      <c r="E78" s="120">
        <v>122.83274963398875</v>
      </c>
      <c r="F78" s="120">
        <v>13.904401350536036</v>
      </c>
      <c r="G78" s="120">
        <v>0.40023393703443355</v>
      </c>
      <c r="H78" s="120">
        <v>1.6960733233344438</v>
      </c>
      <c r="I78" s="120">
        <v>14.060379255952585</v>
      </c>
      <c r="J78" s="120">
        <v>0.3671296397089327</v>
      </c>
      <c r="K78" s="120">
        <v>3.2454140855504514</v>
      </c>
      <c r="L78" s="120">
        <v>3.995778158261804</v>
      </c>
      <c r="M78" s="120">
        <v>238.0780539683553</v>
      </c>
      <c r="N78" s="113"/>
    </row>
    <row r="79" spans="1:14" s="52" customFormat="1" ht="13.5">
      <c r="A79" s="117"/>
      <c r="B79" s="56" t="s">
        <v>144</v>
      </c>
      <c r="C79" s="120">
        <v>39.98038692932258</v>
      </c>
      <c r="D79" s="120">
        <v>30.605315869094124</v>
      </c>
      <c r="E79" s="120">
        <v>138.19786515825908</v>
      </c>
      <c r="F79" s="120">
        <v>17.28903191752412</v>
      </c>
      <c r="G79" s="120">
        <v>0.6487630999251395</v>
      </c>
      <c r="H79" s="120">
        <v>2.3369974598262395</v>
      </c>
      <c r="I79" s="120">
        <v>19.974369974419215</v>
      </c>
      <c r="J79" s="120">
        <v>0.21935788948032883</v>
      </c>
      <c r="K79" s="120">
        <v>1.7042145183633954</v>
      </c>
      <c r="L79" s="120">
        <v>3.8466076675038416</v>
      </c>
      <c r="M79" s="120">
        <v>254.80291048371802</v>
      </c>
      <c r="N79" s="113"/>
    </row>
  </sheetData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63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2007-10-18T10:53:27Z</cp:lastPrinted>
  <dcterms:created xsi:type="dcterms:W3CDTF">2007-09-28T13:22:16Z</dcterms:created>
  <dcterms:modified xsi:type="dcterms:W3CDTF">2008-08-08T01:16:16Z</dcterms:modified>
  <cp:category/>
  <cp:version/>
  <cp:contentType/>
  <cp:contentStatus/>
</cp:coreProperties>
</file>