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t2srv2\data\東京都福祉保健局\疾病対策Excel\納品物\"/>
    </mc:Choice>
  </mc:AlternateContent>
  <xr:revisionPtr revIDLastSave="0" documentId="13_ncr:1_{743E1B60-BEB6-4BF8-921D-D433EFD5A2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してください" sheetId="2" r:id="rId1"/>
    <sheet name="印刷してください" sheetId="5" r:id="rId2"/>
    <sheet name="郵便番号" sheetId="6" state="hidden" r:id="rId3"/>
    <sheet name="都道府県" sheetId="4" state="hidden" r:id="rId4"/>
    <sheet name="指定難病一覧" sheetId="3" state="hidden" r:id="rId5"/>
  </sheets>
  <definedNames>
    <definedName name="_xlnm.Print_Area" localSheetId="1">印刷してください!$A:$AM</definedName>
    <definedName name="_xlnm.Print_Area" localSheetId="0">入力してください!$A:$AH</definedName>
    <definedName name="指定難病">指定難病一覧!$A$1:$A$346</definedName>
    <definedName name="都道府県">都道府県!$B$2:$B$48</definedName>
    <definedName name="郵便番号">郵便番号!$A$1:$B$98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5" l="1"/>
  <c r="L39" i="5"/>
  <c r="L40" i="5"/>
  <c r="AD40" i="5"/>
  <c r="R42" i="5"/>
  <c r="L43" i="5"/>
  <c r="L44" i="5"/>
  <c r="L45" i="5"/>
  <c r="L46" i="5"/>
  <c r="AD46" i="5"/>
  <c r="R48" i="5"/>
  <c r="L49" i="5"/>
  <c r="K51" i="5"/>
  <c r="S51" i="5"/>
  <c r="AA51" i="5"/>
  <c r="AQ51" i="5"/>
  <c r="AT51" i="5"/>
  <c r="AW51" i="5"/>
  <c r="G53" i="5"/>
  <c r="H58" i="5"/>
  <c r="AW19" i="5"/>
  <c r="AT19" i="5"/>
  <c r="AQ19" i="5"/>
  <c r="K19" i="5"/>
  <c r="AA19" i="5"/>
  <c r="S19" i="5"/>
  <c r="L17" i="5"/>
  <c r="G21" i="5"/>
  <c r="L14" i="5"/>
  <c r="AD14" i="5"/>
  <c r="L8" i="5"/>
  <c r="H26" i="5" l="1"/>
  <c r="R16" i="5"/>
  <c r="L13" i="5"/>
  <c r="L12" i="5"/>
  <c r="AD8" i="5"/>
  <c r="R10" i="5"/>
  <c r="L7" i="5"/>
  <c r="L11" i="5"/>
  <c r="L6" i="5" l="1"/>
  <c r="G35" i="2" l="1"/>
  <c r="G24" i="2"/>
  <c r="L47" i="5" s="1"/>
  <c r="G14" i="2"/>
  <c r="L41" i="5" s="1"/>
  <c r="L9" i="5" l="1"/>
  <c r="L15" i="5"/>
</calcChain>
</file>

<file path=xl/sharedStrings.xml><?xml version="1.0" encoding="utf-8"?>
<sst xmlns="http://schemas.openxmlformats.org/spreadsheetml/2006/main" count="705" uniqueCount="557">
  <si>
    <t>（このシートの黄色のセルへ、必要事項を入力してください。）</t>
    <rPh sb="7" eb="9">
      <t>キイロ</t>
    </rPh>
    <rPh sb="14" eb="16">
      <t>ヒツヨウ</t>
    </rPh>
    <rPh sb="16" eb="18">
      <t>ジコウ</t>
    </rPh>
    <rPh sb="19" eb="21">
      <t>ニュウリョク</t>
    </rPh>
    <phoneticPr fontId="2"/>
  </si>
  <si>
    <t>氏名</t>
  </si>
  <si>
    <t>フリガナ</t>
    <phoneticPr fontId="2"/>
  </si>
  <si>
    <t>生年月日</t>
  </si>
  <si>
    <t>年</t>
  </si>
  <si>
    <t>月</t>
  </si>
  <si>
    <t>日</t>
  </si>
  <si>
    <t>　※和暦を選択し、生年月日を入力してください。</t>
  </si>
  <si>
    <t>郵便番号</t>
  </si>
  <si>
    <t>　※ハイフンを入れて入力してください</t>
  </si>
  <si>
    <t>電話番号</t>
  </si>
  <si>
    <t>　※患者から見た関係性を入力してください。</t>
  </si>
  <si>
    <t xml:space="preserve">  1 球脊髄性筋萎縮症</t>
  </si>
  <si>
    <t xml:space="preserve">  2 筋萎縮性側索硬化症</t>
  </si>
  <si>
    <t xml:space="preserve">  3 脊髄性筋萎縮症</t>
  </si>
  <si>
    <t xml:space="preserve">  4 原発性側索硬化症</t>
  </si>
  <si>
    <t xml:space="preserve">  5 進行性核上性麻痺</t>
  </si>
  <si>
    <t xml:space="preserve">  6 パーキンソン病</t>
  </si>
  <si>
    <t xml:space="preserve">  7 大脳皮質基底核変性症</t>
  </si>
  <si>
    <t xml:space="preserve">  8 ハンチントン病</t>
  </si>
  <si>
    <t xml:space="preserve">  9 神経有棘赤血球症</t>
  </si>
  <si>
    <t xml:space="preserve"> 10 シャルコー・マリー・トゥース病</t>
  </si>
  <si>
    <t xml:space="preserve"> 11 重症筋無力症</t>
  </si>
  <si>
    <t xml:space="preserve"> 12 先天性筋無力症候群</t>
  </si>
  <si>
    <t xml:space="preserve"> 13 多発性硬化症／視神経脊髄炎</t>
  </si>
  <si>
    <t xml:space="preserve"> 14 慢性炎症性脱髄性多発神経炎／多巣性運動ニューロパチー</t>
  </si>
  <si>
    <t xml:space="preserve"> 15 封入体筋炎</t>
  </si>
  <si>
    <t xml:space="preserve"> 16 クロウ・深瀬症候群</t>
  </si>
  <si>
    <t xml:space="preserve"> 17 多系統萎縮症</t>
  </si>
  <si>
    <t xml:space="preserve"> 18 脊髄小脳変性症(多系統萎縮症を除く。)</t>
  </si>
  <si>
    <t xml:space="preserve"> 19 ライソゾーム病</t>
  </si>
  <si>
    <t xml:space="preserve"> 20 副腎白質ジストロフィー</t>
  </si>
  <si>
    <t xml:space="preserve"> 21 ミトコンドリア病</t>
  </si>
  <si>
    <t xml:space="preserve"> 22 もやもや病</t>
  </si>
  <si>
    <t xml:space="preserve"> 23 プリオン病</t>
  </si>
  <si>
    <t xml:space="preserve"> 24 亜急性硬化性全脳炎</t>
  </si>
  <si>
    <t xml:space="preserve"> 25 進行性多巣性白質脳症</t>
  </si>
  <si>
    <t xml:space="preserve"> 26 HTLV-1関連脊髄症</t>
  </si>
  <si>
    <t xml:space="preserve"> 27 特発性基底核石灰化症</t>
  </si>
  <si>
    <t xml:space="preserve"> 28 全身性アミロイドーシス</t>
  </si>
  <si>
    <t xml:space="preserve"> 29 ウルリッヒ病</t>
  </si>
  <si>
    <t xml:space="preserve"> 30 遠位型ミオパチー</t>
  </si>
  <si>
    <t xml:space="preserve"> 31 ベスレムミオパチー</t>
  </si>
  <si>
    <t xml:space="preserve"> 32 自己貪食空胞性ミオパチー</t>
  </si>
  <si>
    <t xml:space="preserve"> 33 シュワルツ・ヤンペル症候群</t>
  </si>
  <si>
    <t xml:space="preserve"> 34 神経線維腫症</t>
  </si>
  <si>
    <t xml:space="preserve"> 35 天疱瘡</t>
  </si>
  <si>
    <t xml:space="preserve"> 36 表皮水疱症</t>
  </si>
  <si>
    <t xml:space="preserve"> 37 膿疱性乾癬(汎発型)</t>
  </si>
  <si>
    <t xml:space="preserve"> 38 スティーヴンス・ジョンソン症候群</t>
  </si>
  <si>
    <t xml:space="preserve"> 39 中毒性表皮壊死症</t>
  </si>
  <si>
    <t xml:space="preserve"> 40 高安動脈炎</t>
  </si>
  <si>
    <t xml:space="preserve"> 41 巨細胞性動脈炎</t>
  </si>
  <si>
    <t xml:space="preserve"> 42 結節性多発動脈炎</t>
  </si>
  <si>
    <t xml:space="preserve"> 43 顕微鏡的多発血管炎</t>
  </si>
  <si>
    <t xml:space="preserve"> 44 多発血管炎性肉芽腫症</t>
  </si>
  <si>
    <t xml:space="preserve"> 45 好酸球性多発血管炎性肉芽腫症</t>
  </si>
  <si>
    <t xml:space="preserve"> 46 悪性関節リウマチ</t>
  </si>
  <si>
    <t xml:space="preserve"> 47 バージャー病</t>
  </si>
  <si>
    <t xml:space="preserve"> 48 原発性抗リン脂質抗体症候群</t>
  </si>
  <si>
    <t xml:space="preserve"> 49 全身性エリテマトーデス</t>
  </si>
  <si>
    <t xml:space="preserve"> 50 皮膚筋炎／多発性筋炎</t>
  </si>
  <si>
    <t xml:space="preserve"> 51 全身性強皮症</t>
  </si>
  <si>
    <t xml:space="preserve"> 52 混合性結合組織病</t>
  </si>
  <si>
    <t xml:space="preserve"> 53 シェーグレン症候群</t>
  </si>
  <si>
    <t xml:space="preserve"> 54 成人スチル病</t>
  </si>
  <si>
    <t xml:space="preserve"> 55 再発性多発軟骨炎</t>
  </si>
  <si>
    <t xml:space="preserve"> 56 ベーチェット病</t>
  </si>
  <si>
    <t xml:space="preserve"> 57 特発性拡張型心筋症</t>
  </si>
  <si>
    <t xml:space="preserve"> 58 肥大型心筋症</t>
  </si>
  <si>
    <t xml:space="preserve"> 59 拘束型心筋症</t>
  </si>
  <si>
    <t xml:space="preserve"> 60 再生不良性貧血</t>
  </si>
  <si>
    <t xml:space="preserve"> 61 自己免疫性溶血性貧血</t>
  </si>
  <si>
    <t xml:space="preserve"> 62 発作性夜間ヘモグロビン尿症</t>
  </si>
  <si>
    <t xml:space="preserve"> 63 特発性血小板減少性紫斑病</t>
  </si>
  <si>
    <t xml:space="preserve"> 64 血栓性血小板減少性紫斑病</t>
  </si>
  <si>
    <t xml:space="preserve"> 65 原発性免疫不全症候群</t>
  </si>
  <si>
    <t xml:space="preserve"> 66 IgA腎症</t>
  </si>
  <si>
    <t xml:space="preserve"> 67 多発性嚢胞腎</t>
  </si>
  <si>
    <t xml:space="preserve"> 68 黄色靱帯骨化症</t>
  </si>
  <si>
    <t xml:space="preserve"> 69 後縦靱帯骨化症</t>
  </si>
  <si>
    <t xml:space="preserve"> 70 広範脊柱管狭窄症</t>
  </si>
  <si>
    <t xml:space="preserve"> 71 特発性大腿骨頭壊死症</t>
  </si>
  <si>
    <t xml:space="preserve"> 72 下垂体性ADH分泌異常症</t>
  </si>
  <si>
    <t xml:space="preserve"> 73 下垂体性TSH分泌亢進症</t>
  </si>
  <si>
    <t xml:space="preserve"> 74 下垂体性PRL分泌亢進症</t>
  </si>
  <si>
    <t xml:space="preserve"> 75 クッシング病</t>
  </si>
  <si>
    <t xml:space="preserve"> 76 下垂体性ゴナドトロピン分泌亢進症</t>
  </si>
  <si>
    <t xml:space="preserve"> 77 下垂体性成長ホルモン分泌亢進症</t>
  </si>
  <si>
    <t xml:space="preserve"> 78 下垂体前葉機能低下症</t>
  </si>
  <si>
    <t xml:space="preserve"> 79 家族性高コレステロール血症(ホモ接合体)</t>
  </si>
  <si>
    <t xml:space="preserve"> 80 甲状腺ホルモン不応症</t>
  </si>
  <si>
    <t xml:space="preserve"> 81 先天性副腎皮質酵素欠損症</t>
  </si>
  <si>
    <t xml:space="preserve"> 82 先天性副腎低形成症</t>
  </si>
  <si>
    <t xml:space="preserve"> 83 アジソン病</t>
  </si>
  <si>
    <t xml:space="preserve"> 84 サルコイドーシス</t>
  </si>
  <si>
    <t xml:space="preserve"> 85 特発性間質性肺炎</t>
  </si>
  <si>
    <t xml:space="preserve"> 86 肺動脈性肺高血圧症</t>
  </si>
  <si>
    <t xml:space="preserve"> 87 肺静脈閉塞症／肺毛細血管腫症</t>
  </si>
  <si>
    <t xml:space="preserve"> 88 慢性血栓塞栓性肺高血圧症</t>
  </si>
  <si>
    <t xml:space="preserve"> 89 リンパ脈管筋腫症</t>
  </si>
  <si>
    <t xml:space="preserve"> 90 網膜色素変性症</t>
  </si>
  <si>
    <t xml:space="preserve"> 91 バッド・キアリ症候群</t>
  </si>
  <si>
    <t xml:space="preserve"> 92 特発性門脈圧亢進症</t>
  </si>
  <si>
    <t xml:space="preserve"> 93 原発性胆汁性胆管炎</t>
  </si>
  <si>
    <t xml:space="preserve"> 94 原発性硬化性胆管炎</t>
  </si>
  <si>
    <t xml:space="preserve"> 95 自己免疫性肝炎</t>
  </si>
  <si>
    <t xml:space="preserve"> 96 クローン病</t>
  </si>
  <si>
    <t xml:space="preserve"> 97 潰瘍性大腸炎</t>
  </si>
  <si>
    <t xml:space="preserve"> 98 好酸球性消化管疾患</t>
  </si>
  <si>
    <t xml:space="preserve"> 99 慢性特発性偽性腸閉塞症</t>
  </si>
  <si>
    <t>100 巨大膀胱短小結腸腸管蠕動不全症</t>
  </si>
  <si>
    <t>101 腸管神経節細胞僅少症</t>
  </si>
  <si>
    <t>102 ルビンシュタイン・テイビ症候群</t>
  </si>
  <si>
    <t>103 CFC症候群</t>
  </si>
  <si>
    <t>104 コステロ症候群</t>
  </si>
  <si>
    <t>105 チャージ症候群</t>
  </si>
  <si>
    <t>106 クリオピリン関連周期熱症候群</t>
  </si>
  <si>
    <t>107 若年性特発性関節炎</t>
  </si>
  <si>
    <t>108 TNF受容体関連周期性症候群</t>
  </si>
  <si>
    <t>109 非典型溶血性尿毒症症候群</t>
  </si>
  <si>
    <t>110 ブラウ症候群</t>
  </si>
  <si>
    <t>111 先天性ミオパチー</t>
  </si>
  <si>
    <t>112 マリネスコ・シェーグレン症候群</t>
  </si>
  <si>
    <t>113 筋ジストロフィー</t>
  </si>
  <si>
    <t>114 非ジストロフィー性ミオトニー症候群</t>
  </si>
  <si>
    <t>115 遺伝性周期性四肢麻痺</t>
  </si>
  <si>
    <t>116 アトピー性脊髄炎</t>
  </si>
  <si>
    <t>117 脊髄空洞症</t>
  </si>
  <si>
    <t>118 脊髄髄膜瘤</t>
  </si>
  <si>
    <t>119 アイザックス症候群</t>
  </si>
  <si>
    <t>120 遺伝性ジストニア</t>
  </si>
  <si>
    <t>121 神経フェリチン症</t>
  </si>
  <si>
    <t>122 脳表ヘモジデリン沈着症</t>
  </si>
  <si>
    <t>123 禿頭と変形性脊椎症を伴う常染色体劣性白質脳症</t>
  </si>
  <si>
    <t>124 皮質下梗塞と白質脳症を伴う常染色体優性脳動脈症</t>
  </si>
  <si>
    <t>125 神経軸索スフェロイド形成を伴う遺伝性びまん性白質脳症</t>
  </si>
  <si>
    <t>126 ペリー症候群</t>
  </si>
  <si>
    <t>127 前頭側頭葉変性症</t>
  </si>
  <si>
    <t>128 ビッカースタッフ脳幹脳炎</t>
  </si>
  <si>
    <t>129 痙攣重積型(二相性)急性脳症</t>
  </si>
  <si>
    <t>130 先天性無痛無汗症</t>
  </si>
  <si>
    <t>131 アレキサンダー病</t>
  </si>
  <si>
    <t>132 先天性核上性球麻痺</t>
  </si>
  <si>
    <t>133 メビウス症候群</t>
  </si>
  <si>
    <t>134 中隔視神経形成異常症／ドモルシア症候群</t>
  </si>
  <si>
    <t>135 アイカルディ症候群</t>
  </si>
  <si>
    <t>136 片側巨脳症</t>
  </si>
  <si>
    <t>137 限局性皮質異形成</t>
  </si>
  <si>
    <t>138 神経細胞移動異常症</t>
  </si>
  <si>
    <t>139 先天性大脳白質形成不全症</t>
  </si>
  <si>
    <t>140 ドラベ症候群</t>
  </si>
  <si>
    <t>141 海馬硬化を伴う内側側頭葉てんかん</t>
  </si>
  <si>
    <t>142 ミオクロニー欠神てんかん</t>
  </si>
  <si>
    <t>143 ミオクロニー脱力発作を伴うてんかん</t>
  </si>
  <si>
    <t>144 レノックス・ガストー症候群</t>
  </si>
  <si>
    <t>145 ウエスト症候群</t>
  </si>
  <si>
    <t>146 大田原症候群</t>
  </si>
  <si>
    <t>147 早期ミオクロニー脳症</t>
  </si>
  <si>
    <t>148 遊走性焦点発作を伴う乳児てんかん</t>
  </si>
  <si>
    <t>149 片側痙攣・片麻痺・てんかん症候群</t>
  </si>
  <si>
    <t>150 環状20番染色体症候群</t>
  </si>
  <si>
    <t>151 ラスムッセン脳炎</t>
  </si>
  <si>
    <t>152 PCDH19関連症候群</t>
  </si>
  <si>
    <t>153 難治頻回部分発作重積型急性脳炎</t>
  </si>
  <si>
    <t>154 徐波睡眠期持続性棘徐波を示すてんかん性脳症</t>
  </si>
  <si>
    <t>155 ランドウ・クレフナー症候群</t>
  </si>
  <si>
    <t>156 レット症候群</t>
  </si>
  <si>
    <t>157 スタージ・ウェーバー症候群</t>
  </si>
  <si>
    <t>158 結節性硬化症</t>
  </si>
  <si>
    <t>159 色素性乾皮症</t>
  </si>
  <si>
    <t>160 先天性魚鱗癬</t>
  </si>
  <si>
    <t>161 家族性良性慢性天疱瘡</t>
  </si>
  <si>
    <t>162 類天疱瘡(後天性表皮水疱症を含む。)</t>
  </si>
  <si>
    <t>163 特発性後天性全身性無汗症</t>
  </si>
  <si>
    <t>164 眼皮膚白皮症</t>
  </si>
  <si>
    <t>165 肥厚性皮膚骨膜症</t>
  </si>
  <si>
    <t>166 弾性線維性仮性黄色腫</t>
  </si>
  <si>
    <t>167 マルファン症候群</t>
  </si>
  <si>
    <t>168 エーラス・ダンロス症候群</t>
  </si>
  <si>
    <t>169 メンケス病</t>
  </si>
  <si>
    <t>170 オクシピタル・ホーン症候群</t>
  </si>
  <si>
    <t>171 ウィルソン病</t>
  </si>
  <si>
    <t>172 低ホスファターゼ症</t>
  </si>
  <si>
    <t>173 VATER症候群</t>
  </si>
  <si>
    <t>174 那須・ハコラ病</t>
  </si>
  <si>
    <t>175 ウィーバー症候群</t>
  </si>
  <si>
    <t>176 コフィン・ローリー症候群</t>
  </si>
  <si>
    <t>177 ジュベール症候群関連疾患</t>
  </si>
  <si>
    <t>178 モワット・ウィルソン症候群</t>
  </si>
  <si>
    <t>179 ウィリアムズ症候群</t>
  </si>
  <si>
    <t>180 ATR-X症候群</t>
  </si>
  <si>
    <t>181 クルーゾン症候群</t>
  </si>
  <si>
    <t>182 アペール症候群</t>
  </si>
  <si>
    <t>183 ファイファー症候群</t>
  </si>
  <si>
    <t>184 アントレー・ビクスラー症候群</t>
  </si>
  <si>
    <t>185 コフィン・シリス症候群</t>
  </si>
  <si>
    <t>186 ロスムンド・トムソン症候群</t>
  </si>
  <si>
    <t>187 歌舞伎症候群</t>
  </si>
  <si>
    <t>188 多脾症候群</t>
  </si>
  <si>
    <t>189 無脾症候群</t>
  </si>
  <si>
    <t>190 鰓耳腎症候群</t>
  </si>
  <si>
    <t>191 ウェルナー症候群</t>
  </si>
  <si>
    <t>192 コケイン症候群</t>
  </si>
  <si>
    <t>193 プラダー・ウィリ症候群</t>
  </si>
  <si>
    <t>194 ソトス症候群</t>
  </si>
  <si>
    <t>195 ヌーナン症候群</t>
  </si>
  <si>
    <t>196 ヤング・シンプソン症候群</t>
  </si>
  <si>
    <t>197 1p36欠失症候群</t>
  </si>
  <si>
    <t>198 4p欠失症候群</t>
  </si>
  <si>
    <t>199 5p欠失症候群</t>
  </si>
  <si>
    <t>200 第14番染色体父親性ダイソミー症候群</t>
  </si>
  <si>
    <t>201 アンジェルマン症候群</t>
  </si>
  <si>
    <t>202 スミス・マギニス症候群</t>
  </si>
  <si>
    <t>203 22q11.2欠失症候群</t>
  </si>
  <si>
    <t>204 エマヌエル症候群</t>
  </si>
  <si>
    <t>205 脆弱X症候群関連疾患</t>
  </si>
  <si>
    <t>206 脆弱X症候群</t>
  </si>
  <si>
    <t>207 総動脈幹遺残症</t>
  </si>
  <si>
    <t>208 修正大血管転位症</t>
  </si>
  <si>
    <t>209 完全大血管転位症</t>
  </si>
  <si>
    <t>210 単心室症</t>
  </si>
  <si>
    <t>211 左心低形成症候群</t>
  </si>
  <si>
    <t>212 三尖弁閉鎖症</t>
  </si>
  <si>
    <t>213 心室中隔欠損を伴わない肺動脈閉鎖症</t>
  </si>
  <si>
    <t>214 心室中隔欠損を伴う肺動脈閉鎖症</t>
  </si>
  <si>
    <t>215 ファロー四徴症</t>
  </si>
  <si>
    <t>216 両大血管右室起始症</t>
  </si>
  <si>
    <t>217 エプスタイン病</t>
  </si>
  <si>
    <t>218 アルポート症候群</t>
  </si>
  <si>
    <t>219 ギャロウェイ・モワト症候群</t>
  </si>
  <si>
    <t>220 急速進行性糸球体腎炎</t>
  </si>
  <si>
    <t>221 抗糸球体基底膜腎炎</t>
  </si>
  <si>
    <t>222 一次性ネフローゼ症候群</t>
  </si>
  <si>
    <t>223 一次性膜性増殖性糸球体腎炎</t>
  </si>
  <si>
    <t>224 紫斑病性腎炎</t>
  </si>
  <si>
    <t>225 先天性腎性尿崩症</t>
  </si>
  <si>
    <t>226 間質性膀胱炎(ハンナ型)</t>
  </si>
  <si>
    <t>227 オスラー病</t>
  </si>
  <si>
    <t>228 閉塞性細気管支炎</t>
  </si>
  <si>
    <t>229 肺胞蛋白症(自己免疫性又は先天性)</t>
  </si>
  <si>
    <t>230 肺胞低換気症候群</t>
  </si>
  <si>
    <t>231 α1-アンチトリプシン欠乏症</t>
  </si>
  <si>
    <t>232 カーニー複合</t>
  </si>
  <si>
    <t>233 ウォルフラム症候群</t>
  </si>
  <si>
    <t>234 ペルオキシソーム病(副腎白質ジストロフィーを除く。)</t>
  </si>
  <si>
    <t>235 副甲状腺機能低下症</t>
  </si>
  <si>
    <t>236 偽性副甲状腺機能低下症</t>
  </si>
  <si>
    <t>237 副腎皮質刺激ホルモン不応症</t>
  </si>
  <si>
    <t>238 ビタミンＤ抵抗性くる病／骨軟化症</t>
  </si>
  <si>
    <t>239 ビタミンＤ依存性くる病／骨軟化症</t>
  </si>
  <si>
    <t>240 フェニルケトン尿症</t>
  </si>
  <si>
    <t>241 高チロシン血症１型</t>
  </si>
  <si>
    <t>242 高チロシン血症２型</t>
  </si>
  <si>
    <t>243 高チロシン血症３型</t>
  </si>
  <si>
    <t>244 メープルシロップ尿症</t>
  </si>
  <si>
    <t>245 プロピオン酸血症</t>
  </si>
  <si>
    <t>246 メチルマロン酸血症</t>
  </si>
  <si>
    <t>247 イソ吉草酸血症</t>
  </si>
  <si>
    <t>248 グルコーストランスポーター１欠損症</t>
  </si>
  <si>
    <t>249 グルタル酸血症１型</t>
  </si>
  <si>
    <t>250 グルタル酸血症２型</t>
  </si>
  <si>
    <t>251 尿素サイクル異常症</t>
  </si>
  <si>
    <t>252 リジン尿性蛋白不耐症</t>
  </si>
  <si>
    <t>253 先天性葉酸吸収不全</t>
  </si>
  <si>
    <t>254 ポルフィリン症</t>
  </si>
  <si>
    <t>255 複合カルボキシラーゼ欠損症</t>
  </si>
  <si>
    <t>256 筋型糖原病</t>
  </si>
  <si>
    <t>257 肝型糖原病</t>
  </si>
  <si>
    <t>258 ガラクトース-1-リン酸ウリジルトランスフェラーゼ欠損症</t>
  </si>
  <si>
    <t>259 レシチンコレステロールアシルトランスフェラーゼ欠損症</t>
  </si>
  <si>
    <t>260 シトステロール血症</t>
  </si>
  <si>
    <t>261 タンジール病</t>
  </si>
  <si>
    <t>262 原発性高カイロミクロン血症</t>
  </si>
  <si>
    <t>263 脳腱黄色腫症</t>
  </si>
  <si>
    <t>264 無βリポタンパク血症</t>
  </si>
  <si>
    <t>265 脂肪萎縮症</t>
  </si>
  <si>
    <t>266 家族性地中海熱</t>
  </si>
  <si>
    <t>267 高IgD症候群</t>
  </si>
  <si>
    <t>268 中條・西村症候群</t>
  </si>
  <si>
    <t>269 化膿性無菌性関節炎・壊疽性膿皮症・アクネ症候群</t>
  </si>
  <si>
    <t>270 慢性再発性多発性骨髄炎</t>
  </si>
  <si>
    <t>271 強直性脊椎炎</t>
  </si>
  <si>
    <t>272 進行性骨化性線維異形成症</t>
  </si>
  <si>
    <t>273 肋骨異常を伴う先天性側弯症</t>
  </si>
  <si>
    <t>274 骨形成不全症</t>
  </si>
  <si>
    <t>275 タナトフォリック骨異形成症</t>
  </si>
  <si>
    <t>276 軟骨無形成症</t>
  </si>
  <si>
    <t>277 リンパ管腫症／ゴーハム病</t>
  </si>
  <si>
    <t>278 巨大リンパ管奇形(頚部顔面病変)</t>
  </si>
  <si>
    <t>279 巨大静脈奇形(頚部口腔咽頭びまん性病変)</t>
  </si>
  <si>
    <t>280 巨大動静脈奇形(頚部顔面又は四肢病変)</t>
  </si>
  <si>
    <t>281 クリッペル・トレノネー・ウェーバー症候群</t>
  </si>
  <si>
    <t>282 先天性赤血球形成異常性貧血</t>
  </si>
  <si>
    <t>283 後天性赤芽球癆</t>
  </si>
  <si>
    <t>284 ダイアモンド・ブラックファン貧血</t>
  </si>
  <si>
    <t>285 ファンコニ貧血</t>
  </si>
  <si>
    <t>286 遺伝性鉄芽球性貧血</t>
  </si>
  <si>
    <t>287 エプスタイン症候群</t>
  </si>
  <si>
    <t>288 自己免疫性後天性凝固因子欠乏症</t>
  </si>
  <si>
    <t>289 クロンカイト・カナダ症候群</t>
  </si>
  <si>
    <t>290 非特異性多発性小腸潰瘍症</t>
  </si>
  <si>
    <t>291 ヒルシュスプルング病(全結腸型又は小腸型)</t>
  </si>
  <si>
    <t>292 総排泄腔外反症</t>
  </si>
  <si>
    <t>293 総排泄腔遺残</t>
  </si>
  <si>
    <t>294 先天性横隔膜ヘルニア</t>
  </si>
  <si>
    <t>295 乳幼児肝巨大血管腫</t>
  </si>
  <si>
    <t>296 胆道閉鎖症</t>
  </si>
  <si>
    <t>297 アラジール症候群</t>
  </si>
  <si>
    <t>298 遺伝性膵炎</t>
  </si>
  <si>
    <t>299 嚢胞性線維症</t>
  </si>
  <si>
    <t>300 IgG4関連疾患</t>
  </si>
  <si>
    <t>301 黄斑ジストロフィー</t>
  </si>
  <si>
    <t>302 レーベル遺伝性視神経症</t>
  </si>
  <si>
    <t>303 アッシャー症候群</t>
  </si>
  <si>
    <t>304 若年発症型両側性感音難聴</t>
  </si>
  <si>
    <t>305 遅発性内リンパ水腫</t>
  </si>
  <si>
    <t>306 好酸球性副鼻腔炎</t>
  </si>
  <si>
    <t>307 カナバン病</t>
  </si>
  <si>
    <t>308 進行性白質脳症</t>
  </si>
  <si>
    <t>309 進行性ミオクローヌスてんかん</t>
  </si>
  <si>
    <t>310 先天異常症候群</t>
  </si>
  <si>
    <t>311 先天性三尖弁狭窄症</t>
  </si>
  <si>
    <t>312 先天性僧帽弁狭窄症</t>
  </si>
  <si>
    <t>313 先天性肺静脈狭窄症</t>
  </si>
  <si>
    <t>314 左肺動脈右肺動脈起始症</t>
  </si>
  <si>
    <t>315 ネイルパテラ症候群(爪膝蓋骨症候群)／LMX1B関連腎症</t>
  </si>
  <si>
    <t>316 カルニチン回路異常症</t>
  </si>
  <si>
    <t>317 三頭酵素欠損症</t>
  </si>
  <si>
    <t>318 シトリン欠損症</t>
  </si>
  <si>
    <t>319 セピアプテリン還元酵素(SR)欠損症</t>
  </si>
  <si>
    <t>320 先天性グリコシルホスファチジルイノシトール(GPI)欠損症</t>
  </si>
  <si>
    <t>321 非ケトーシス型高グリシン血症</t>
  </si>
  <si>
    <t>322 β-ケトチオラーゼ欠損症</t>
  </si>
  <si>
    <t>323 芳香族L-アミノ酸脱炭酸酵素欠損症</t>
  </si>
  <si>
    <t>324 メチルグルタコン酸尿症</t>
  </si>
  <si>
    <t>325 遺伝性自己炎症疾患</t>
  </si>
  <si>
    <t>326 大理石骨病</t>
  </si>
  <si>
    <t>327 特発性血栓症(遺伝性血栓性素因によるものに限る。)</t>
  </si>
  <si>
    <t>328 前眼部形成異常</t>
  </si>
  <si>
    <t>329 無虹彩症</t>
  </si>
  <si>
    <t>330 先天性気管狭窄症／先天性声門下狭窄症</t>
  </si>
  <si>
    <t>331 特発性多中心性キャッスルマン病</t>
  </si>
  <si>
    <t>332 膠様滴状角膜ジストロフィー</t>
  </si>
  <si>
    <t>333 ハッチンソン・ギルフォード症候群</t>
  </si>
  <si>
    <t>334 脳クレアチン欠乏症候群</t>
  </si>
  <si>
    <t>335 ネフロン癆</t>
  </si>
  <si>
    <t>336 家族性低βリポタンパク血症1(ホモ接合体)</t>
  </si>
  <si>
    <t>337 ホモシスチン尿症</t>
  </si>
  <si>
    <t>338 進行性家族性肝内胆汁うっ滞症</t>
  </si>
  <si>
    <t>都80 原発性骨髄線維症</t>
    <rPh sb="0" eb="1">
      <t>ト</t>
    </rPh>
    <rPh sb="4" eb="7">
      <t>ゲンパツセイ</t>
    </rPh>
    <rPh sb="7" eb="9">
      <t>コツズイ</t>
    </rPh>
    <rPh sb="9" eb="11">
      <t>センイ</t>
    </rPh>
    <rPh sb="11" eb="12">
      <t>ショウ</t>
    </rPh>
    <phoneticPr fontId="2"/>
  </si>
  <si>
    <t>都77 悪性高血圧</t>
    <rPh sb="0" eb="1">
      <t>ト</t>
    </rPh>
    <rPh sb="4" eb="6">
      <t>アクセイ</t>
    </rPh>
    <rPh sb="6" eb="9">
      <t>コウケツアツ</t>
    </rPh>
    <phoneticPr fontId="2"/>
  </si>
  <si>
    <t>都83 母斑症</t>
    <rPh sb="0" eb="1">
      <t>ト</t>
    </rPh>
    <rPh sb="4" eb="6">
      <t>ボハン</t>
    </rPh>
    <rPh sb="6" eb="7">
      <t>ショウ</t>
    </rPh>
    <phoneticPr fontId="2"/>
  </si>
  <si>
    <t>都866 肝内結石症</t>
    <rPh sb="0" eb="1">
      <t>ト</t>
    </rPh>
    <rPh sb="5" eb="6">
      <t>キモ</t>
    </rPh>
    <rPh sb="6" eb="7">
      <t>ナイ</t>
    </rPh>
    <rPh sb="7" eb="9">
      <t>ケッセキ</t>
    </rPh>
    <rPh sb="9" eb="10">
      <t>ショウ</t>
    </rPh>
    <phoneticPr fontId="2"/>
  </si>
  <si>
    <t>都88 古典的突発性好酸球増多症候群</t>
    <rPh sb="0" eb="1">
      <t>ト</t>
    </rPh>
    <rPh sb="4" eb="7">
      <t>コテンテキ</t>
    </rPh>
    <rPh sb="7" eb="10">
      <t>トッパツセイ</t>
    </rPh>
    <rPh sb="10" eb="13">
      <t>コウサンキュウ</t>
    </rPh>
    <rPh sb="13" eb="15">
      <t>ゾウタ</t>
    </rPh>
    <rPh sb="15" eb="18">
      <t>ショウコウグン</t>
    </rPh>
    <phoneticPr fontId="2"/>
  </si>
  <si>
    <t>都91 びまん性汎細気管支炎</t>
    <rPh sb="0" eb="1">
      <t>ト</t>
    </rPh>
    <rPh sb="7" eb="8">
      <t>セイ</t>
    </rPh>
    <rPh sb="8" eb="9">
      <t>ハン</t>
    </rPh>
    <rPh sb="9" eb="14">
      <t>サイキカンシエン</t>
    </rPh>
    <phoneticPr fontId="2"/>
  </si>
  <si>
    <t>都95 遺伝性QT延長症候群</t>
    <rPh sb="0" eb="1">
      <t>ト</t>
    </rPh>
    <rPh sb="4" eb="7">
      <t>イデンセイ</t>
    </rPh>
    <rPh sb="9" eb="11">
      <t>エンチョウ</t>
    </rPh>
    <rPh sb="11" eb="14">
      <t>ショウコウグン</t>
    </rPh>
    <phoneticPr fontId="2"/>
  </si>
  <si>
    <t>都97 網膜脈絡膜萎縮症</t>
    <rPh sb="0" eb="1">
      <t>ト</t>
    </rPh>
    <rPh sb="4" eb="6">
      <t>モウマク</t>
    </rPh>
    <rPh sb="6" eb="8">
      <t>ミャクラク</t>
    </rPh>
    <rPh sb="8" eb="9">
      <t>マク</t>
    </rPh>
    <rPh sb="9" eb="11">
      <t>イシュク</t>
    </rPh>
    <rPh sb="11" eb="12">
      <t>ショウ</t>
    </rPh>
    <phoneticPr fontId="2"/>
  </si>
  <si>
    <t>住所</t>
    <rPh sb="0" eb="2">
      <t>ジュウショ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</si>
  <si>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</si>
  <si>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</si>
  <si>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</si>
  <si>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</si>
  <si>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</si>
  <si>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(マンション名等)</t>
    <rPh sb="6" eb="7">
      <t>メイ</t>
    </rPh>
    <rPh sb="7" eb="8">
      <t>トウ</t>
    </rPh>
    <phoneticPr fontId="2"/>
  </si>
  <si>
    <t>患者</t>
    <rPh sb="0" eb="2">
      <t>カンジャ</t>
    </rPh>
    <phoneticPr fontId="2"/>
  </si>
  <si>
    <t>患者との続柄</t>
    <rPh sb="0" eb="2">
      <t>カンジャ</t>
    </rPh>
    <rPh sb="4" eb="5">
      <t>ツヅ</t>
    </rPh>
    <rPh sb="5" eb="6">
      <t>ガラ</t>
    </rPh>
    <phoneticPr fontId="2"/>
  </si>
  <si>
    <t>その他の場合</t>
    <rPh sb="2" eb="3">
      <t>タ</t>
    </rPh>
    <rPh sb="4" eb="6">
      <t>バアイ</t>
    </rPh>
    <phoneticPr fontId="2"/>
  </si>
  <si>
    <t xml:space="preserve"> 患者さんの情報を入力してください。</t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</si>
  <si>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</si>
  <si>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</si>
  <si>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その他</t>
    <rPh sb="2" eb="3">
      <t>タ</t>
    </rPh>
    <phoneticPr fontId="2"/>
  </si>
  <si>
    <t>min1</t>
  </si>
  <si>
    <t>県</t>
  </si>
  <si>
    <t>北海道</t>
  </si>
  <si>
    <t>秋田県</t>
  </si>
  <si>
    <t>青森県</t>
  </si>
  <si>
    <t>岩手県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</si>
  <si>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</si>
  <si>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</si>
  <si>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</si>
  <si>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</si>
  <si>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</si>
  <si>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</si>
  <si>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</si>
  <si>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</si>
  <si>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新潟県</t>
  </si>
  <si>
    <t>山梨県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</si>
  <si>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</si>
  <si>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</si>
  <si>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</si>
  <si>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</si>
  <si>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</si>
  <si>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</si>
  <si>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</si>
  <si>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</si>
  <si>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</si>
  <si>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</si>
  <si>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</si>
  <si>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</si>
  <si>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</si>
  <si>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</si>
  <si>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</si>
  <si>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</si>
  <si>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</si>
  <si>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</si>
  <si>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</si>
  <si>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</si>
  <si>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長崎県</t>
  </si>
  <si>
    <t>大分県</t>
  </si>
  <si>
    <t>佐賀県</t>
  </si>
  <si>
    <t>熊本県</t>
  </si>
  <si>
    <t>宮崎県</t>
  </si>
  <si>
    <t>鹿児島県</t>
  </si>
  <si>
    <t>沖縄県</t>
  </si>
  <si>
    <t>福井県</t>
  </si>
  <si>
    <t>石川県</t>
  </si>
  <si>
    <t>富山県</t>
  </si>
  <si>
    <t>福島県</t>
  </si>
  <si>
    <t>宮城県</t>
  </si>
  <si>
    <t>山形県</t>
  </si>
  <si>
    <t>生年月日</t>
    <rPh sb="0" eb="2">
      <t>セイネン</t>
    </rPh>
    <rPh sb="2" eb="4">
      <t>ガッピ</t>
    </rPh>
    <phoneticPr fontId="2"/>
  </si>
  <si>
    <t>特段の理由なし</t>
    <rPh sb="0" eb="2">
      <t>トクダン</t>
    </rPh>
    <rPh sb="3" eb="5">
      <t>リユウ</t>
    </rPh>
    <phoneticPr fontId="2"/>
  </si>
  <si>
    <t>日付</t>
    <rPh sb="0" eb="2">
      <t>ヒヅケ</t>
    </rPh>
    <phoneticPr fontId="2"/>
  </si>
  <si>
    <t>　※このシートを作成した日付を入力してください。</t>
    <rPh sb="8" eb="10">
      <t>サクセイ</t>
    </rPh>
    <rPh sb="12" eb="14">
      <t>ヒヅケ</t>
    </rPh>
    <rPh sb="15" eb="17">
      <t>ニュウリョク</t>
    </rPh>
    <phoneticPr fontId="2"/>
  </si>
  <si>
    <t>入力お疲れ様でした。入力漏れがないか、今一度、ご確認ください。</t>
    <rPh sb="0" eb="2">
      <t>ニュウリョク</t>
    </rPh>
    <rPh sb="3" eb="4">
      <t>ツカ</t>
    </rPh>
    <rPh sb="5" eb="6">
      <t>サマ</t>
    </rPh>
    <rPh sb="10" eb="12">
      <t>ニュウリョク</t>
    </rPh>
    <rPh sb="12" eb="13">
      <t>モ</t>
    </rPh>
    <rPh sb="19" eb="22">
      <t>イマイチド</t>
    </rPh>
    <rPh sb="24" eb="26">
      <t>カクニン</t>
    </rPh>
    <phoneticPr fontId="2"/>
  </si>
  <si>
    <t>よろしければ、プリンタにA4用紙をご用意いただき、「印刷してください」というシートを</t>
    <rPh sb="14" eb="16">
      <t>ヨウシ</t>
    </rPh>
    <rPh sb="18" eb="20">
      <t>ヨウイ</t>
    </rPh>
    <rPh sb="26" eb="28">
      <t>インサツ</t>
    </rPh>
    <phoneticPr fontId="2"/>
  </si>
  <si>
    <t>電話番号</t>
    <rPh sb="0" eb="2">
      <t>デンワ</t>
    </rPh>
    <rPh sb="2" eb="4">
      <t>バンゴウ</t>
    </rPh>
    <phoneticPr fontId="2"/>
  </si>
  <si>
    <t>患者との続柄</t>
    <rPh sb="0" eb="2">
      <t>カンジャ</t>
    </rPh>
    <rPh sb="4" eb="6">
      <t>ゾクガラ</t>
    </rPh>
    <phoneticPr fontId="2"/>
  </si>
  <si>
    <t>001-0000</t>
  </si>
  <si>
    <t>010-0000</t>
  </si>
  <si>
    <t>018-5501</t>
  </si>
  <si>
    <t>018-5511</t>
  </si>
  <si>
    <t>020-0000</t>
  </si>
  <si>
    <t>030-0111</t>
  </si>
  <si>
    <t>040-0000</t>
  </si>
  <si>
    <t>100-0000</t>
  </si>
  <si>
    <t>210-0000</t>
  </si>
  <si>
    <t>260-0000</t>
  </si>
  <si>
    <t>300-0000</t>
  </si>
  <si>
    <t>311-4411</t>
  </si>
  <si>
    <t>311-4501</t>
  </si>
  <si>
    <t>320-0001</t>
  </si>
  <si>
    <t>330-0000</t>
  </si>
  <si>
    <t>349-1221</t>
  </si>
  <si>
    <t>350-0001</t>
  </si>
  <si>
    <t>370-0000</t>
  </si>
  <si>
    <t>370-1507</t>
  </si>
  <si>
    <t>370-1511</t>
  </si>
  <si>
    <t>380-0801</t>
  </si>
  <si>
    <t>384-0097</t>
  </si>
  <si>
    <t>384-0301</t>
  </si>
  <si>
    <t>389-0121</t>
  </si>
  <si>
    <t>389-0200</t>
  </si>
  <si>
    <t>389-2261</t>
  </si>
  <si>
    <t>389-2300</t>
  </si>
  <si>
    <t>400-0000</t>
  </si>
  <si>
    <t>410-0000</t>
  </si>
  <si>
    <t>431-4121</t>
  </si>
  <si>
    <t>432-0000</t>
  </si>
  <si>
    <t>440-0001</t>
  </si>
  <si>
    <t>498-0801</t>
  </si>
  <si>
    <t>500-0000</t>
  </si>
  <si>
    <t>510-0000</t>
  </si>
  <si>
    <t>520-0000</t>
  </si>
  <si>
    <t>520-0461</t>
  </si>
  <si>
    <t>520-0471</t>
  </si>
  <si>
    <t>530-0000</t>
  </si>
  <si>
    <t>563-0801</t>
  </si>
  <si>
    <t>564-0000</t>
  </si>
  <si>
    <t>600-0000</t>
  </si>
  <si>
    <t>618-0000</t>
  </si>
  <si>
    <t>618-0071</t>
  </si>
  <si>
    <t>630-0000</t>
  </si>
  <si>
    <t>630-0271</t>
  </si>
  <si>
    <t>630-1101</t>
  </si>
  <si>
    <t>640-0000</t>
  </si>
  <si>
    <t>647-1271</t>
  </si>
  <si>
    <t>647-1321</t>
  </si>
  <si>
    <t>647-1581</t>
  </si>
  <si>
    <t>647-1600</t>
  </si>
  <si>
    <t>648-0300</t>
  </si>
  <si>
    <t>648-0401</t>
  </si>
  <si>
    <t>650-0000</t>
  </si>
  <si>
    <t>680-0000</t>
  </si>
  <si>
    <t>684-0100</t>
  </si>
  <si>
    <t>689-0101</t>
  </si>
  <si>
    <t>690-0000</t>
  </si>
  <si>
    <t>700-0000</t>
  </si>
  <si>
    <t>720-0001</t>
  </si>
  <si>
    <t>740-0000</t>
  </si>
  <si>
    <t>760-0000</t>
  </si>
  <si>
    <t>770-0000</t>
  </si>
  <si>
    <t>780-0000</t>
  </si>
  <si>
    <t>790-0001</t>
  </si>
  <si>
    <t>800-0000</t>
  </si>
  <si>
    <t>811-5100</t>
  </si>
  <si>
    <t>812-0000</t>
  </si>
  <si>
    <t>817-0000</t>
  </si>
  <si>
    <t>818-0000</t>
  </si>
  <si>
    <t>839-1421</t>
  </si>
  <si>
    <t>840-0001</t>
  </si>
  <si>
    <t>848-0401</t>
  </si>
  <si>
    <t>849-0000</t>
  </si>
  <si>
    <t>850-0000</t>
  </si>
  <si>
    <t>860-0001</t>
  </si>
  <si>
    <t>870-0001</t>
  </si>
  <si>
    <t>871-0226</t>
  </si>
  <si>
    <t>871-0311</t>
  </si>
  <si>
    <t>871-0801</t>
  </si>
  <si>
    <t>872-0000</t>
  </si>
  <si>
    <t>880-0000</t>
  </si>
  <si>
    <t>890-0000</t>
  </si>
  <si>
    <t>900-0000</t>
  </si>
  <si>
    <t>910-0001</t>
  </si>
  <si>
    <t>920-0000</t>
  </si>
  <si>
    <t>922-0679</t>
  </si>
  <si>
    <t>922-0801</t>
  </si>
  <si>
    <t>930-0001</t>
  </si>
  <si>
    <t>939-0171</t>
  </si>
  <si>
    <t>939-0231</t>
  </si>
  <si>
    <t>940-0000</t>
  </si>
  <si>
    <t>949-8321</t>
  </si>
  <si>
    <t>949-8401</t>
  </si>
  <si>
    <t>960-0000</t>
  </si>
  <si>
    <t>980-0000</t>
  </si>
  <si>
    <t>990-0000</t>
  </si>
  <si>
    <t>このシートへ入力していただき、「印刷してください」シートを片面印刷で印刷してください。</t>
    <rPh sb="6" eb="8">
      <t>ニュウリョク</t>
    </rPh>
    <rPh sb="16" eb="18">
      <t>インサツ</t>
    </rPh>
    <rPh sb="29" eb="31">
      <t>カタメン</t>
    </rPh>
    <rPh sb="31" eb="33">
      <t>インサツ</t>
    </rPh>
    <rPh sb="34" eb="36">
      <t>インサツ</t>
    </rPh>
    <phoneticPr fontId="2"/>
  </si>
  <si>
    <r>
      <t>片面印刷で印刷してください。</t>
    </r>
    <r>
      <rPr>
        <b/>
        <sz val="12"/>
        <color rgb="FFFF0000"/>
        <rFont val="ＭＳ 明朝"/>
        <family val="1"/>
        <charset val="128"/>
      </rPr>
      <t>（このシートは印刷する必要はありません。）</t>
    </r>
    <rPh sb="0" eb="2">
      <t>カタメン</t>
    </rPh>
    <rPh sb="2" eb="4">
      <t>インサツ</t>
    </rPh>
    <rPh sb="5" eb="7">
      <t>インサツ</t>
    </rPh>
    <rPh sb="21" eb="23">
      <t>インサツ</t>
    </rPh>
    <rPh sb="25" eb="27">
      <t>ヒツヨウ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</si>
  <si>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</si>
  <si>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保護者</t>
    <rPh sb="0" eb="3">
      <t>ホゴシャ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</si>
  <si>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</si>
  <si>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</si>
  <si>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 xml:space="preserve"> 患者が18歳未満の場合、保護者の情報を入力してください。</t>
    <rPh sb="1" eb="3">
      <t>カンジャ</t>
    </rPh>
    <rPh sb="6" eb="7">
      <t>サイ</t>
    </rPh>
    <rPh sb="7" eb="9">
      <t>ミマン</t>
    </rPh>
    <rPh sb="10" eb="12">
      <t>バアイ</t>
    </rPh>
    <phoneticPr fontId="2"/>
  </si>
  <si>
    <t>郵便番号</t>
    <rPh sb="0" eb="4">
      <t>ユウビンバンゴウ</t>
    </rPh>
    <phoneticPr fontId="2"/>
  </si>
  <si>
    <t>申請理由</t>
    <rPh sb="0" eb="2">
      <t>シンセイ</t>
    </rPh>
    <rPh sb="2" eb="4">
      <t>リユウ</t>
    </rPh>
    <phoneticPr fontId="2"/>
  </si>
  <si>
    <t>（理由）</t>
    <rPh sb="1" eb="3">
      <t>リユウ</t>
    </rPh>
    <phoneticPr fontId="2"/>
  </si>
  <si>
    <t>（ 理　由 ）</t>
    <rPh sb="2" eb="3">
      <t>リ</t>
    </rPh>
    <rPh sb="4" eb="5">
      <t>ヨシ</t>
    </rPh>
    <phoneticPr fontId="2"/>
  </si>
  <si>
    <t>３　紛失した</t>
    <rPh sb="2" eb="4">
      <t>フンシツ</t>
    </rPh>
    <phoneticPr fontId="2"/>
  </si>
  <si>
    <t>　※理由を選択してください。</t>
    <rPh sb="2" eb="4">
      <t>リユウ</t>
    </rPh>
    <rPh sb="5" eb="7">
      <t>センタク</t>
    </rPh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</si>
  <si>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で印刷してください。A4の用紙が10枚出力されます。</t>
    </r>
    <rPh sb="4" eb="6">
      <t>カタメン</t>
    </rPh>
    <rPh sb="6" eb="8">
      <t>インサツ</t>
    </rPh>
    <rPh sb="9" eb="11">
      <t>インサツ</t>
    </rPh>
    <rPh sb="21" eb="23">
      <t>ヨウシ</t>
    </rPh>
    <rPh sb="26" eb="27">
      <t>マイ</t>
    </rPh>
    <rPh sb="27" eb="29">
      <t>シュツリョク</t>
    </rPh>
    <phoneticPr fontId="2"/>
  </si>
  <si>
    <r>
      <rPr>
        <sz val="8"/>
        <color rgb="FF000000"/>
        <rFont val="ＭＳ ゴシック"/>
        <family val="3"/>
        <charset val="128"/>
      </rPr>
      <t>※患者が十八歳未満の場合のみ</t>
    </r>
    <r>
      <rPr>
        <sz val="10"/>
        <color rgb="FF000000"/>
        <rFont val="ＭＳ ゴシック"/>
        <family val="3"/>
        <charset val="128"/>
      </rPr>
      <t xml:space="preserve">
保護者</t>
    </r>
    <rPh sb="1" eb="3">
      <t>カンジャ</t>
    </rPh>
    <rPh sb="4" eb="6">
      <t>１８</t>
    </rPh>
    <rPh sb="6" eb="7">
      <t>サイ</t>
    </rPh>
    <rPh sb="7" eb="9">
      <t>ミマン</t>
    </rPh>
    <rPh sb="10" eb="12">
      <t>バアイ</t>
    </rPh>
    <rPh sb="15" eb="18">
      <t>ホゴシャ</t>
    </rPh>
    <phoneticPr fontId="2"/>
  </si>
  <si>
    <t>　※理由の詳細を入力してください。</t>
    <rPh sb="2" eb="4">
      <t>リユウ</t>
    </rPh>
    <rPh sb="5" eb="7">
      <t>ショウサイ</t>
    </rPh>
    <rPh sb="8" eb="10">
      <t>ニュウリョク</t>
    </rPh>
    <phoneticPr fontId="2"/>
  </si>
  <si>
    <t xml:space="preserve"> 申請する日付を入力します。</t>
    <rPh sb="1" eb="3">
      <t>シンセイ</t>
    </rPh>
    <rPh sb="5" eb="7">
      <t>ヒヅケ</t>
    </rPh>
    <rPh sb="8" eb="10">
      <t>ニュウリョク</t>
    </rPh>
    <phoneticPr fontId="2"/>
  </si>
  <si>
    <t>（受理所属控）</t>
    <rPh sb="1" eb="3">
      <t>ジュリ</t>
    </rPh>
    <rPh sb="3" eb="5">
      <t>ショゾク</t>
    </rPh>
    <rPh sb="5" eb="6">
      <t>ヒカ</t>
    </rPh>
    <phoneticPr fontId="2"/>
  </si>
  <si>
    <t>（局提出用）</t>
    <rPh sb="1" eb="2">
      <t>キョク</t>
    </rPh>
    <rPh sb="2" eb="4">
      <t>テイシュツ</t>
    </rPh>
    <phoneticPr fontId="2"/>
  </si>
  <si>
    <t>収受印欄</t>
    <rPh sb="0" eb="2">
      <t>シュウジュ</t>
    </rPh>
    <rPh sb="2" eb="3">
      <t>イン</t>
    </rPh>
    <rPh sb="3" eb="4">
      <t>ラン</t>
    </rPh>
    <phoneticPr fontId="2"/>
  </si>
  <si>
    <t xml:space="preserve"> 申請理由を入力してください。</t>
    <rPh sb="1" eb="3">
      <t>シンセイ</t>
    </rPh>
    <rPh sb="3" eb="5">
      <t>リユウ</t>
    </rPh>
    <rPh sb="6" eb="8">
      <t>ニュウリョク</t>
    </rPh>
    <phoneticPr fontId="2"/>
  </si>
  <si>
    <t>備考本申請書は、複写式とし、1部は控えとすること。</t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</si>
  <si>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
A4の用紙が２枚出力されます。</t>
    </r>
    <rPh sb="4" eb="6">
      <t>カタメン</t>
    </rPh>
    <rPh sb="6" eb="8">
      <t>インサツ</t>
    </rPh>
    <rPh sb="9" eb="11">
      <t>インサツ</t>
    </rPh>
    <rPh sb="22" eb="24">
      <t>ヨウシ</t>
    </rPh>
    <rPh sb="26" eb="27">
      <t>マイ</t>
    </rPh>
    <rPh sb="27" eb="29">
      <t>シュツリョク</t>
    </rPh>
    <phoneticPr fontId="2"/>
  </si>
  <si>
    <t>１　破損した</t>
    <rPh sb="2" eb="4">
      <t>ハソン</t>
    </rPh>
    <phoneticPr fontId="2"/>
  </si>
  <si>
    <t>２　汚した</t>
    <rPh sb="2" eb="3">
      <t>ヨゴ</t>
    </rPh>
    <phoneticPr fontId="2"/>
  </si>
  <si>
    <t>登録者証（指定難病）再交付申請書</t>
    <rPh sb="0" eb="2">
      <t>トウロク</t>
    </rPh>
    <rPh sb="2" eb="3">
      <t>シャ</t>
    </rPh>
    <rPh sb="3" eb="4">
      <t>ショウ</t>
    </rPh>
    <rPh sb="5" eb="7">
      <t>シテイ</t>
    </rPh>
    <rPh sb="7" eb="9">
      <t>ナンビョウ</t>
    </rPh>
    <rPh sb="10" eb="13">
      <t>サイコウフ</t>
    </rPh>
    <rPh sb="13" eb="16">
      <t>シンセイショ</t>
    </rPh>
    <phoneticPr fontId="2"/>
  </si>
  <si>
    <t>登録者証（指定難病）再交付申請書　入力シート</t>
    <rPh sb="0" eb="2">
      <t>トウロク</t>
    </rPh>
    <rPh sb="2" eb="3">
      <t>シャ</t>
    </rPh>
    <rPh sb="3" eb="4">
      <t>ショウ</t>
    </rPh>
    <rPh sb="5" eb="7">
      <t>シテイ</t>
    </rPh>
    <rPh sb="7" eb="9">
      <t>ナンビョウ</t>
    </rPh>
    <rPh sb="10" eb="13">
      <t>サイコウフ</t>
    </rPh>
    <rPh sb="13" eb="16">
      <t>シンセイショ</t>
    </rPh>
    <rPh sb="17" eb="19">
      <t>ニュウリョク</t>
    </rPh>
    <phoneticPr fontId="2"/>
  </si>
  <si>
    <t>上記の理由により、登録者証の再交付を申請します。</t>
    <phoneticPr fontId="2"/>
  </si>
  <si>
    <t>第28号様式(第30条関係)</t>
    <phoneticPr fontId="2"/>
  </si>
  <si>
    <t>※登録者証を破損し、又は汚した場合は、当該登録者証を添付してください。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</si>
</sst>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0"/>
      <color rgb="FF00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47"/>
      <color rgb="FF000000"/>
      <name val="ＭＳ ゴシック"/>
      <family val="3"/>
      <charset val="128"/>
    </font>
    <font>
      <u/>
      <sz val="47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28"/>
      <color rgb="FF00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" fillId="0" borderId="0">
      <alignment vertical="center"/>
    </xf>
  </cellStyleXfs>
  <cellXfs count="204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9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 indent="1"/>
    </xf>
    <xf numFmtId="0" fontId="4" fillId="5" borderId="23" xfId="0" applyFont="1" applyFill="1" applyBorder="1" applyAlignment="1">
      <alignment horizontal="left" vertical="center"/>
    </xf>
    <xf numFmtId="0" fontId="4" fillId="5" borderId="24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2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6" borderId="0" xfId="0" applyFont="1" applyFill="1" applyAlignment="1">
      <alignment vertical="center" wrapText="1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36" xfId="0" applyFont="1" applyBorder="1" applyAlignment="1">
      <alignment horizontal="left" vertical="top"/>
    </xf>
    <xf numFmtId="0" fontId="12" fillId="0" borderId="0" xfId="0" applyFont="1" applyAlignment="1">
      <alignment horizontal="center" vertical="center" textRotation="255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48" xfId="0" applyFont="1" applyBorder="1" applyAlignment="1">
      <alignment vertical="top"/>
    </xf>
    <xf numFmtId="0" fontId="12" fillId="0" borderId="48" xfId="0" applyFont="1" applyBorder="1" applyAlignment="1">
      <alignment horizontal="distributed" vertical="center" indent="1"/>
    </xf>
    <xf numFmtId="0" fontId="12" fillId="0" borderId="48" xfId="0" applyFont="1" applyBorder="1" applyAlignment="1">
      <alignment horizontal="center" vertical="center"/>
    </xf>
    <xf numFmtId="0" fontId="12" fillId="0" borderId="51" xfId="0" applyFont="1" applyBorder="1" applyAlignment="1">
      <alignment vertical="top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top" indent="1"/>
    </xf>
    <xf numFmtId="0" fontId="15" fillId="0" borderId="37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37" xfId="0" applyFont="1" applyBorder="1" applyAlignment="1">
      <alignment horizontal="left" vertical="top"/>
    </xf>
    <xf numFmtId="0" fontId="12" fillId="0" borderId="32" xfId="0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70" xfId="0" applyFont="1" applyBorder="1" applyAlignment="1">
      <alignment vertical="center"/>
    </xf>
    <xf numFmtId="0" fontId="13" fillId="0" borderId="71" xfId="0" applyFont="1" applyBorder="1" applyAlignment="1">
      <alignment vertical="center"/>
    </xf>
    <xf numFmtId="0" fontId="13" fillId="0" borderId="72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distributed" vertical="center" inden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left" vertical="center" indent="1"/>
      <protection locked="0"/>
    </xf>
    <xf numFmtId="0" fontId="4" fillId="3" borderId="12" xfId="0" applyFont="1" applyFill="1" applyBorder="1" applyAlignment="1" applyProtection="1">
      <alignment horizontal="left" vertical="center" indent="1"/>
      <protection locked="0"/>
    </xf>
    <xf numFmtId="0" fontId="4" fillId="3" borderId="18" xfId="0" applyFont="1" applyFill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textRotation="255"/>
    </xf>
    <xf numFmtId="0" fontId="4" fillId="4" borderId="6" xfId="0" applyFont="1" applyFill="1" applyBorder="1" applyAlignment="1">
      <alignment horizontal="center" vertical="center" textRotation="255"/>
    </xf>
    <xf numFmtId="0" fontId="4" fillId="4" borderId="8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textRotation="255"/>
    </xf>
    <xf numFmtId="0" fontId="4" fillId="4" borderId="16" xfId="0" applyFont="1" applyFill="1" applyBorder="1" applyAlignment="1">
      <alignment horizontal="center" vertical="center" textRotation="255"/>
    </xf>
    <xf numFmtId="0" fontId="4" fillId="4" borderId="17" xfId="0" applyFont="1" applyFill="1" applyBorder="1" applyAlignment="1">
      <alignment horizontal="center" vertical="center" textRotation="255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4" fillId="2" borderId="12" xfId="0" applyFont="1" applyFill="1" applyBorder="1" applyAlignment="1" applyProtection="1">
      <alignment horizontal="left" vertical="center" indent="1"/>
      <protection locked="0"/>
    </xf>
    <xf numFmtId="0" fontId="4" fillId="2" borderId="18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 shrinkToFit="1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4" fillId="3" borderId="7" xfId="0" applyFont="1" applyFill="1" applyBorder="1" applyAlignment="1" applyProtection="1">
      <alignment horizontal="left" vertical="center" inden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2" borderId="59" xfId="0" applyFont="1" applyFill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left" vertical="center" wrapText="1" indent="1"/>
      <protection locked="0"/>
    </xf>
    <xf numFmtId="0" fontId="4" fillId="2" borderId="10" xfId="0" applyFont="1" applyFill="1" applyBorder="1" applyAlignment="1" applyProtection="1">
      <alignment horizontal="left" vertical="center" wrapText="1" indent="1"/>
      <protection locked="0"/>
    </xf>
    <xf numFmtId="0" fontId="4" fillId="0" borderId="62" xfId="0" applyFont="1" applyBorder="1" applyAlignment="1">
      <alignment horizontal="center" vertical="center"/>
    </xf>
    <xf numFmtId="0" fontId="12" fillId="7" borderId="52" xfId="0" applyFont="1" applyFill="1" applyBorder="1" applyAlignment="1">
      <alignment horizontal="center" vertical="center" textRotation="255" wrapText="1"/>
    </xf>
    <xf numFmtId="0" fontId="12" fillId="7" borderId="49" xfId="0" applyFont="1" applyFill="1" applyBorder="1" applyAlignment="1">
      <alignment horizontal="center" vertical="center" textRotation="255" wrapText="1"/>
    </xf>
    <xf numFmtId="0" fontId="12" fillId="7" borderId="50" xfId="0" applyFont="1" applyFill="1" applyBorder="1" applyAlignment="1">
      <alignment horizontal="center" vertical="center" textRotation="255" wrapText="1"/>
    </xf>
    <xf numFmtId="0" fontId="12" fillId="7" borderId="39" xfId="0" applyFont="1" applyFill="1" applyBorder="1" applyAlignment="1">
      <alignment horizontal="center" vertical="center" textRotation="255" wrapText="1"/>
    </xf>
    <xf numFmtId="0" fontId="12" fillId="7" borderId="0" xfId="0" applyFont="1" applyFill="1" applyAlignment="1">
      <alignment horizontal="center" vertical="center" textRotation="255" wrapText="1"/>
    </xf>
    <xf numFmtId="0" fontId="12" fillId="7" borderId="37" xfId="0" applyFont="1" applyFill="1" applyBorder="1" applyAlignment="1">
      <alignment horizontal="center" vertical="center" textRotation="255" wrapText="1"/>
    </xf>
    <xf numFmtId="0" fontId="12" fillId="7" borderId="43" xfId="0" applyFont="1" applyFill="1" applyBorder="1" applyAlignment="1">
      <alignment horizontal="center" vertical="center" textRotation="255" wrapText="1"/>
    </xf>
    <xf numFmtId="0" fontId="12" fillId="7" borderId="48" xfId="0" applyFont="1" applyFill="1" applyBorder="1" applyAlignment="1">
      <alignment horizontal="center" vertical="center" textRotation="255" wrapText="1"/>
    </xf>
    <xf numFmtId="0" fontId="12" fillId="7" borderId="44" xfId="0" applyFont="1" applyFill="1" applyBorder="1" applyAlignment="1">
      <alignment horizontal="center" vertical="center" textRotation="255" wrapText="1"/>
    </xf>
    <xf numFmtId="0" fontId="13" fillId="0" borderId="71" xfId="0" applyFont="1" applyBorder="1" applyAlignment="1">
      <alignment horizontal="left" vertical="center"/>
    </xf>
    <xf numFmtId="0" fontId="12" fillId="7" borderId="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3" fillId="0" borderId="67" xfId="0" applyFont="1" applyBorder="1" applyAlignment="1">
      <alignment horizontal="left" vertical="center" indent="1"/>
    </xf>
    <xf numFmtId="0" fontId="13" fillId="0" borderId="68" xfId="0" applyFont="1" applyBorder="1" applyAlignment="1">
      <alignment horizontal="left" vertical="center" indent="1"/>
    </xf>
    <xf numFmtId="0" fontId="13" fillId="0" borderId="69" xfId="0" applyFont="1" applyBorder="1" applyAlignment="1">
      <alignment horizontal="left" vertical="center" indent="1"/>
    </xf>
    <xf numFmtId="0" fontId="12" fillId="7" borderId="30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top"/>
    </xf>
    <xf numFmtId="0" fontId="15" fillId="0" borderId="28" xfId="0" applyFont="1" applyBorder="1" applyAlignment="1">
      <alignment horizontal="center" vertical="top"/>
    </xf>
    <xf numFmtId="0" fontId="13" fillId="0" borderId="28" xfId="0" applyFont="1" applyBorder="1" applyAlignment="1">
      <alignment horizontal="left" vertical="center"/>
    </xf>
    <xf numFmtId="0" fontId="13" fillId="0" borderId="63" xfId="0" applyFont="1" applyBorder="1" applyAlignment="1">
      <alignment horizontal="left" vertical="center"/>
    </xf>
    <xf numFmtId="0" fontId="12" fillId="7" borderId="53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2" fillId="7" borderId="55" xfId="0" applyFont="1" applyFill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0" fontId="13" fillId="0" borderId="40" xfId="0" applyFont="1" applyBorder="1" applyAlignment="1">
      <alignment horizontal="left" vertical="top" wrapText="1" indent="1"/>
    </xf>
    <xf numFmtId="0" fontId="13" fillId="0" borderId="0" xfId="0" applyFont="1" applyAlignment="1">
      <alignment horizontal="distributed" indent="2"/>
    </xf>
    <xf numFmtId="0" fontId="14" fillId="7" borderId="45" xfId="0" applyFont="1" applyFill="1" applyBorder="1" applyAlignment="1">
      <alignment horizontal="center" vertical="center"/>
    </xf>
    <xf numFmtId="0" fontId="14" fillId="7" borderId="46" xfId="0" applyFont="1" applyFill="1" applyBorder="1" applyAlignment="1">
      <alignment horizontal="center" vertical="center"/>
    </xf>
    <xf numFmtId="0" fontId="14" fillId="7" borderId="47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 indent="1"/>
    </xf>
    <xf numFmtId="0" fontId="13" fillId="0" borderId="10" xfId="0" applyFont="1" applyBorder="1" applyAlignment="1">
      <alignment horizontal="left" vertical="center" indent="1"/>
    </xf>
    <xf numFmtId="0" fontId="12" fillId="7" borderId="45" xfId="0" applyFont="1" applyFill="1" applyBorder="1" applyAlignment="1">
      <alignment horizontal="center" vertical="center"/>
    </xf>
    <xf numFmtId="0" fontId="12" fillId="7" borderId="46" xfId="0" applyFont="1" applyFill="1" applyBorder="1" applyAlignment="1">
      <alignment horizontal="center" vertical="center"/>
    </xf>
    <xf numFmtId="0" fontId="12" fillId="7" borderId="47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7" borderId="52" xfId="0" applyFont="1" applyFill="1" applyBorder="1" applyAlignment="1">
      <alignment horizontal="center" vertical="center" textRotation="255"/>
    </xf>
    <xf numFmtId="0" fontId="12" fillId="7" borderId="49" xfId="0" applyFont="1" applyFill="1" applyBorder="1" applyAlignment="1">
      <alignment horizontal="center" vertical="center" textRotation="255"/>
    </xf>
    <xf numFmtId="0" fontId="12" fillId="7" borderId="50" xfId="0" applyFont="1" applyFill="1" applyBorder="1" applyAlignment="1">
      <alignment horizontal="center" vertical="center" textRotation="255"/>
    </xf>
    <xf numFmtId="0" fontId="12" fillId="7" borderId="39" xfId="0" applyFont="1" applyFill="1" applyBorder="1" applyAlignment="1">
      <alignment horizontal="center" vertical="center" textRotation="255"/>
    </xf>
    <xf numFmtId="0" fontId="12" fillId="7" borderId="0" xfId="0" applyFont="1" applyFill="1" applyAlignment="1">
      <alignment horizontal="center" vertical="center" textRotation="255"/>
    </xf>
    <xf numFmtId="0" fontId="12" fillId="7" borderId="37" xfId="0" applyFont="1" applyFill="1" applyBorder="1" applyAlignment="1">
      <alignment horizontal="center" vertical="center" textRotation="255"/>
    </xf>
    <xf numFmtId="0" fontId="12" fillId="7" borderId="43" xfId="0" applyFont="1" applyFill="1" applyBorder="1" applyAlignment="1">
      <alignment horizontal="center" vertical="center" textRotation="255"/>
    </xf>
    <xf numFmtId="0" fontId="12" fillId="7" borderId="48" xfId="0" applyFont="1" applyFill="1" applyBorder="1" applyAlignment="1">
      <alignment horizontal="center" vertical="center" textRotation="255"/>
    </xf>
    <xf numFmtId="0" fontId="12" fillId="7" borderId="44" xfId="0" applyFont="1" applyFill="1" applyBorder="1" applyAlignment="1">
      <alignment horizontal="center" vertical="center" textRotation="255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6" fillId="6" borderId="0" xfId="0" applyFont="1" applyFill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1" xr:uid="{550131DD-14CF-4E70-85FF-EE3BA939D311}"/>
    <cellStyle name="標準 3" xfId="2" xr:uid="{1BE6744A-3337-4609-B8E7-878FAB9CFD6F}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CCFF"/>
      <color rgb="FF00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14654</xdr:colOff>
          <xdr:row>17</xdr:row>
          <xdr:rowOff>124557</xdr:rowOff>
        </xdr:from>
        <xdr:to>
          <xdr:col>12</xdr:col>
          <xdr:colOff>24179</xdr:colOff>
          <xdr:row>19</xdr:row>
          <xdr:rowOff>2198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1DC19686-AC5D-3084-02CE-D049A8CE7A5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Q$19" spid="_x0000_s206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58058" y="4931019"/>
              <a:ext cx="493102" cy="3831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29307</xdr:colOff>
          <xdr:row>17</xdr:row>
          <xdr:rowOff>124557</xdr:rowOff>
        </xdr:from>
        <xdr:to>
          <xdr:col>20</xdr:col>
          <xdr:colOff>38832</xdr:colOff>
          <xdr:row>19</xdr:row>
          <xdr:rowOff>2198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C21F235A-DFB4-6970-8F2D-8C4ED7B2EC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T$19" spid="_x0000_s20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62249" y="4931019"/>
              <a:ext cx="493102" cy="3831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29306</xdr:colOff>
          <xdr:row>17</xdr:row>
          <xdr:rowOff>124557</xdr:rowOff>
        </xdr:from>
        <xdr:to>
          <xdr:col>28</xdr:col>
          <xdr:colOff>38831</xdr:colOff>
          <xdr:row>19</xdr:row>
          <xdr:rowOff>2198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BE87D74-305F-AEDF-3897-5890E246FD9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W$19" spid="_x0000_s206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051787" y="4931019"/>
              <a:ext cx="493102" cy="3831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14654</xdr:colOff>
          <xdr:row>49</xdr:row>
          <xdr:rowOff>124557</xdr:rowOff>
        </xdr:from>
        <xdr:ext cx="161192" cy="373673"/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6767BD5F-F45A-4A09-9C89-34E5F773CD4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06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462454" y="2877282"/>
              <a:ext cx="161192" cy="37367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29307</xdr:colOff>
          <xdr:row>49</xdr:row>
          <xdr:rowOff>124557</xdr:rowOff>
        </xdr:from>
        <xdr:ext cx="161192" cy="373673"/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64E92274-6DF5-46DA-A05E-DBE3CAF7E9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06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772507" y="2877282"/>
              <a:ext cx="161192" cy="37367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29306</xdr:colOff>
          <xdr:row>50</xdr:row>
          <xdr:rowOff>0</xdr:rowOff>
        </xdr:from>
        <xdr:to>
          <xdr:col>28</xdr:col>
          <xdr:colOff>38831</xdr:colOff>
          <xdr:row>51</xdr:row>
          <xdr:rowOff>9525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C17FDB4F-26F8-8AF9-4E22-A7CC5E18A3D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W$51" spid="_x0000_s206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051787" y="14536615"/>
              <a:ext cx="493102" cy="3831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29307</xdr:colOff>
          <xdr:row>50</xdr:row>
          <xdr:rowOff>0</xdr:rowOff>
        </xdr:from>
        <xdr:to>
          <xdr:col>20</xdr:col>
          <xdr:colOff>38832</xdr:colOff>
          <xdr:row>51</xdr:row>
          <xdr:rowOff>9525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D3A4ACD6-5E9B-2615-BF69-26FFEC65516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T$51" spid="_x0000_s207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62249" y="14536615"/>
              <a:ext cx="493102" cy="3831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29306</xdr:colOff>
          <xdr:row>50</xdr:row>
          <xdr:rowOff>0</xdr:rowOff>
        </xdr:from>
        <xdr:to>
          <xdr:col>12</xdr:col>
          <xdr:colOff>38831</xdr:colOff>
          <xdr:row>51</xdr:row>
          <xdr:rowOff>9525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3D06B5BA-37AB-6830-48A8-24B1ED7516A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Q$51" spid="_x0000_s20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72710" y="14536615"/>
              <a:ext cx="493102" cy="3831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00E0-F897-43E9-81B3-D1D140B5FA08}">
  <sheetPr codeName="Sheet2">
    <tabColor rgb="FFFF0000"/>
    <pageSetUpPr fitToPage="1"/>
  </sheetPr>
  <dimension ref="A1:BL44"/>
  <sheetViews>
    <sheetView showGridLines="0" tabSelected="1" zoomScale="120" zoomScaleNormal="120" workbookViewId="0">
      <selection activeCell="G10" sqref="G10:U10"/>
    </sheetView>
  </sheetViews>
  <sheetFormatPr defaultColWidth="4" defaultRowHeight="18.75" customHeight="1" x14ac:dyDescent="0.2"/>
  <cols>
    <col min="1" max="1" width="3.83203125" style="3" customWidth="1"/>
    <col min="2" max="18" width="4" style="3"/>
    <col min="19" max="19" width="3.83203125" style="3" customWidth="1"/>
    <col min="20" max="28" width="4" style="3"/>
    <col min="29" max="29" width="4" style="3" customWidth="1"/>
    <col min="30" max="39" width="4" style="3"/>
    <col min="40" max="46" width="4" style="19"/>
    <col min="47" max="60" width="4" style="9"/>
    <col min="61" max="64" width="4" style="19"/>
    <col min="65" max="16384" width="4" style="3"/>
  </cols>
  <sheetData>
    <row r="1" spans="1:51" ht="18.75" customHeight="1" x14ac:dyDescent="0.2">
      <c r="B1" s="20" t="s">
        <v>553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51" ht="7.5" customHeight="1" thickBot="1" x14ac:dyDescent="0.25"/>
    <row r="3" spans="1:51" ht="18.75" customHeight="1" thickTop="1" x14ac:dyDescent="0.2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3"/>
    </row>
    <row r="4" spans="1:51" ht="18.75" customHeight="1" x14ac:dyDescent="0.2">
      <c r="B4" s="14" t="s">
        <v>527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5"/>
    </row>
    <row r="5" spans="1:51" ht="18.75" customHeight="1" x14ac:dyDescent="0.2">
      <c r="B5" s="14" t="s">
        <v>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5"/>
    </row>
    <row r="6" spans="1:51" ht="18.75" customHeight="1" thickBot="1" x14ac:dyDescent="0.25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8"/>
    </row>
    <row r="7" spans="1:51" ht="18.75" customHeight="1" thickTop="1" x14ac:dyDescent="0.2"/>
    <row r="8" spans="1:51" ht="18.75" customHeight="1" thickBot="1" x14ac:dyDescent="0.25">
      <c r="A8" s="6" t="s">
        <v>368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51" ht="9" customHeight="1" thickTop="1" thickBot="1" x14ac:dyDescent="0.25"/>
    <row r="10" spans="1:51" ht="18.75" customHeight="1" x14ac:dyDescent="0.2">
      <c r="B10" s="83" t="s">
        <v>365</v>
      </c>
      <c r="C10" s="86" t="s">
        <v>1</v>
      </c>
      <c r="D10" s="86"/>
      <c r="E10" s="86"/>
      <c r="F10" s="86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1"/>
    </row>
    <row r="11" spans="1:51" ht="18.75" customHeight="1" x14ac:dyDescent="0.2">
      <c r="B11" s="84"/>
      <c r="C11" s="82" t="s">
        <v>2</v>
      </c>
      <c r="D11" s="82"/>
      <c r="E11" s="82"/>
      <c r="F11" s="8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3"/>
    </row>
    <row r="12" spans="1:51" ht="18.75" customHeight="1" x14ac:dyDescent="0.2">
      <c r="B12" s="84"/>
      <c r="C12" s="82" t="s">
        <v>3</v>
      </c>
      <c r="D12" s="82"/>
      <c r="E12" s="82"/>
      <c r="F12" s="82"/>
      <c r="G12" s="94" t="s">
        <v>361</v>
      </c>
      <c r="H12" s="94"/>
      <c r="I12" s="94"/>
      <c r="J12" s="94"/>
      <c r="K12" s="94"/>
      <c r="L12" s="82" t="s">
        <v>4</v>
      </c>
      <c r="M12" s="82"/>
      <c r="N12" s="94"/>
      <c r="O12" s="94"/>
      <c r="P12" s="82" t="s">
        <v>5</v>
      </c>
      <c r="Q12" s="82"/>
      <c r="R12" s="94"/>
      <c r="S12" s="94"/>
      <c r="T12" s="82" t="s">
        <v>6</v>
      </c>
      <c r="U12" s="108"/>
      <c r="V12" s="3" t="s">
        <v>7</v>
      </c>
      <c r="AU12" s="9" t="s">
        <v>359</v>
      </c>
      <c r="AV12" s="9" t="s">
        <v>360</v>
      </c>
      <c r="AW12" s="9" t="s">
        <v>361</v>
      </c>
      <c r="AX12" s="9" t="s">
        <v>362</v>
      </c>
      <c r="AY12" s="9" t="s">
        <v>363</v>
      </c>
    </row>
    <row r="13" spans="1:51" ht="18.75" customHeight="1" x14ac:dyDescent="0.2">
      <c r="B13" s="84"/>
      <c r="C13" s="82" t="s">
        <v>8</v>
      </c>
      <c r="D13" s="82"/>
      <c r="E13" s="82"/>
      <c r="F13" s="82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5"/>
      <c r="V13" s="3" t="s">
        <v>9</v>
      </c>
    </row>
    <row r="14" spans="1:51" ht="18.75" customHeight="1" x14ac:dyDescent="0.2">
      <c r="B14" s="84"/>
      <c r="C14" s="82" t="s">
        <v>358</v>
      </c>
      <c r="D14" s="82"/>
      <c r="E14" s="82"/>
      <c r="F14" s="82"/>
      <c r="G14" s="75" t="str">
        <f>_xlfn.IFNA(VLOOKUP(G13,郵便番号,2,TRUE),"東京都")</f>
        <v>東京都</v>
      </c>
      <c r="H14" s="76"/>
      <c r="I14" s="77"/>
      <c r="J14" s="96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8"/>
    </row>
    <row r="15" spans="1:51" ht="18.75" customHeight="1" x14ac:dyDescent="0.2">
      <c r="B15" s="84"/>
      <c r="C15" s="82"/>
      <c r="D15" s="82"/>
      <c r="E15" s="82"/>
      <c r="F15" s="82"/>
      <c r="G15" s="103" t="s">
        <v>364</v>
      </c>
      <c r="H15" s="103"/>
      <c r="I15" s="103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100"/>
    </row>
    <row r="16" spans="1:51" ht="18.75" customHeight="1" thickBot="1" x14ac:dyDescent="0.25">
      <c r="B16" s="85"/>
      <c r="C16" s="64" t="s">
        <v>10</v>
      </c>
      <c r="D16" s="64"/>
      <c r="E16" s="64"/>
      <c r="F16" s="64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10"/>
      <c r="V16" s="3" t="s">
        <v>9</v>
      </c>
    </row>
    <row r="18" spans="1:64" ht="18.75" customHeight="1" thickBot="1" x14ac:dyDescent="0.25">
      <c r="A18" s="6" t="s">
        <v>533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  <c r="M18" s="5"/>
      <c r="N18" s="5"/>
      <c r="O18" s="6"/>
      <c r="P18" s="5"/>
      <c r="Q18" s="6"/>
    </row>
    <row r="19" spans="1:64" ht="18.75" customHeight="1" thickTop="1" thickBot="1" x14ac:dyDescent="0.25"/>
    <row r="20" spans="1:64" ht="18.75" customHeight="1" x14ac:dyDescent="0.2">
      <c r="B20" s="87" t="s">
        <v>530</v>
      </c>
      <c r="C20" s="86" t="s">
        <v>1</v>
      </c>
      <c r="D20" s="86"/>
      <c r="E20" s="86"/>
      <c r="F20" s="86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2"/>
    </row>
    <row r="21" spans="1:64" ht="18.75" customHeight="1" x14ac:dyDescent="0.2">
      <c r="B21" s="88"/>
      <c r="C21" s="82" t="s">
        <v>2</v>
      </c>
      <c r="D21" s="82"/>
      <c r="E21" s="82"/>
      <c r="F21" s="82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2"/>
    </row>
    <row r="22" spans="1:64" ht="18.75" customHeight="1" x14ac:dyDescent="0.2">
      <c r="B22" s="88"/>
      <c r="C22" s="82" t="s">
        <v>366</v>
      </c>
      <c r="D22" s="82"/>
      <c r="E22" s="82"/>
      <c r="F22" s="82"/>
      <c r="G22" s="72"/>
      <c r="H22" s="73"/>
      <c r="I22" s="73"/>
      <c r="J22" s="73"/>
      <c r="K22" s="78"/>
      <c r="L22" s="75" t="s">
        <v>367</v>
      </c>
      <c r="M22" s="76"/>
      <c r="N22" s="76"/>
      <c r="O22" s="76"/>
      <c r="P22" s="77"/>
      <c r="Q22" s="72"/>
      <c r="R22" s="73"/>
      <c r="S22" s="73"/>
      <c r="T22" s="73"/>
      <c r="U22" s="74"/>
      <c r="V22" s="3" t="s">
        <v>11</v>
      </c>
      <c r="AU22" s="9" t="s">
        <v>369</v>
      </c>
      <c r="AV22" s="9" t="s">
        <v>370</v>
      </c>
      <c r="AW22" s="9" t="s">
        <v>371</v>
      </c>
      <c r="AY22" s="19"/>
      <c r="AZ22" s="19"/>
      <c r="BA22" s="19"/>
      <c r="BB22" s="19"/>
      <c r="BC22" s="19"/>
      <c r="BD22" s="19"/>
      <c r="BF22" s="19"/>
      <c r="BG22" s="19"/>
      <c r="BH22" s="19"/>
      <c r="BJ22" s="3"/>
      <c r="BK22" s="3"/>
      <c r="BL22" s="3"/>
    </row>
    <row r="23" spans="1:64" ht="18.75" customHeight="1" x14ac:dyDescent="0.2">
      <c r="B23" s="88"/>
      <c r="C23" s="82" t="s">
        <v>8</v>
      </c>
      <c r="D23" s="82"/>
      <c r="E23" s="82"/>
      <c r="F23" s="82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2"/>
      <c r="V23" s="3" t="s">
        <v>9</v>
      </c>
    </row>
    <row r="24" spans="1:64" ht="18.75" customHeight="1" x14ac:dyDescent="0.2">
      <c r="B24" s="88"/>
      <c r="C24" s="82" t="s">
        <v>358</v>
      </c>
      <c r="D24" s="82"/>
      <c r="E24" s="82"/>
      <c r="F24" s="82"/>
      <c r="G24" s="65" t="str">
        <f>_xlfn.IFNA(VLOOKUP(G23,郵便番号,2,TRUE),"東京都")</f>
        <v>東京都</v>
      </c>
      <c r="H24" s="66"/>
      <c r="I24" s="67"/>
      <c r="J24" s="79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1"/>
    </row>
    <row r="25" spans="1:64" ht="18.75" customHeight="1" x14ac:dyDescent="0.2">
      <c r="B25" s="88"/>
      <c r="C25" s="82"/>
      <c r="D25" s="82"/>
      <c r="E25" s="82"/>
      <c r="F25" s="82"/>
      <c r="G25" s="103" t="s">
        <v>364</v>
      </c>
      <c r="H25" s="103"/>
      <c r="I25" s="103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5"/>
    </row>
    <row r="26" spans="1:64" ht="18.75" customHeight="1" thickBot="1" x14ac:dyDescent="0.25">
      <c r="B26" s="89"/>
      <c r="C26" s="64" t="s">
        <v>10</v>
      </c>
      <c r="D26" s="64"/>
      <c r="E26" s="64"/>
      <c r="F26" s="64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7"/>
      <c r="V26" s="3" t="s">
        <v>9</v>
      </c>
    </row>
    <row r="28" spans="1:64" ht="18.75" customHeight="1" thickBot="1" x14ac:dyDescent="0.25">
      <c r="A28" s="6" t="s">
        <v>547</v>
      </c>
      <c r="B28" s="5"/>
      <c r="C28" s="5"/>
      <c r="D28" s="5"/>
      <c r="E28" s="5"/>
      <c r="F28" s="5"/>
      <c r="G28" s="5"/>
      <c r="H28" s="5"/>
      <c r="I28" s="5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64" ht="10.5" customHeight="1" thickTop="1" thickBot="1" x14ac:dyDescent="0.25">
      <c r="A29" s="7"/>
      <c r="L29" s="7"/>
      <c r="P29" s="4"/>
      <c r="Q29" s="4"/>
      <c r="R29" s="4"/>
      <c r="S29" s="4"/>
      <c r="T29" s="4"/>
      <c r="U29" s="4"/>
    </row>
    <row r="30" spans="1:64" ht="24" customHeight="1" x14ac:dyDescent="0.2">
      <c r="B30" s="68" t="s">
        <v>535</v>
      </c>
      <c r="C30" s="69"/>
      <c r="D30" s="69"/>
      <c r="E30" s="69"/>
      <c r="F30" s="69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3"/>
      <c r="V30" s="3" t="s">
        <v>539</v>
      </c>
      <c r="AU30" s="9" t="s">
        <v>550</v>
      </c>
      <c r="AV30" s="9" t="s">
        <v>551</v>
      </c>
      <c r="AW30" s="9" t="s">
        <v>538</v>
      </c>
      <c r="AX30" s="9" t="s">
        <v>371</v>
      </c>
      <c r="AY30" s="9" t="s">
        <v>422</v>
      </c>
    </row>
    <row r="31" spans="1:64" ht="88.5" customHeight="1" thickBot="1" x14ac:dyDescent="0.25">
      <c r="B31" s="70"/>
      <c r="C31" s="71"/>
      <c r="D31" s="71"/>
      <c r="E31" s="71"/>
      <c r="F31" s="71"/>
      <c r="G31" s="64" t="s">
        <v>536</v>
      </c>
      <c r="H31" s="64"/>
      <c r="I31" s="64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2"/>
      <c r="V31" s="3" t="s">
        <v>542</v>
      </c>
    </row>
    <row r="33" spans="1:32" ht="18.75" customHeight="1" thickBot="1" x14ac:dyDescent="0.25">
      <c r="A33" s="6" t="s">
        <v>543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6"/>
      <c r="AC33" s="8"/>
    </row>
    <row r="34" spans="1:32" ht="8.25" customHeight="1" thickTop="1" thickBot="1" x14ac:dyDescent="0.25"/>
    <row r="35" spans="1:32" ht="18.75" customHeight="1" thickBot="1" x14ac:dyDescent="0.25">
      <c r="B35" s="113" t="s">
        <v>423</v>
      </c>
      <c r="C35" s="114"/>
      <c r="D35" s="114"/>
      <c r="E35" s="114"/>
      <c r="F35" s="114"/>
      <c r="G35" s="116" t="str">
        <f>IF(J35="","令和又は西暦",IF(J35&lt;20,"令和","西暦"))</f>
        <v>令和又は西暦</v>
      </c>
      <c r="H35" s="117"/>
      <c r="I35" s="118"/>
      <c r="J35" s="119"/>
      <c r="K35" s="120"/>
      <c r="L35" s="114" t="s">
        <v>4</v>
      </c>
      <c r="M35" s="114"/>
      <c r="N35" s="115"/>
      <c r="O35" s="115"/>
      <c r="P35" s="114" t="s">
        <v>5</v>
      </c>
      <c r="Q35" s="114"/>
      <c r="R35" s="115"/>
      <c r="S35" s="115"/>
      <c r="T35" s="114" t="s">
        <v>6</v>
      </c>
      <c r="U35" s="123"/>
      <c r="V35" s="3" t="s">
        <v>424</v>
      </c>
    </row>
    <row r="36" spans="1:32" ht="18.75" customHeight="1" thickBot="1" x14ac:dyDescent="0.25"/>
    <row r="37" spans="1:32" ht="18.75" customHeight="1" thickTop="1" x14ac:dyDescent="0.2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3"/>
    </row>
    <row r="38" spans="1:32" ht="18.75" customHeight="1" x14ac:dyDescent="0.2">
      <c r="B38" s="14" t="s">
        <v>425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5"/>
    </row>
    <row r="39" spans="1:32" ht="18.75" customHeight="1" x14ac:dyDescent="0.2">
      <c r="B39" s="14" t="s">
        <v>426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5"/>
    </row>
    <row r="40" spans="1:32" ht="18.75" customHeight="1" x14ac:dyDescent="0.2">
      <c r="B40" s="14" t="s">
        <v>528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5"/>
    </row>
    <row r="41" spans="1:32" ht="18.75" customHeight="1" x14ac:dyDescent="0.2">
      <c r="B41" s="14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5"/>
    </row>
    <row r="42" spans="1:32" ht="18.75" customHeight="1" x14ac:dyDescent="0.2">
      <c r="B42" s="1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5"/>
    </row>
    <row r="43" spans="1:32" ht="18.75" customHeight="1" thickBot="1" x14ac:dyDescent="0.25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8"/>
    </row>
    <row r="44" spans="1:32" ht="18.75" customHeight="1" thickTop="1" x14ac:dyDescent="0.2"/>
  </sheetData>
  <sheetProtection algorithmName="SHA-512" hashValue="UW+jLxiMT1kV4CE1BdxUXF7XTLS4rxf5E7OmeZjFHa96FfUOvynHF4faLoxKmJhkGqoCHJIQOqzPIksepVcajg==" saltValue="siWqFK3Qm09jmuNmykNv8g==" spinCount="100000" sheet="1" selectLockedCells="1"/>
  <mergeCells count="52">
    <mergeCell ref="P35:Q35"/>
    <mergeCell ref="R35:S35"/>
    <mergeCell ref="T35:U35"/>
    <mergeCell ref="B35:F35"/>
    <mergeCell ref="L35:M35"/>
    <mergeCell ref="N35:O35"/>
    <mergeCell ref="G35:I35"/>
    <mergeCell ref="J35:K35"/>
    <mergeCell ref="C11:F11"/>
    <mergeCell ref="C12:F12"/>
    <mergeCell ref="C13:F13"/>
    <mergeCell ref="C14:F15"/>
    <mergeCell ref="G21:U21"/>
    <mergeCell ref="G12:H12"/>
    <mergeCell ref="I12:K12"/>
    <mergeCell ref="N12:O12"/>
    <mergeCell ref="R12:S12"/>
    <mergeCell ref="L12:M12"/>
    <mergeCell ref="P12:Q12"/>
    <mergeCell ref="T12:U12"/>
    <mergeCell ref="G16:U16"/>
    <mergeCell ref="G15:I15"/>
    <mergeCell ref="G14:I14"/>
    <mergeCell ref="G20:U20"/>
    <mergeCell ref="B10:B16"/>
    <mergeCell ref="C10:F10"/>
    <mergeCell ref="B20:B26"/>
    <mergeCell ref="C16:F16"/>
    <mergeCell ref="G10:U10"/>
    <mergeCell ref="G11:U11"/>
    <mergeCell ref="G13:U13"/>
    <mergeCell ref="J14:U14"/>
    <mergeCell ref="J15:U15"/>
    <mergeCell ref="G23:U23"/>
    <mergeCell ref="G25:I25"/>
    <mergeCell ref="J25:U25"/>
    <mergeCell ref="G26:U26"/>
    <mergeCell ref="C20:F20"/>
    <mergeCell ref="C21:F21"/>
    <mergeCell ref="C22:F22"/>
    <mergeCell ref="C26:F26"/>
    <mergeCell ref="G24:I24"/>
    <mergeCell ref="B30:F31"/>
    <mergeCell ref="G30:U30"/>
    <mergeCell ref="Q22:U22"/>
    <mergeCell ref="L22:P22"/>
    <mergeCell ref="G22:K22"/>
    <mergeCell ref="J24:U24"/>
    <mergeCell ref="C23:F23"/>
    <mergeCell ref="C24:F25"/>
    <mergeCell ref="G31:I31"/>
    <mergeCell ref="J31:U31"/>
  </mergeCells>
  <phoneticPr fontId="2"/>
  <conditionalFormatting sqref="G20:U21 G22:K22 G23:U23 J24:U25 G26:U26">
    <cfRule type="expression" dxfId="2" priority="2">
      <formula>NOW()-DATEVALUE($G$12&amp;$I$12&amp;$L$12&amp;$N$12&amp;$P$12&amp;$R$12&amp;$T$12)&lt;6583</formula>
    </cfRule>
  </conditionalFormatting>
  <conditionalFormatting sqref="J31:U31">
    <cfRule type="expression" dxfId="1" priority="10">
      <formula>$G$30="その他"</formula>
    </cfRule>
  </conditionalFormatting>
  <conditionalFormatting sqref="Q22:U22">
    <cfRule type="expression" dxfId="0" priority="20">
      <formula>$G$22="その他"</formula>
    </cfRule>
  </conditionalFormatting>
  <dataValidations count="10">
    <dataValidation type="list" allowBlank="1" showInputMessage="1" showErrorMessage="1" sqref="G12:H12" xr:uid="{9BF2A488-6DFE-43B4-AC6E-96D36CD8A6FF}">
      <formula1>$AU$12:$AY$12</formula1>
    </dataValidation>
    <dataValidation type="list" allowBlank="1" showInputMessage="1" showErrorMessage="1" sqref="G22:K22" xr:uid="{D2C18CFC-3203-460E-93B8-5BEC46C4CC2F}">
      <formula1>$AU$22:$AW$22</formula1>
    </dataValidation>
    <dataValidation type="list" allowBlank="1" showInputMessage="1" showErrorMessage="1" sqref="G30:U30" xr:uid="{14E97659-6360-410F-B565-022A05BA18ED}">
      <formula1>$AU$30:$AW$30</formula1>
    </dataValidation>
    <dataValidation type="whole" imeMode="disabled" allowBlank="1" showInputMessage="1" showErrorMessage="1" sqref="N35:O35 N12:O12" xr:uid="{77219F7C-E093-4014-8F87-4EA68C9CD965}">
      <formula1>1</formula1>
      <formula2>12</formula2>
    </dataValidation>
    <dataValidation type="whole" imeMode="disabled" allowBlank="1" showInputMessage="1" showErrorMessage="1" sqref="R35:S35 R12:S12" xr:uid="{13F5891C-EF0A-4D5C-BE34-5947856A07CA}">
      <formula1>1</formula1>
      <formula2>31</formula2>
    </dataValidation>
    <dataValidation type="textLength" imeMode="disabled" allowBlank="1" showInputMessage="1" showErrorMessage="1" sqref="G16:U16 G26:U26" xr:uid="{A72D8F81-8816-4F71-97E8-3BC89879ED50}">
      <formula1>8</formula1>
      <formula2>20</formula2>
    </dataValidation>
    <dataValidation imeMode="fullKatakana" allowBlank="1" showInputMessage="1" showErrorMessage="1" sqref="G21:U21 G11:U11" xr:uid="{2751B625-07FB-4433-B44D-CB5B507093E5}"/>
    <dataValidation type="textLength" imeMode="disabled" allowBlank="1" showInputMessage="1" showErrorMessage="1" sqref="G13:U13 G23:U23" xr:uid="{7B87B327-484E-462E-99C1-F7EB2A5F8628}">
      <formula1>8</formula1>
      <formula2>8</formula2>
    </dataValidation>
    <dataValidation type="whole" imeMode="disabled" allowBlank="1" showInputMessage="1" showErrorMessage="1" sqref="I12:K12" xr:uid="{7C531B2F-D172-4CAC-827E-DBD0219B2331}">
      <formula1>1</formula1>
      <formula2>64</formula2>
    </dataValidation>
    <dataValidation type="whole" imeMode="disabled" operator="notBetween" allowBlank="1" showInputMessage="1" showErrorMessage="1" sqref="J35:K35" xr:uid="{61E595CF-0479-4E13-8994-EF78C5B73A13}">
      <formula1>20</formula1>
      <formula2>2020</formula2>
    </dataValidation>
  </dataValidations>
  <pageMargins left="0.7" right="0.7" top="0.75" bottom="0.75" header="0.3" footer="0.3"/>
  <pageSetup paperSize="9" scale="7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4717-A386-40FC-8769-566E0DF7E2A0}">
  <sheetPr codeName="Sheet4">
    <tabColor rgb="FFFFFF00"/>
    <pageSetUpPr fitToPage="1"/>
  </sheetPr>
  <dimension ref="A1:BP64"/>
  <sheetViews>
    <sheetView showGridLines="0" view="pageBreakPreview" zoomScale="130" zoomScaleNormal="120" zoomScaleSheetLayoutView="130" workbookViewId="0"/>
  </sheetViews>
  <sheetFormatPr defaultColWidth="2.83203125" defaultRowHeight="12.75" customHeight="1" x14ac:dyDescent="0.2"/>
  <cols>
    <col min="1" max="5" width="2.83203125" style="24"/>
    <col min="6" max="6" width="2.83203125" style="24" customWidth="1"/>
    <col min="7" max="7" width="2.6640625" style="24" customWidth="1"/>
    <col min="8" max="9" width="2.83203125" style="24"/>
    <col min="10" max="10" width="2.83203125" style="24" customWidth="1"/>
    <col min="11" max="24" width="2.83203125" style="24"/>
    <col min="25" max="25" width="2.83203125" style="24" customWidth="1"/>
    <col min="26" max="38" width="2.83203125" style="24"/>
    <col min="39" max="39" width="2.83203125" style="24" customWidth="1"/>
    <col min="40" max="40" width="1" style="24" customWidth="1"/>
    <col min="41" max="16384" width="2.83203125" style="24"/>
  </cols>
  <sheetData>
    <row r="1" spans="1:68" ht="12.75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49" t="s">
        <v>545</v>
      </c>
    </row>
    <row r="2" spans="1:68" ht="12.75" customHeight="1" x14ac:dyDescent="0.2">
      <c r="A2" s="57" t="s">
        <v>555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O2" s="25" t="s">
        <v>540</v>
      </c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</row>
    <row r="3" spans="1:68" ht="3.75" customHeight="1" x14ac:dyDescent="0.2">
      <c r="A3" s="23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47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</row>
    <row r="4" spans="1:68" ht="30" customHeight="1" x14ac:dyDescent="0.2">
      <c r="A4" s="23"/>
      <c r="B4" s="28"/>
      <c r="C4" s="188" t="s">
        <v>552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41"/>
      <c r="AO4" s="201" t="s">
        <v>549</v>
      </c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</row>
    <row r="5" spans="1:68" ht="29.25" customHeight="1" thickBot="1" x14ac:dyDescent="0.25">
      <c r="A5" s="23"/>
      <c r="B5" s="28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3"/>
      <c r="AF5" s="23"/>
      <c r="AG5" s="23"/>
      <c r="AH5" s="23"/>
      <c r="AI5" s="23"/>
      <c r="AJ5" s="23"/>
      <c r="AK5" s="23"/>
      <c r="AL5" s="23"/>
      <c r="AM5" s="4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</row>
    <row r="6" spans="1:68" ht="18.75" customHeight="1" x14ac:dyDescent="0.2">
      <c r="A6" s="23"/>
      <c r="B6" s="28"/>
      <c r="C6" s="189" t="s">
        <v>365</v>
      </c>
      <c r="D6" s="190"/>
      <c r="E6" s="190"/>
      <c r="F6" s="191"/>
      <c r="G6" s="151" t="s">
        <v>2</v>
      </c>
      <c r="H6" s="152"/>
      <c r="I6" s="152"/>
      <c r="J6" s="152"/>
      <c r="K6" s="153"/>
      <c r="L6" s="154" t="str">
        <f>入力してください!G11 &amp; ""</f>
        <v/>
      </c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6"/>
      <c r="AM6" s="50"/>
      <c r="AN6" s="29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</row>
    <row r="7" spans="1:68" ht="27.75" customHeight="1" x14ac:dyDescent="0.2">
      <c r="A7" s="23"/>
      <c r="B7" s="28"/>
      <c r="C7" s="192"/>
      <c r="D7" s="193"/>
      <c r="E7" s="193"/>
      <c r="F7" s="194"/>
      <c r="G7" s="157" t="s">
        <v>531</v>
      </c>
      <c r="H7" s="158"/>
      <c r="I7" s="158"/>
      <c r="J7" s="158"/>
      <c r="K7" s="159"/>
      <c r="L7" s="198" t="str">
        <f>入力してください!G10 &amp; ""</f>
        <v/>
      </c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200"/>
      <c r="AM7" s="50"/>
      <c r="AN7" s="29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</row>
    <row r="8" spans="1:68" ht="19.5" customHeight="1" x14ac:dyDescent="0.2">
      <c r="A8" s="23"/>
      <c r="B8" s="28"/>
      <c r="C8" s="192"/>
      <c r="D8" s="193"/>
      <c r="E8" s="193"/>
      <c r="F8" s="194"/>
      <c r="G8" s="184" t="s">
        <v>534</v>
      </c>
      <c r="H8" s="185"/>
      <c r="I8" s="185"/>
      <c r="J8" s="185"/>
      <c r="K8" s="186"/>
      <c r="L8" s="187" t="str">
        <f>入力してください!G13 &amp; ""</f>
        <v/>
      </c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34" t="s">
        <v>427</v>
      </c>
      <c r="X8" s="134"/>
      <c r="Y8" s="134"/>
      <c r="Z8" s="134"/>
      <c r="AA8" s="134"/>
      <c r="AB8" s="134"/>
      <c r="AC8" s="134"/>
      <c r="AD8" s="135" t="str">
        <f>入力してください!G16 &amp; ""</f>
        <v/>
      </c>
      <c r="AE8" s="136"/>
      <c r="AF8" s="136"/>
      <c r="AG8" s="136"/>
      <c r="AH8" s="136"/>
      <c r="AI8" s="136"/>
      <c r="AJ8" s="136"/>
      <c r="AK8" s="136"/>
      <c r="AL8" s="137"/>
      <c r="AM8" s="50"/>
      <c r="AN8" s="29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</row>
    <row r="9" spans="1:68" ht="33" customHeight="1" x14ac:dyDescent="0.2">
      <c r="A9" s="23"/>
      <c r="B9" s="28"/>
      <c r="C9" s="192"/>
      <c r="D9" s="193"/>
      <c r="E9" s="193"/>
      <c r="F9" s="194"/>
      <c r="G9" s="138" t="s">
        <v>532</v>
      </c>
      <c r="H9" s="139"/>
      <c r="I9" s="139"/>
      <c r="J9" s="139"/>
      <c r="K9" s="140"/>
      <c r="L9" s="141" t="str">
        <f>入力してください!G14 &amp;入力してください!J14&amp;""</f>
        <v>東京都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3"/>
      <c r="AM9" s="50"/>
      <c r="AN9" s="29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</row>
    <row r="10" spans="1:68" ht="26.25" customHeight="1" x14ac:dyDescent="0.2">
      <c r="A10" s="23"/>
      <c r="B10" s="28"/>
      <c r="C10" s="192"/>
      <c r="D10" s="193"/>
      <c r="E10" s="193"/>
      <c r="F10" s="194"/>
      <c r="G10" s="144"/>
      <c r="H10" s="145"/>
      <c r="I10" s="145"/>
      <c r="J10" s="145"/>
      <c r="K10" s="146"/>
      <c r="L10" s="147" t="s">
        <v>364</v>
      </c>
      <c r="M10" s="148"/>
      <c r="N10" s="148"/>
      <c r="O10" s="148"/>
      <c r="P10" s="148"/>
      <c r="Q10" s="148"/>
      <c r="R10" s="149" t="str">
        <f>入力してください!J15 &amp; ""</f>
        <v/>
      </c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50"/>
      <c r="AM10" s="50"/>
      <c r="AN10" s="29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</row>
    <row r="11" spans="1:68" ht="18.75" customHeight="1" thickBot="1" x14ac:dyDescent="0.25">
      <c r="A11" s="23"/>
      <c r="B11" s="28"/>
      <c r="C11" s="195"/>
      <c r="D11" s="196"/>
      <c r="E11" s="196"/>
      <c r="F11" s="197"/>
      <c r="G11" s="176" t="s">
        <v>421</v>
      </c>
      <c r="H11" s="177"/>
      <c r="I11" s="177"/>
      <c r="J11" s="177"/>
      <c r="K11" s="178"/>
      <c r="L11" s="179" t="str">
        <f>IF(入力してください!I12&lt;&gt;"",入力してください!G12 &amp; 入力してください!I12 &amp; "年" &amp; 入力してください!N12 &amp; "月" &amp; 入力してください!R12 &amp; "日","年　　月　　日")</f>
        <v>年　　月　　日</v>
      </c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1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3"/>
      <c r="AM11" s="40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</row>
    <row r="12" spans="1:68" ht="18.75" customHeight="1" x14ac:dyDescent="0.2">
      <c r="A12" s="23"/>
      <c r="B12" s="28"/>
      <c r="C12" s="124" t="s">
        <v>541</v>
      </c>
      <c r="D12" s="125"/>
      <c r="E12" s="125"/>
      <c r="F12" s="126"/>
      <c r="G12" s="151" t="s">
        <v>2</v>
      </c>
      <c r="H12" s="152"/>
      <c r="I12" s="152"/>
      <c r="J12" s="152"/>
      <c r="K12" s="153"/>
      <c r="L12" s="154" t="str">
        <f>入力してください!G21&amp;""</f>
        <v/>
      </c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6"/>
      <c r="AM12" s="50"/>
      <c r="AN12" s="29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</row>
    <row r="13" spans="1:68" ht="27.75" customHeight="1" x14ac:dyDescent="0.2">
      <c r="A13" s="29"/>
      <c r="B13" s="30"/>
      <c r="C13" s="127"/>
      <c r="D13" s="128"/>
      <c r="E13" s="128"/>
      <c r="F13" s="129"/>
      <c r="G13" s="157" t="s">
        <v>531</v>
      </c>
      <c r="H13" s="158"/>
      <c r="I13" s="158"/>
      <c r="J13" s="158"/>
      <c r="K13" s="159"/>
      <c r="L13" s="160" t="str">
        <f>入力してください!G20&amp;""</f>
        <v/>
      </c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1"/>
      <c r="AM13" s="50"/>
      <c r="AN13" s="29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</row>
    <row r="14" spans="1:68" ht="19.5" customHeight="1" x14ac:dyDescent="0.2">
      <c r="A14" s="23"/>
      <c r="B14" s="28"/>
      <c r="C14" s="127"/>
      <c r="D14" s="128"/>
      <c r="E14" s="128"/>
      <c r="F14" s="129"/>
      <c r="G14" s="184" t="s">
        <v>534</v>
      </c>
      <c r="H14" s="185"/>
      <c r="I14" s="185"/>
      <c r="J14" s="185"/>
      <c r="K14" s="186"/>
      <c r="L14" s="187" t="str">
        <f>入力してください!G23 &amp; ""</f>
        <v/>
      </c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34" t="s">
        <v>427</v>
      </c>
      <c r="X14" s="134"/>
      <c r="Y14" s="134"/>
      <c r="Z14" s="134"/>
      <c r="AA14" s="134"/>
      <c r="AB14" s="134"/>
      <c r="AC14" s="134"/>
      <c r="AD14" s="135" t="str">
        <f>入力してください!G26&amp;""</f>
        <v/>
      </c>
      <c r="AE14" s="136"/>
      <c r="AF14" s="136"/>
      <c r="AG14" s="136"/>
      <c r="AH14" s="136"/>
      <c r="AI14" s="136"/>
      <c r="AJ14" s="136"/>
      <c r="AK14" s="136"/>
      <c r="AL14" s="137"/>
      <c r="AM14" s="50"/>
      <c r="AN14" s="29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</row>
    <row r="15" spans="1:68" ht="33" customHeight="1" x14ac:dyDescent="0.2">
      <c r="A15" s="29"/>
      <c r="B15" s="30"/>
      <c r="C15" s="127"/>
      <c r="D15" s="128"/>
      <c r="E15" s="128"/>
      <c r="F15" s="129"/>
      <c r="G15" s="138" t="s">
        <v>532</v>
      </c>
      <c r="H15" s="139"/>
      <c r="I15" s="139"/>
      <c r="J15" s="139"/>
      <c r="K15" s="140"/>
      <c r="L15" s="141" t="str">
        <f>入力してください!G24 &amp;入力してください!J24&amp;""</f>
        <v>東京都</v>
      </c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3"/>
      <c r="AM15" s="50"/>
      <c r="AN15" s="29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</row>
    <row r="16" spans="1:68" ht="26.25" customHeight="1" x14ac:dyDescent="0.2">
      <c r="A16" s="29"/>
      <c r="B16" s="30"/>
      <c r="C16" s="127"/>
      <c r="D16" s="128"/>
      <c r="E16" s="128"/>
      <c r="F16" s="129"/>
      <c r="G16" s="144"/>
      <c r="H16" s="145"/>
      <c r="I16" s="145"/>
      <c r="J16" s="145"/>
      <c r="K16" s="146"/>
      <c r="L16" s="147" t="s">
        <v>364</v>
      </c>
      <c r="M16" s="148"/>
      <c r="N16" s="148"/>
      <c r="O16" s="148"/>
      <c r="P16" s="148"/>
      <c r="Q16" s="148"/>
      <c r="R16" s="149" t="str">
        <f>入力してください!J25&amp;""</f>
        <v/>
      </c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50"/>
      <c r="AM16" s="50"/>
      <c r="AN16" s="29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</row>
    <row r="17" spans="1:64" ht="18.75" customHeight="1" thickBot="1" x14ac:dyDescent="0.25">
      <c r="A17" s="29"/>
      <c r="B17" s="30"/>
      <c r="C17" s="130"/>
      <c r="D17" s="131"/>
      <c r="E17" s="131"/>
      <c r="F17" s="132"/>
      <c r="G17" s="171" t="s">
        <v>428</v>
      </c>
      <c r="H17" s="172"/>
      <c r="I17" s="172"/>
      <c r="J17" s="172"/>
      <c r="K17" s="173"/>
      <c r="L17" s="174" t="str">
        <f>IF(入力してください!G22="父","☑","□")&amp;"父　"&amp;IF(入力してください!G22="母","☑","□")&amp;"母　"&amp;IF(入力してください!G22="その他","☑","□")&amp;"その他（"&amp; IF(入力してください!Q22="","　　　　",入力してください!Q22) &amp; "）"</f>
        <v>□父　□母　□その他（　　　　）</v>
      </c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5"/>
      <c r="AM17" s="41"/>
      <c r="AN17" s="23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</row>
    <row r="18" spans="1:64" ht="10.5" customHeight="1" thickBot="1" x14ac:dyDescent="0.25">
      <c r="A18" s="29"/>
      <c r="B18" s="30"/>
      <c r="C18" s="31"/>
      <c r="D18" s="31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41"/>
      <c r="AN18" s="23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</row>
    <row r="19" spans="1:64" ht="29.25" customHeight="1" x14ac:dyDescent="0.2">
      <c r="A19" s="29"/>
      <c r="B19" s="30"/>
      <c r="C19" s="124" t="s">
        <v>535</v>
      </c>
      <c r="D19" s="125"/>
      <c r="E19" s="125"/>
      <c r="F19" s="126"/>
      <c r="G19" s="59"/>
      <c r="H19" s="60"/>
      <c r="I19" s="60"/>
      <c r="J19" s="60"/>
      <c r="K19" s="133" t="str">
        <f>入力してください!AU30</f>
        <v>１　破損した</v>
      </c>
      <c r="L19" s="133"/>
      <c r="M19" s="133"/>
      <c r="N19" s="133"/>
      <c r="O19" s="133"/>
      <c r="P19" s="133"/>
      <c r="Q19" s="133"/>
      <c r="R19" s="133"/>
      <c r="S19" s="133" t="str">
        <f>入力してください!AV30</f>
        <v>２　汚した</v>
      </c>
      <c r="T19" s="133"/>
      <c r="U19" s="133"/>
      <c r="V19" s="133"/>
      <c r="W19" s="133"/>
      <c r="X19" s="133"/>
      <c r="Y19" s="133"/>
      <c r="Z19" s="133"/>
      <c r="AA19" s="133" t="str">
        <f>入力してください!AW30</f>
        <v>３　紛失した</v>
      </c>
      <c r="AB19" s="133"/>
      <c r="AC19" s="133"/>
      <c r="AD19" s="133"/>
      <c r="AE19" s="133"/>
      <c r="AF19" s="133"/>
      <c r="AG19" s="133"/>
      <c r="AH19" s="133"/>
      <c r="AI19" s="60"/>
      <c r="AJ19" s="60"/>
      <c r="AK19" s="60"/>
      <c r="AL19" s="61"/>
      <c r="AM19" s="41"/>
      <c r="AN19" s="23"/>
      <c r="AO19" s="25"/>
      <c r="AP19" s="25"/>
      <c r="AQ19" s="162" t="str">
        <f>IF(LEFT(入力してください!G30,1)="１","〇","")</f>
        <v/>
      </c>
      <c r="AR19" s="162"/>
      <c r="AS19" s="162"/>
      <c r="AT19" s="162" t="str">
        <f>IF(LEFT(入力してください!G30,1)="２","〇","")</f>
        <v/>
      </c>
      <c r="AU19" s="162"/>
      <c r="AV19" s="162"/>
      <c r="AW19" s="162" t="str">
        <f>IF(LEFT(入力してください!G30,1)="３","〇","")</f>
        <v/>
      </c>
      <c r="AX19" s="162"/>
      <c r="AY19" s="162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</row>
    <row r="20" spans="1:64" ht="16.5" customHeight="1" x14ac:dyDescent="0.2">
      <c r="A20" s="29"/>
      <c r="B20" s="30"/>
      <c r="C20" s="127"/>
      <c r="D20" s="128"/>
      <c r="E20" s="128"/>
      <c r="F20" s="129"/>
      <c r="G20" s="164" t="s">
        <v>537</v>
      </c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6"/>
      <c r="AM20" s="41"/>
      <c r="AN20" s="23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</row>
    <row r="21" spans="1:64" ht="132" customHeight="1" x14ac:dyDescent="0.2">
      <c r="A21" s="29"/>
      <c r="B21" s="30"/>
      <c r="C21" s="127"/>
      <c r="D21" s="128"/>
      <c r="E21" s="128"/>
      <c r="F21" s="129"/>
      <c r="G21" s="167" t="str">
        <f>入力してください!J31&amp;""</f>
        <v/>
      </c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9"/>
      <c r="AM21" s="41"/>
      <c r="AN21" s="23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</row>
    <row r="22" spans="1:64" ht="3" customHeight="1" thickBot="1" x14ac:dyDescent="0.25">
      <c r="A22" s="29"/>
      <c r="B22" s="30"/>
      <c r="C22" s="130"/>
      <c r="D22" s="131"/>
      <c r="E22" s="131"/>
      <c r="F22" s="132"/>
      <c r="G22" s="3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36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4"/>
      <c r="AG22" s="34"/>
      <c r="AH22" s="34"/>
      <c r="AI22" s="34"/>
      <c r="AJ22" s="34"/>
      <c r="AK22" s="34"/>
      <c r="AL22" s="37"/>
      <c r="AM22" s="41"/>
      <c r="AN22" s="23"/>
      <c r="AO22" s="23"/>
      <c r="AP22" s="29"/>
      <c r="AQ22" s="29"/>
    </row>
    <row r="23" spans="1:64" ht="3" customHeight="1" x14ac:dyDescent="0.2">
      <c r="A23" s="29"/>
      <c r="B23" s="30"/>
      <c r="C23"/>
      <c r="D23"/>
      <c r="E23"/>
      <c r="F23"/>
      <c r="G23" s="62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32"/>
      <c r="T23" s="32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2"/>
      <c r="AG23" s="62"/>
      <c r="AH23" s="62"/>
      <c r="AI23" s="62"/>
      <c r="AJ23" s="62"/>
      <c r="AK23" s="62"/>
      <c r="AL23" s="62"/>
      <c r="AM23" s="41"/>
      <c r="AN23" s="23"/>
      <c r="AO23" s="23"/>
      <c r="AP23" s="29"/>
      <c r="AQ23" s="29"/>
    </row>
    <row r="24" spans="1:64" ht="18" customHeight="1" x14ac:dyDescent="0.2">
      <c r="A24" s="29"/>
      <c r="B24" s="30"/>
      <c r="C24" s="38" t="s">
        <v>556</v>
      </c>
      <c r="D24"/>
      <c r="E24"/>
      <c r="F24"/>
      <c r="G24" s="62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32"/>
      <c r="T24" s="32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2"/>
      <c r="AG24" s="62"/>
      <c r="AH24" s="62"/>
      <c r="AI24" s="62"/>
      <c r="AJ24" s="62"/>
      <c r="AK24" s="62"/>
      <c r="AL24" s="62"/>
      <c r="AM24" s="41"/>
      <c r="AN24" s="23"/>
      <c r="AO24" s="23"/>
      <c r="AP24" s="29"/>
      <c r="AQ24" s="29"/>
    </row>
    <row r="25" spans="1:64" ht="32.25" customHeight="1" x14ac:dyDescent="0.2">
      <c r="A25" s="29"/>
      <c r="B25" s="30"/>
      <c r="C25" s="38" t="s">
        <v>554</v>
      </c>
      <c r="D25" s="31"/>
      <c r="E25" s="31"/>
      <c r="F25" s="31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41"/>
      <c r="AN25" s="23"/>
      <c r="AO25" s="23"/>
      <c r="AP25" s="29"/>
      <c r="AQ25" s="29"/>
    </row>
    <row r="26" spans="1:64" ht="25.5" customHeight="1" x14ac:dyDescent="0.15">
      <c r="A26" s="23"/>
      <c r="B26" s="28"/>
      <c r="C26" s="29"/>
      <c r="D26" s="29"/>
      <c r="E26" s="29"/>
      <c r="F26" s="29"/>
      <c r="G26" s="29"/>
      <c r="H26" s="170" t="str">
        <f>IF(入力してください!J35&lt;&gt;"","令和" &amp; IF(入力してください!J35&gt;2020,入力してください!J35-2018,入力してください!J35) &amp; "年"&amp;入力してください!N35&amp;"月"&amp;入力してください!R35&amp;"日","年    月    日")</f>
        <v>年    月    日</v>
      </c>
      <c r="I26" s="170"/>
      <c r="J26" s="170"/>
      <c r="K26" s="170"/>
      <c r="L26" s="170"/>
      <c r="M26" s="170"/>
      <c r="N26" s="170"/>
      <c r="O26" s="170"/>
      <c r="P26" s="170"/>
      <c r="Q26" s="170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/>
      <c r="AH26"/>
      <c r="AI26"/>
      <c r="AJ26"/>
      <c r="AK26"/>
      <c r="AL26"/>
      <c r="AM26" s="50"/>
      <c r="AN26" s="29"/>
    </row>
    <row r="27" spans="1:64" ht="30" customHeight="1" x14ac:dyDescent="0.15">
      <c r="A27" s="23"/>
      <c r="B27" s="28"/>
      <c r="C27" s="52" t="s">
        <v>529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/>
      <c r="AH27"/>
      <c r="AI27"/>
      <c r="AJ27"/>
      <c r="AK27"/>
      <c r="AL27"/>
      <c r="AM27" s="50"/>
      <c r="AN27" s="29"/>
    </row>
    <row r="28" spans="1:64" ht="18" customHeight="1" x14ac:dyDescent="0.2">
      <c r="B28" s="48"/>
      <c r="AG28"/>
      <c r="AH28"/>
      <c r="AI28"/>
      <c r="AJ28"/>
      <c r="AK28"/>
      <c r="AL28"/>
      <c r="AM28" s="40"/>
    </row>
    <row r="29" spans="1:64" ht="27" customHeight="1" x14ac:dyDescent="0.2">
      <c r="A29" s="23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163" t="s">
        <v>546</v>
      </c>
      <c r="S29" s="163"/>
      <c r="T29" s="163"/>
      <c r="U29" s="163"/>
      <c r="V29" s="163"/>
      <c r="W29" s="163"/>
      <c r="X29" s="163"/>
      <c r="Y29" s="163"/>
      <c r="Z29" s="53"/>
      <c r="AA29" s="54"/>
      <c r="AB29" s="54"/>
      <c r="AC29" s="54"/>
      <c r="AD29" s="54"/>
      <c r="AE29" s="54"/>
      <c r="AF29" s="54"/>
      <c r="AG29" s="55"/>
      <c r="AH29" s="55"/>
      <c r="AI29" s="55"/>
      <c r="AJ29" s="55"/>
      <c r="AK29" s="55"/>
      <c r="AL29" s="56"/>
      <c r="AM29" s="41"/>
    </row>
    <row r="30" spans="1:64" ht="11.25" customHeight="1" x14ac:dyDescent="0.2">
      <c r="A30" s="23"/>
      <c r="B30" s="42"/>
      <c r="C30" s="43"/>
      <c r="D30" s="44"/>
      <c r="E30" s="44"/>
      <c r="F30" s="44"/>
      <c r="G30" s="44"/>
      <c r="H30" s="44"/>
      <c r="I30" s="44"/>
      <c r="J30" s="44"/>
      <c r="K30" s="44"/>
      <c r="L30" s="45"/>
      <c r="M30" s="45"/>
      <c r="N30" s="45"/>
      <c r="O30" s="45"/>
      <c r="P30" s="45"/>
      <c r="Q30" s="45"/>
      <c r="R30" s="45"/>
      <c r="S30" s="45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51"/>
      <c r="AN30" s="29"/>
    </row>
    <row r="31" spans="1:64" ht="7.5" customHeight="1" x14ac:dyDescent="0.2">
      <c r="A31" s="23"/>
      <c r="B31" s="23"/>
      <c r="C31" s="23"/>
      <c r="D31" s="46"/>
      <c r="E31" s="46"/>
      <c r="F31" s="46"/>
      <c r="G31" s="46"/>
      <c r="H31" s="46"/>
      <c r="I31" s="46"/>
      <c r="J31" s="46"/>
      <c r="K31" s="46"/>
      <c r="L31" s="32"/>
      <c r="M31" s="32"/>
      <c r="N31" s="32"/>
      <c r="O31" s="32"/>
      <c r="P31" s="32"/>
      <c r="Q31" s="32"/>
      <c r="R31" s="32"/>
      <c r="S31" s="3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9"/>
      <c r="AN31" s="29"/>
    </row>
    <row r="32" spans="1:64" ht="13.5" customHeight="1" x14ac:dyDescent="0.2">
      <c r="A32" s="23"/>
      <c r="B32" s="58" t="s">
        <v>548</v>
      </c>
      <c r="C32" s="23"/>
      <c r="D32" s="46"/>
      <c r="E32" s="46"/>
      <c r="F32" s="46"/>
      <c r="G32" s="46"/>
      <c r="H32" s="46"/>
      <c r="I32" s="46"/>
      <c r="J32" s="46"/>
      <c r="K32" s="46"/>
      <c r="L32" s="32"/>
      <c r="M32" s="32"/>
      <c r="N32" s="32"/>
      <c r="O32" s="32"/>
      <c r="P32" s="32"/>
      <c r="Q32" s="32"/>
      <c r="R32" s="32"/>
      <c r="S32" s="3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9"/>
      <c r="AN32" s="29"/>
    </row>
    <row r="33" spans="1:68" ht="12.7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49" t="s">
        <v>544</v>
      </c>
    </row>
    <row r="34" spans="1:68" ht="12.75" customHeight="1" x14ac:dyDescent="0.2">
      <c r="A34" s="57" t="s">
        <v>555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O34" s="25" t="s">
        <v>540</v>
      </c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</row>
    <row r="35" spans="1:68" ht="3.75" customHeight="1" x14ac:dyDescent="0.2">
      <c r="A35" s="23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47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</row>
    <row r="36" spans="1:68" ht="30" customHeight="1" x14ac:dyDescent="0.2">
      <c r="A36" s="23"/>
      <c r="B36" s="28"/>
      <c r="C36" s="188" t="s">
        <v>552</v>
      </c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41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</row>
    <row r="37" spans="1:68" ht="29.25" customHeight="1" thickBot="1" x14ac:dyDescent="0.25">
      <c r="A37" s="23"/>
      <c r="B37" s="28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3"/>
      <c r="AF37" s="23"/>
      <c r="AG37" s="23"/>
      <c r="AH37" s="23"/>
      <c r="AI37" s="23"/>
      <c r="AJ37" s="23"/>
      <c r="AK37" s="23"/>
      <c r="AL37" s="23"/>
      <c r="AM37" s="41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</row>
    <row r="38" spans="1:68" ht="18.75" customHeight="1" x14ac:dyDescent="0.2">
      <c r="A38" s="23"/>
      <c r="B38" s="28"/>
      <c r="C38" s="189" t="s">
        <v>365</v>
      </c>
      <c r="D38" s="190"/>
      <c r="E38" s="190"/>
      <c r="F38" s="191"/>
      <c r="G38" s="151" t="s">
        <v>2</v>
      </c>
      <c r="H38" s="152"/>
      <c r="I38" s="152"/>
      <c r="J38" s="152"/>
      <c r="K38" s="153"/>
      <c r="L38" s="154" t="str">
        <f>入力してください!G11 &amp; ""</f>
        <v/>
      </c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6"/>
      <c r="AM38" s="50"/>
      <c r="AN38" s="29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</row>
    <row r="39" spans="1:68" ht="27.75" customHeight="1" x14ac:dyDescent="0.2">
      <c r="A39" s="23"/>
      <c r="B39" s="28"/>
      <c r="C39" s="192"/>
      <c r="D39" s="193"/>
      <c r="E39" s="193"/>
      <c r="F39" s="194"/>
      <c r="G39" s="157" t="s">
        <v>531</v>
      </c>
      <c r="H39" s="158"/>
      <c r="I39" s="158"/>
      <c r="J39" s="158"/>
      <c r="K39" s="159"/>
      <c r="L39" s="198" t="str">
        <f>入力してください!G10 &amp; ""</f>
        <v/>
      </c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200"/>
      <c r="AM39" s="50"/>
      <c r="AN39" s="2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</row>
    <row r="40" spans="1:68" ht="19.5" customHeight="1" x14ac:dyDescent="0.2">
      <c r="A40" s="23"/>
      <c r="B40" s="28"/>
      <c r="C40" s="192"/>
      <c r="D40" s="193"/>
      <c r="E40" s="193"/>
      <c r="F40" s="194"/>
      <c r="G40" s="184" t="s">
        <v>534</v>
      </c>
      <c r="H40" s="185"/>
      <c r="I40" s="185"/>
      <c r="J40" s="185"/>
      <c r="K40" s="186"/>
      <c r="L40" s="187" t="str">
        <f>入力してください!G13 &amp; ""</f>
        <v/>
      </c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34" t="s">
        <v>427</v>
      </c>
      <c r="X40" s="134"/>
      <c r="Y40" s="134"/>
      <c r="Z40" s="134"/>
      <c r="AA40" s="134"/>
      <c r="AB40" s="134"/>
      <c r="AC40" s="134"/>
      <c r="AD40" s="135" t="str">
        <f>入力してください!G16 &amp; ""</f>
        <v/>
      </c>
      <c r="AE40" s="136"/>
      <c r="AF40" s="136"/>
      <c r="AG40" s="136"/>
      <c r="AH40" s="136"/>
      <c r="AI40" s="136"/>
      <c r="AJ40" s="136"/>
      <c r="AK40" s="136"/>
      <c r="AL40" s="137"/>
      <c r="AM40" s="50"/>
      <c r="AN40" s="29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ht="33" customHeight="1" x14ac:dyDescent="0.2">
      <c r="A41" s="23"/>
      <c r="B41" s="28"/>
      <c r="C41" s="192"/>
      <c r="D41" s="193"/>
      <c r="E41" s="193"/>
      <c r="F41" s="194"/>
      <c r="G41" s="138" t="s">
        <v>532</v>
      </c>
      <c r="H41" s="139"/>
      <c r="I41" s="139"/>
      <c r="J41" s="139"/>
      <c r="K41" s="140"/>
      <c r="L41" s="141" t="str">
        <f>入力してください!G14 &amp;入力してください!J14&amp;""</f>
        <v>東京都</v>
      </c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3"/>
      <c r="AM41" s="50"/>
      <c r="AN41" s="29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1:68" ht="26.25" customHeight="1" x14ac:dyDescent="0.2">
      <c r="A42" s="23"/>
      <c r="B42" s="28"/>
      <c r="C42" s="192"/>
      <c r="D42" s="193"/>
      <c r="E42" s="193"/>
      <c r="F42" s="194"/>
      <c r="G42" s="144"/>
      <c r="H42" s="145"/>
      <c r="I42" s="145"/>
      <c r="J42" s="145"/>
      <c r="K42" s="146"/>
      <c r="L42" s="147" t="s">
        <v>364</v>
      </c>
      <c r="M42" s="148"/>
      <c r="N42" s="148"/>
      <c r="O42" s="148"/>
      <c r="P42" s="148"/>
      <c r="Q42" s="148"/>
      <c r="R42" s="149" t="str">
        <f>入力してください!J15 &amp; ""</f>
        <v/>
      </c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50"/>
      <c r="AM42" s="50"/>
      <c r="AN42" s="29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</row>
    <row r="43" spans="1:68" ht="18.75" customHeight="1" thickBot="1" x14ac:dyDescent="0.25">
      <c r="A43" s="23"/>
      <c r="B43" s="28"/>
      <c r="C43" s="195"/>
      <c r="D43" s="196"/>
      <c r="E43" s="196"/>
      <c r="F43" s="197"/>
      <c r="G43" s="176" t="s">
        <v>421</v>
      </c>
      <c r="H43" s="177"/>
      <c r="I43" s="177"/>
      <c r="J43" s="177"/>
      <c r="K43" s="178"/>
      <c r="L43" s="179" t="str">
        <f>IF(入力してください!I12&lt;&gt;"",入力してください!G12 &amp; 入力してください!I12 &amp; "年" &amp; 入力してください!N12 &amp; "月" &amp; 入力してください!R12 &amp; "日","年　　月　　日")</f>
        <v>年　　月　　日</v>
      </c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1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3"/>
      <c r="AM43" s="40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</row>
    <row r="44" spans="1:68" ht="18.75" customHeight="1" x14ac:dyDescent="0.2">
      <c r="A44" s="23"/>
      <c r="B44" s="28"/>
      <c r="C44" s="124" t="s">
        <v>541</v>
      </c>
      <c r="D44" s="125"/>
      <c r="E44" s="125"/>
      <c r="F44" s="126"/>
      <c r="G44" s="151" t="s">
        <v>2</v>
      </c>
      <c r="H44" s="152"/>
      <c r="I44" s="152"/>
      <c r="J44" s="152"/>
      <c r="K44" s="153"/>
      <c r="L44" s="154" t="str">
        <f>入力してください!G21&amp;""</f>
        <v/>
      </c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6"/>
      <c r="AM44" s="50"/>
      <c r="AN44" s="29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</row>
    <row r="45" spans="1:68" ht="27.75" customHeight="1" x14ac:dyDescent="0.2">
      <c r="A45" s="29"/>
      <c r="B45" s="30"/>
      <c r="C45" s="127"/>
      <c r="D45" s="128"/>
      <c r="E45" s="128"/>
      <c r="F45" s="129"/>
      <c r="G45" s="157" t="s">
        <v>531</v>
      </c>
      <c r="H45" s="158"/>
      <c r="I45" s="158"/>
      <c r="J45" s="158"/>
      <c r="K45" s="159"/>
      <c r="L45" s="160" t="str">
        <f>入力してください!G20&amp;""</f>
        <v/>
      </c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1"/>
      <c r="AM45" s="50"/>
      <c r="AN45" s="29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</row>
    <row r="46" spans="1:68" ht="19.5" customHeight="1" x14ac:dyDescent="0.2">
      <c r="A46" s="23"/>
      <c r="B46" s="28"/>
      <c r="C46" s="127"/>
      <c r="D46" s="128"/>
      <c r="E46" s="128"/>
      <c r="F46" s="129"/>
      <c r="G46" s="184" t="s">
        <v>534</v>
      </c>
      <c r="H46" s="185"/>
      <c r="I46" s="185"/>
      <c r="J46" s="185"/>
      <c r="K46" s="186"/>
      <c r="L46" s="187" t="str">
        <f>入力してください!G23 &amp; ""</f>
        <v/>
      </c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34" t="s">
        <v>427</v>
      </c>
      <c r="X46" s="134"/>
      <c r="Y46" s="134"/>
      <c r="Z46" s="134"/>
      <c r="AA46" s="134"/>
      <c r="AB46" s="134"/>
      <c r="AC46" s="134"/>
      <c r="AD46" s="135" t="str">
        <f>入力してください!G26&amp;""</f>
        <v/>
      </c>
      <c r="AE46" s="136"/>
      <c r="AF46" s="136"/>
      <c r="AG46" s="136"/>
      <c r="AH46" s="136"/>
      <c r="AI46" s="136"/>
      <c r="AJ46" s="136"/>
      <c r="AK46" s="136"/>
      <c r="AL46" s="137"/>
      <c r="AM46" s="50"/>
      <c r="AN46" s="29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</row>
    <row r="47" spans="1:68" ht="33" customHeight="1" x14ac:dyDescent="0.2">
      <c r="A47" s="29"/>
      <c r="B47" s="30"/>
      <c r="C47" s="127"/>
      <c r="D47" s="128"/>
      <c r="E47" s="128"/>
      <c r="F47" s="129"/>
      <c r="G47" s="138" t="s">
        <v>532</v>
      </c>
      <c r="H47" s="139"/>
      <c r="I47" s="139"/>
      <c r="J47" s="139"/>
      <c r="K47" s="140"/>
      <c r="L47" s="141" t="str">
        <f>入力してください!G24 &amp;入力してください!J24&amp;""</f>
        <v>東京都</v>
      </c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3"/>
      <c r="AM47" s="50"/>
      <c r="AN47" s="29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</row>
    <row r="48" spans="1:68" ht="26.25" customHeight="1" x14ac:dyDescent="0.2">
      <c r="A48" s="29"/>
      <c r="B48" s="30"/>
      <c r="C48" s="127"/>
      <c r="D48" s="128"/>
      <c r="E48" s="128"/>
      <c r="F48" s="129"/>
      <c r="G48" s="144"/>
      <c r="H48" s="145"/>
      <c r="I48" s="145"/>
      <c r="J48" s="145"/>
      <c r="K48" s="146"/>
      <c r="L48" s="147" t="s">
        <v>364</v>
      </c>
      <c r="M48" s="148"/>
      <c r="N48" s="148"/>
      <c r="O48" s="148"/>
      <c r="P48" s="148"/>
      <c r="Q48" s="148"/>
      <c r="R48" s="149" t="str">
        <f>入力してください!J25&amp;""</f>
        <v/>
      </c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50"/>
      <c r="AM48" s="50"/>
      <c r="AN48" s="29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</row>
    <row r="49" spans="1:64" ht="18.75" customHeight="1" thickBot="1" x14ac:dyDescent="0.25">
      <c r="A49" s="29"/>
      <c r="B49" s="30"/>
      <c r="C49" s="130"/>
      <c r="D49" s="131"/>
      <c r="E49" s="131"/>
      <c r="F49" s="132"/>
      <c r="G49" s="171" t="s">
        <v>428</v>
      </c>
      <c r="H49" s="172"/>
      <c r="I49" s="172"/>
      <c r="J49" s="172"/>
      <c r="K49" s="173"/>
      <c r="L49" s="174" t="str">
        <f>IF(入力してください!G22="父","☑","□")&amp;"父　"&amp;IF(入力してください!G22="母","☑","□")&amp;"母　"&amp;IF(入力してください!G22="その他","☑","□")&amp;"その他（"&amp; IF(入力してください!Q22="","　　　　",入力してください!Q22) &amp; "）"</f>
        <v>□父　□母　□その他（　　　　）</v>
      </c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5"/>
      <c r="AM49" s="41"/>
      <c r="AN49" s="23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</row>
    <row r="50" spans="1:64" ht="10.5" customHeight="1" thickBot="1" x14ac:dyDescent="0.25">
      <c r="A50" s="29"/>
      <c r="B50" s="30"/>
      <c r="C50" s="31"/>
      <c r="D50" s="31"/>
      <c r="E50" s="32"/>
      <c r="F50" s="32"/>
      <c r="G50" s="32"/>
      <c r="H50" s="32"/>
      <c r="I50" s="32"/>
      <c r="J50" s="32"/>
      <c r="K50" s="32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41"/>
      <c r="AN50" s="23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</row>
    <row r="51" spans="1:64" ht="29.25" customHeight="1" x14ac:dyDescent="0.2">
      <c r="A51" s="29"/>
      <c r="B51" s="30"/>
      <c r="C51" s="124" t="s">
        <v>535</v>
      </c>
      <c r="D51" s="125"/>
      <c r="E51" s="125"/>
      <c r="F51" s="126"/>
      <c r="G51" s="59"/>
      <c r="H51" s="60"/>
      <c r="I51" s="60"/>
      <c r="J51" s="60"/>
      <c r="K51" s="133" t="str">
        <f>入力してください!AU30</f>
        <v>１　破損した</v>
      </c>
      <c r="L51" s="133"/>
      <c r="M51" s="133"/>
      <c r="N51" s="133"/>
      <c r="O51" s="133"/>
      <c r="P51" s="133"/>
      <c r="Q51" s="133"/>
      <c r="R51" s="133"/>
      <c r="S51" s="133" t="str">
        <f>入力してください!AV30</f>
        <v>２　汚した</v>
      </c>
      <c r="T51" s="133"/>
      <c r="U51" s="133"/>
      <c r="V51" s="133"/>
      <c r="W51" s="133"/>
      <c r="X51" s="133"/>
      <c r="Y51" s="133"/>
      <c r="Z51" s="133"/>
      <c r="AA51" s="133" t="str">
        <f>入力してください!AW30</f>
        <v>３　紛失した</v>
      </c>
      <c r="AB51" s="133"/>
      <c r="AC51" s="133"/>
      <c r="AD51" s="133"/>
      <c r="AE51" s="133"/>
      <c r="AF51" s="133"/>
      <c r="AG51" s="133"/>
      <c r="AH51" s="133"/>
      <c r="AI51" s="60"/>
      <c r="AJ51" s="60"/>
      <c r="AK51" s="60"/>
      <c r="AL51" s="61"/>
      <c r="AM51" s="41"/>
      <c r="AN51" s="23"/>
      <c r="AO51" s="25"/>
      <c r="AP51" s="25"/>
      <c r="AQ51" s="162" t="str">
        <f>IF(LEFT(入力してください!G30,1)="１","〇","")</f>
        <v/>
      </c>
      <c r="AR51" s="162"/>
      <c r="AS51" s="162"/>
      <c r="AT51" s="162" t="str">
        <f>IF(LEFT(入力してください!G30,1)="２","〇","")</f>
        <v/>
      </c>
      <c r="AU51" s="162"/>
      <c r="AV51" s="162"/>
      <c r="AW51" s="162" t="str">
        <f>IF(LEFT(入力してください!G30,1)="３","〇","")</f>
        <v/>
      </c>
      <c r="AX51" s="162"/>
      <c r="AY51" s="162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</row>
    <row r="52" spans="1:64" ht="16.5" customHeight="1" x14ac:dyDescent="0.2">
      <c r="A52" s="29"/>
      <c r="B52" s="30"/>
      <c r="C52" s="127"/>
      <c r="D52" s="128"/>
      <c r="E52" s="128"/>
      <c r="F52" s="129"/>
      <c r="G52" s="164" t="s">
        <v>537</v>
      </c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6"/>
      <c r="AM52" s="41"/>
      <c r="AN52" s="23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</row>
    <row r="53" spans="1:64" ht="132" customHeight="1" x14ac:dyDescent="0.2">
      <c r="A53" s="29"/>
      <c r="B53" s="30"/>
      <c r="C53" s="127"/>
      <c r="D53" s="128"/>
      <c r="E53" s="128"/>
      <c r="F53" s="129"/>
      <c r="G53" s="167" t="str">
        <f>入力してください!J31&amp;""</f>
        <v/>
      </c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9"/>
      <c r="AM53" s="41"/>
      <c r="AN53" s="23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</row>
    <row r="54" spans="1:64" ht="3" customHeight="1" thickBot="1" x14ac:dyDescent="0.25">
      <c r="A54" s="29"/>
      <c r="B54" s="30"/>
      <c r="C54" s="130"/>
      <c r="D54" s="131"/>
      <c r="E54" s="131"/>
      <c r="F54" s="132"/>
      <c r="G54" s="3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6"/>
      <c r="T54" s="36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4"/>
      <c r="AG54" s="34"/>
      <c r="AH54" s="34"/>
      <c r="AI54" s="34"/>
      <c r="AJ54" s="34"/>
      <c r="AK54" s="34"/>
      <c r="AL54" s="37"/>
      <c r="AM54" s="41"/>
      <c r="AN54" s="23"/>
      <c r="AO54" s="23"/>
      <c r="AP54" s="29"/>
      <c r="AQ54" s="29"/>
    </row>
    <row r="55" spans="1:64" ht="3" customHeight="1" x14ac:dyDescent="0.2">
      <c r="A55" s="29"/>
      <c r="B55" s="30"/>
      <c r="C55"/>
      <c r="D55"/>
      <c r="E55"/>
      <c r="F55"/>
      <c r="G55" s="62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32"/>
      <c r="T55" s="32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2"/>
      <c r="AG55" s="62"/>
      <c r="AH55" s="62"/>
      <c r="AI55" s="62"/>
      <c r="AJ55" s="62"/>
      <c r="AK55" s="62"/>
      <c r="AL55" s="62"/>
      <c r="AM55" s="41"/>
      <c r="AN55" s="23"/>
      <c r="AO55" s="23"/>
      <c r="AP55" s="29"/>
      <c r="AQ55" s="29"/>
    </row>
    <row r="56" spans="1:64" ht="18" customHeight="1" x14ac:dyDescent="0.2">
      <c r="A56" s="29"/>
      <c r="B56" s="30"/>
      <c r="C56" s="38" t="s">
        <v>556</v>
      </c>
      <c r="D56"/>
      <c r="E56"/>
      <c r="F56"/>
      <c r="G56" s="62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32"/>
      <c r="T56" s="32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2"/>
      <c r="AG56" s="62"/>
      <c r="AH56" s="62"/>
      <c r="AI56" s="62"/>
      <c r="AJ56" s="62"/>
      <c r="AK56" s="62"/>
      <c r="AL56" s="62"/>
      <c r="AM56" s="41"/>
      <c r="AN56" s="23"/>
      <c r="AO56" s="23"/>
      <c r="AP56" s="29"/>
      <c r="AQ56" s="29"/>
    </row>
    <row r="57" spans="1:64" ht="32.25" customHeight="1" x14ac:dyDescent="0.2">
      <c r="A57" s="29"/>
      <c r="B57" s="30"/>
      <c r="C57" s="38" t="s">
        <v>554</v>
      </c>
      <c r="D57" s="31"/>
      <c r="E57" s="31"/>
      <c r="F57" s="31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41"/>
      <c r="AN57" s="23"/>
      <c r="AO57" s="23"/>
      <c r="AP57" s="29"/>
      <c r="AQ57" s="29"/>
    </row>
    <row r="58" spans="1:64" ht="25.5" customHeight="1" x14ac:dyDescent="0.15">
      <c r="A58" s="23"/>
      <c r="B58" s="28"/>
      <c r="C58" s="29"/>
      <c r="D58" s="29"/>
      <c r="E58" s="29"/>
      <c r="F58" s="29"/>
      <c r="G58" s="29"/>
      <c r="H58" s="170" t="str">
        <f>IF(入力してください!J35&lt;&gt;"","令和" &amp; IF(入力してください!J35&gt;2020,入力してください!J35-2018,入力してください!J35) &amp; "年"&amp;入力してください!N35&amp;"月"&amp;入力してください!R35&amp;"日","年    月    日")</f>
        <v>年    月    日</v>
      </c>
      <c r="I58" s="170"/>
      <c r="J58" s="170"/>
      <c r="K58" s="170"/>
      <c r="L58" s="170"/>
      <c r="M58" s="170"/>
      <c r="N58" s="170"/>
      <c r="O58" s="170"/>
      <c r="P58" s="170"/>
      <c r="Q58" s="170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/>
      <c r="AH58"/>
      <c r="AI58"/>
      <c r="AJ58"/>
      <c r="AK58"/>
      <c r="AL58"/>
      <c r="AM58" s="50"/>
      <c r="AN58" s="29"/>
    </row>
    <row r="59" spans="1:64" ht="30" customHeight="1" x14ac:dyDescent="0.15">
      <c r="A59" s="23"/>
      <c r="B59" s="28"/>
      <c r="C59" s="52" t="s">
        <v>529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/>
      <c r="AH59"/>
      <c r="AI59"/>
      <c r="AJ59"/>
      <c r="AK59"/>
      <c r="AL59"/>
      <c r="AM59" s="50"/>
      <c r="AN59" s="29"/>
    </row>
    <row r="60" spans="1:64" ht="18" customHeight="1" x14ac:dyDescent="0.2">
      <c r="B60" s="48"/>
      <c r="AG60"/>
      <c r="AH60"/>
      <c r="AI60"/>
      <c r="AJ60"/>
      <c r="AK60"/>
      <c r="AL60"/>
      <c r="AM60" s="40"/>
    </row>
    <row r="61" spans="1:64" ht="27" customHeight="1" x14ac:dyDescent="0.2">
      <c r="A61" s="23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163" t="s">
        <v>546</v>
      </c>
      <c r="S61" s="163"/>
      <c r="T61" s="163"/>
      <c r="U61" s="163"/>
      <c r="V61" s="163"/>
      <c r="W61" s="163"/>
      <c r="X61" s="163"/>
      <c r="Y61" s="163"/>
      <c r="Z61" s="53"/>
      <c r="AA61" s="54"/>
      <c r="AB61" s="54"/>
      <c r="AC61" s="54"/>
      <c r="AD61" s="54"/>
      <c r="AE61" s="54"/>
      <c r="AF61" s="54"/>
      <c r="AG61" s="55"/>
      <c r="AH61" s="55"/>
      <c r="AI61" s="55"/>
      <c r="AJ61" s="55"/>
      <c r="AK61" s="55"/>
      <c r="AL61" s="56"/>
      <c r="AM61" s="41"/>
    </row>
    <row r="62" spans="1:64" ht="11.25" customHeight="1" x14ac:dyDescent="0.2">
      <c r="A62" s="23"/>
      <c r="B62" s="42"/>
      <c r="C62" s="43"/>
      <c r="D62" s="44"/>
      <c r="E62" s="44"/>
      <c r="F62" s="44"/>
      <c r="G62" s="44"/>
      <c r="H62" s="44"/>
      <c r="I62" s="44"/>
      <c r="J62" s="44"/>
      <c r="K62" s="44"/>
      <c r="L62" s="45"/>
      <c r="M62" s="45"/>
      <c r="N62" s="45"/>
      <c r="O62" s="45"/>
      <c r="P62" s="45"/>
      <c r="Q62" s="45"/>
      <c r="R62" s="45"/>
      <c r="S62" s="45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51"/>
      <c r="AN62" s="29"/>
    </row>
    <row r="63" spans="1:64" ht="7.5" customHeight="1" x14ac:dyDescent="0.2">
      <c r="A63" s="23"/>
      <c r="B63" s="23"/>
      <c r="C63" s="23"/>
      <c r="D63" s="46"/>
      <c r="E63" s="46"/>
      <c r="F63" s="46"/>
      <c r="G63" s="46"/>
      <c r="H63" s="46"/>
      <c r="I63" s="46"/>
      <c r="J63" s="46"/>
      <c r="K63" s="46"/>
      <c r="L63" s="32"/>
      <c r="M63" s="32"/>
      <c r="N63" s="32"/>
      <c r="O63" s="32"/>
      <c r="P63" s="32"/>
      <c r="Q63" s="32"/>
      <c r="R63" s="32"/>
      <c r="S63" s="3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9"/>
      <c r="AN63" s="29"/>
    </row>
    <row r="64" spans="1:64" ht="13.5" customHeight="1" x14ac:dyDescent="0.2">
      <c r="A64" s="23"/>
      <c r="B64" s="58" t="s">
        <v>548</v>
      </c>
      <c r="C64" s="23"/>
      <c r="D64" s="46"/>
      <c r="E64" s="46"/>
      <c r="F64" s="46"/>
      <c r="G64" s="46"/>
      <c r="H64" s="46"/>
      <c r="I64" s="46"/>
      <c r="J64" s="46"/>
      <c r="K64" s="46"/>
      <c r="L64" s="32"/>
      <c r="M64" s="32"/>
      <c r="N64" s="32"/>
      <c r="O64" s="32"/>
      <c r="P64" s="32"/>
      <c r="Q64" s="32"/>
      <c r="R64" s="32"/>
      <c r="S64" s="3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9"/>
      <c r="AN64" s="29"/>
    </row>
  </sheetData>
  <sheetProtection algorithmName="SHA-512" hashValue="W75m7r0wiah16snnfUymofkYpDe7TMgfY7Mh0XEbuAfOuxpgBZ3wkLpEwKmdSCNs/YjK4CzirwamrNemuqMUwA==" saltValue="glsztPMyIA374o7ED2aM+Q==" spinCount="100000" sheet="1" objects="1" scenarios="1" selectLockedCells="1"/>
  <mergeCells count="91">
    <mergeCell ref="R29:Y29"/>
    <mergeCell ref="AO4:BP14"/>
    <mergeCell ref="C4:AL4"/>
    <mergeCell ref="L9:AL9"/>
    <mergeCell ref="L11:V11"/>
    <mergeCell ref="G14:K14"/>
    <mergeCell ref="G15:K15"/>
    <mergeCell ref="L6:AL6"/>
    <mergeCell ref="L7:AL7"/>
    <mergeCell ref="G11:K11"/>
    <mergeCell ref="G12:K12"/>
    <mergeCell ref="G13:K13"/>
    <mergeCell ref="L12:AL12"/>
    <mergeCell ref="L14:V14"/>
    <mergeCell ref="W14:AC14"/>
    <mergeCell ref="AD14:AL14"/>
    <mergeCell ref="G6:K6"/>
    <mergeCell ref="G7:K7"/>
    <mergeCell ref="G8:K8"/>
    <mergeCell ref="G9:K9"/>
    <mergeCell ref="G10:K10"/>
    <mergeCell ref="L15:AL15"/>
    <mergeCell ref="L17:AL17"/>
    <mergeCell ref="G17:K17"/>
    <mergeCell ref="G20:AL20"/>
    <mergeCell ref="C12:F17"/>
    <mergeCell ref="G16:K16"/>
    <mergeCell ref="L39:AL39"/>
    <mergeCell ref="G40:K40"/>
    <mergeCell ref="L40:V40"/>
    <mergeCell ref="W40:AC40"/>
    <mergeCell ref="C6:F11"/>
    <mergeCell ref="C19:F22"/>
    <mergeCell ref="G21:AL21"/>
    <mergeCell ref="L8:V8"/>
    <mergeCell ref="W8:AC8"/>
    <mergeCell ref="AD8:AL8"/>
    <mergeCell ref="W11:AL11"/>
    <mergeCell ref="L10:Q10"/>
    <mergeCell ref="R10:AL10"/>
    <mergeCell ref="L16:Q16"/>
    <mergeCell ref="R16:AL16"/>
    <mergeCell ref="L13:AL13"/>
    <mergeCell ref="S19:Z19"/>
    <mergeCell ref="AA19:AH19"/>
    <mergeCell ref="K19:R19"/>
    <mergeCell ref="L46:V46"/>
    <mergeCell ref="AD40:AL40"/>
    <mergeCell ref="G41:K41"/>
    <mergeCell ref="L41:AL41"/>
    <mergeCell ref="G42:K42"/>
    <mergeCell ref="L42:Q42"/>
    <mergeCell ref="R42:AL42"/>
    <mergeCell ref="C36:AL36"/>
    <mergeCell ref="C38:F43"/>
    <mergeCell ref="G38:K38"/>
    <mergeCell ref="L38:AL38"/>
    <mergeCell ref="H26:Q26"/>
    <mergeCell ref="G39:K39"/>
    <mergeCell ref="AQ19:AS19"/>
    <mergeCell ref="AT19:AV19"/>
    <mergeCell ref="AW19:AY19"/>
    <mergeCell ref="R61:Y61"/>
    <mergeCell ref="AQ51:AS51"/>
    <mergeCell ref="AT51:AV51"/>
    <mergeCell ref="AW51:AY51"/>
    <mergeCell ref="G52:AL52"/>
    <mergeCell ref="G53:AL53"/>
    <mergeCell ref="H58:Q58"/>
    <mergeCell ref="G49:K49"/>
    <mergeCell ref="L49:AL49"/>
    <mergeCell ref="G43:K43"/>
    <mergeCell ref="L43:V43"/>
    <mergeCell ref="W43:AL43"/>
    <mergeCell ref="G46:K46"/>
    <mergeCell ref="C51:F54"/>
    <mergeCell ref="K51:R51"/>
    <mergeCell ref="S51:Z51"/>
    <mergeCell ref="AA51:AH51"/>
    <mergeCell ref="W46:AC46"/>
    <mergeCell ref="AD46:AL46"/>
    <mergeCell ref="G47:K47"/>
    <mergeCell ref="L47:AL47"/>
    <mergeCell ref="G48:K48"/>
    <mergeCell ref="L48:Q48"/>
    <mergeCell ref="R48:AL48"/>
    <mergeCell ref="C44:F49"/>
    <mergeCell ref="G44:K44"/>
    <mergeCell ref="L44:AL44"/>
    <mergeCell ref="G45:K45"/>
    <mergeCell ref="L45:AL45"/>
  </mergeCells>
  <phoneticPr fontId="2"/>
  <printOptions horizontalCentered="1"/>
  <pageMargins left="3.937007874015748E-2" right="3.937007874015748E-2" top="0.27559055118110237" bottom="0.35433070866141736" header="0.31496062992125984" footer="0.31496062992125984"/>
  <pageSetup paperSize="9" fitToHeight="0" orientation="portrait" r:id="rId1"/>
  <rowBreaks count="1" manualBreakCount="1">
    <brk id="32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40A7-BD60-45D4-948C-69BDECA5D617}">
  <dimension ref="A1:B98"/>
  <sheetViews>
    <sheetView workbookViewId="0">
      <selection sqref="A1:B98"/>
    </sheetView>
  </sheetViews>
  <sheetFormatPr defaultRowHeight="13.5" x14ac:dyDescent="0.2"/>
  <cols>
    <col min="1" max="16384" width="9.33203125" style="22"/>
  </cols>
  <sheetData>
    <row r="1" spans="1:2" x14ac:dyDescent="0.2">
      <c r="A1" s="22" t="s">
        <v>429</v>
      </c>
      <c r="B1" s="22" t="s">
        <v>374</v>
      </c>
    </row>
    <row r="2" spans="1:2" x14ac:dyDescent="0.2">
      <c r="A2" s="22" t="s">
        <v>430</v>
      </c>
      <c r="B2" s="22" t="s">
        <v>375</v>
      </c>
    </row>
    <row r="3" spans="1:2" x14ac:dyDescent="0.2">
      <c r="A3" s="22" t="s">
        <v>431</v>
      </c>
      <c r="B3" s="22" t="s">
        <v>376</v>
      </c>
    </row>
    <row r="4" spans="1:2" x14ac:dyDescent="0.2">
      <c r="A4" s="22" t="s">
        <v>432</v>
      </c>
      <c r="B4" s="22" t="s">
        <v>375</v>
      </c>
    </row>
    <row r="5" spans="1:2" x14ac:dyDescent="0.2">
      <c r="A5" s="22" t="s">
        <v>433</v>
      </c>
      <c r="B5" s="22" t="s">
        <v>377</v>
      </c>
    </row>
    <row r="6" spans="1:2" x14ac:dyDescent="0.2">
      <c r="A6" s="22" t="s">
        <v>434</v>
      </c>
      <c r="B6" s="22" t="s">
        <v>376</v>
      </c>
    </row>
    <row r="7" spans="1:2" x14ac:dyDescent="0.2">
      <c r="A7" s="22" t="s">
        <v>435</v>
      </c>
      <c r="B7" s="22" t="s">
        <v>374</v>
      </c>
    </row>
    <row r="8" spans="1:2" x14ac:dyDescent="0.2">
      <c r="A8" s="22" t="s">
        <v>436</v>
      </c>
      <c r="B8" s="22" t="s">
        <v>378</v>
      </c>
    </row>
    <row r="9" spans="1:2" x14ac:dyDescent="0.2">
      <c r="A9" s="22" t="s">
        <v>437</v>
      </c>
      <c r="B9" s="22" t="s">
        <v>379</v>
      </c>
    </row>
    <row r="10" spans="1:2" x14ac:dyDescent="0.2">
      <c r="A10" s="22" t="s">
        <v>438</v>
      </c>
      <c r="B10" s="22" t="s">
        <v>380</v>
      </c>
    </row>
    <row r="11" spans="1:2" x14ac:dyDescent="0.2">
      <c r="A11" s="22" t="s">
        <v>439</v>
      </c>
      <c r="B11" s="22" t="s">
        <v>381</v>
      </c>
    </row>
    <row r="12" spans="1:2" x14ac:dyDescent="0.2">
      <c r="A12" s="22" t="s">
        <v>440</v>
      </c>
      <c r="B12" s="22" t="s">
        <v>382</v>
      </c>
    </row>
    <row r="13" spans="1:2" x14ac:dyDescent="0.2">
      <c r="A13" s="22" t="s">
        <v>441</v>
      </c>
      <c r="B13" s="22" t="s">
        <v>381</v>
      </c>
    </row>
    <row r="14" spans="1:2" x14ac:dyDescent="0.2">
      <c r="A14" s="22" t="s">
        <v>442</v>
      </c>
      <c r="B14" s="22" t="s">
        <v>382</v>
      </c>
    </row>
    <row r="15" spans="1:2" x14ac:dyDescent="0.2">
      <c r="A15" s="22" t="s">
        <v>443</v>
      </c>
      <c r="B15" s="22" t="s">
        <v>383</v>
      </c>
    </row>
    <row r="16" spans="1:2" x14ac:dyDescent="0.2">
      <c r="A16" s="22" t="s">
        <v>444</v>
      </c>
      <c r="B16" s="22" t="s">
        <v>382</v>
      </c>
    </row>
    <row r="17" spans="1:2" x14ac:dyDescent="0.2">
      <c r="A17" s="22" t="s">
        <v>445</v>
      </c>
      <c r="B17" s="22" t="s">
        <v>383</v>
      </c>
    </row>
    <row r="18" spans="1:2" x14ac:dyDescent="0.2">
      <c r="A18" s="22" t="s">
        <v>446</v>
      </c>
      <c r="B18" s="22" t="s">
        <v>384</v>
      </c>
    </row>
    <row r="19" spans="1:2" x14ac:dyDescent="0.2">
      <c r="A19" s="22" t="s">
        <v>447</v>
      </c>
      <c r="B19" s="22" t="s">
        <v>383</v>
      </c>
    </row>
    <row r="20" spans="1:2" x14ac:dyDescent="0.2">
      <c r="A20" s="22" t="s">
        <v>448</v>
      </c>
      <c r="B20" s="22" t="s">
        <v>384</v>
      </c>
    </row>
    <row r="21" spans="1:2" x14ac:dyDescent="0.2">
      <c r="A21" s="22" t="s">
        <v>449</v>
      </c>
      <c r="B21" s="22" t="s">
        <v>385</v>
      </c>
    </row>
    <row r="22" spans="1:2" x14ac:dyDescent="0.2">
      <c r="A22" s="22" t="s">
        <v>450</v>
      </c>
      <c r="B22" s="22" t="s">
        <v>384</v>
      </c>
    </row>
    <row r="23" spans="1:2" x14ac:dyDescent="0.2">
      <c r="A23" s="22" t="s">
        <v>451</v>
      </c>
      <c r="B23" s="22" t="s">
        <v>385</v>
      </c>
    </row>
    <row r="24" spans="1:2" x14ac:dyDescent="0.2">
      <c r="A24" s="22" t="s">
        <v>452</v>
      </c>
      <c r="B24" s="22" t="s">
        <v>384</v>
      </c>
    </row>
    <row r="25" spans="1:2" x14ac:dyDescent="0.2">
      <c r="A25" s="22" t="s">
        <v>453</v>
      </c>
      <c r="B25" s="22" t="s">
        <v>385</v>
      </c>
    </row>
    <row r="26" spans="1:2" x14ac:dyDescent="0.2">
      <c r="A26" s="22" t="s">
        <v>454</v>
      </c>
      <c r="B26" s="22" t="s">
        <v>386</v>
      </c>
    </row>
    <row r="27" spans="1:2" x14ac:dyDescent="0.2">
      <c r="A27" s="22" t="s">
        <v>455</v>
      </c>
      <c r="B27" s="22" t="s">
        <v>385</v>
      </c>
    </row>
    <row r="28" spans="1:2" x14ac:dyDescent="0.2">
      <c r="A28" s="22" t="s">
        <v>456</v>
      </c>
      <c r="B28" s="22" t="s">
        <v>387</v>
      </c>
    </row>
    <row r="29" spans="1:2" x14ac:dyDescent="0.2">
      <c r="A29" s="22" t="s">
        <v>457</v>
      </c>
      <c r="B29" s="22" t="s">
        <v>388</v>
      </c>
    </row>
    <row r="30" spans="1:2" x14ac:dyDescent="0.2">
      <c r="A30" s="22" t="s">
        <v>458</v>
      </c>
      <c r="B30" s="22" t="s">
        <v>389</v>
      </c>
    </row>
    <row r="31" spans="1:2" x14ac:dyDescent="0.2">
      <c r="A31" s="22" t="s">
        <v>459</v>
      </c>
      <c r="B31" s="22" t="s">
        <v>388</v>
      </c>
    </row>
    <row r="32" spans="1:2" x14ac:dyDescent="0.2">
      <c r="A32" s="22" t="s">
        <v>460</v>
      </c>
      <c r="B32" s="22" t="s">
        <v>389</v>
      </c>
    </row>
    <row r="33" spans="1:2" x14ac:dyDescent="0.2">
      <c r="A33" s="22" t="s">
        <v>461</v>
      </c>
      <c r="B33" s="22" t="s">
        <v>390</v>
      </c>
    </row>
    <row r="34" spans="1:2" x14ac:dyDescent="0.2">
      <c r="A34" s="22" t="s">
        <v>462</v>
      </c>
      <c r="B34" s="22" t="s">
        <v>391</v>
      </c>
    </row>
    <row r="35" spans="1:2" x14ac:dyDescent="0.2">
      <c r="A35" s="22" t="s">
        <v>463</v>
      </c>
      <c r="B35" s="22" t="s">
        <v>390</v>
      </c>
    </row>
    <row r="36" spans="1:2" x14ac:dyDescent="0.2">
      <c r="A36" s="22" t="s">
        <v>464</v>
      </c>
      <c r="B36" s="22" t="s">
        <v>392</v>
      </c>
    </row>
    <row r="37" spans="1:2" x14ac:dyDescent="0.2">
      <c r="A37" s="22" t="s">
        <v>465</v>
      </c>
      <c r="B37" s="22" t="s">
        <v>393</v>
      </c>
    </row>
    <row r="38" spans="1:2" x14ac:dyDescent="0.2">
      <c r="A38" s="22" t="s">
        <v>466</v>
      </c>
      <c r="B38" s="22" t="s">
        <v>392</v>
      </c>
    </row>
    <row r="39" spans="1:2" x14ac:dyDescent="0.2">
      <c r="A39" s="22" t="s">
        <v>467</v>
      </c>
      <c r="B39" s="22" t="s">
        <v>394</v>
      </c>
    </row>
    <row r="40" spans="1:2" x14ac:dyDescent="0.2">
      <c r="A40" s="22" t="s">
        <v>468</v>
      </c>
      <c r="B40" s="22" t="s">
        <v>395</v>
      </c>
    </row>
    <row r="41" spans="1:2" x14ac:dyDescent="0.2">
      <c r="A41" s="22" t="s">
        <v>469</v>
      </c>
      <c r="B41" s="22" t="s">
        <v>394</v>
      </c>
    </row>
    <row r="42" spans="1:2" x14ac:dyDescent="0.2">
      <c r="A42" s="22" t="s">
        <v>470</v>
      </c>
      <c r="B42" s="22" t="s">
        <v>393</v>
      </c>
    </row>
    <row r="43" spans="1:2" x14ac:dyDescent="0.2">
      <c r="A43" s="22" t="s">
        <v>471</v>
      </c>
      <c r="B43" s="22" t="s">
        <v>394</v>
      </c>
    </row>
    <row r="44" spans="1:2" x14ac:dyDescent="0.2">
      <c r="A44" s="22" t="s">
        <v>472</v>
      </c>
      <c r="B44" s="22" t="s">
        <v>393</v>
      </c>
    </row>
    <row r="45" spans="1:2" x14ac:dyDescent="0.2">
      <c r="A45" s="22" t="s">
        <v>473</v>
      </c>
      <c r="B45" s="22" t="s">
        <v>396</v>
      </c>
    </row>
    <row r="46" spans="1:2" x14ac:dyDescent="0.2">
      <c r="A46" s="22" t="s">
        <v>474</v>
      </c>
      <c r="B46" s="22" t="s">
        <v>394</v>
      </c>
    </row>
    <row r="47" spans="1:2" x14ac:dyDescent="0.2">
      <c r="A47" s="22" t="s">
        <v>475</v>
      </c>
      <c r="B47" s="22" t="s">
        <v>396</v>
      </c>
    </row>
    <row r="48" spans="1:2" x14ac:dyDescent="0.2">
      <c r="A48" s="22" t="s">
        <v>476</v>
      </c>
      <c r="B48" s="22" t="s">
        <v>397</v>
      </c>
    </row>
    <row r="49" spans="1:2" x14ac:dyDescent="0.2">
      <c r="A49" s="22" t="s">
        <v>477</v>
      </c>
      <c r="B49" s="22" t="s">
        <v>396</v>
      </c>
    </row>
    <row r="50" spans="1:2" x14ac:dyDescent="0.2">
      <c r="A50" s="22" t="s">
        <v>478</v>
      </c>
      <c r="B50" s="22" t="s">
        <v>390</v>
      </c>
    </row>
    <row r="51" spans="1:2" x14ac:dyDescent="0.2">
      <c r="A51" s="22" t="s">
        <v>479</v>
      </c>
      <c r="B51" s="22" t="s">
        <v>396</v>
      </c>
    </row>
    <row r="52" spans="1:2" x14ac:dyDescent="0.2">
      <c r="A52" s="22" t="s">
        <v>480</v>
      </c>
      <c r="B52" s="22" t="s">
        <v>397</v>
      </c>
    </row>
    <row r="53" spans="1:2" x14ac:dyDescent="0.2">
      <c r="A53" s="22" t="s">
        <v>481</v>
      </c>
      <c r="B53" s="22" t="s">
        <v>396</v>
      </c>
    </row>
    <row r="54" spans="1:2" x14ac:dyDescent="0.2">
      <c r="A54" s="22" t="s">
        <v>482</v>
      </c>
      <c r="B54" s="22" t="s">
        <v>397</v>
      </c>
    </row>
    <row r="55" spans="1:2" x14ac:dyDescent="0.2">
      <c r="A55" s="22" t="s">
        <v>483</v>
      </c>
      <c r="B55" s="22" t="s">
        <v>395</v>
      </c>
    </row>
    <row r="56" spans="1:2" x14ac:dyDescent="0.2">
      <c r="A56" s="22" t="s">
        <v>484</v>
      </c>
      <c r="B56" s="22" t="s">
        <v>398</v>
      </c>
    </row>
    <row r="57" spans="1:2" x14ac:dyDescent="0.2">
      <c r="A57" s="22" t="s">
        <v>485</v>
      </c>
      <c r="B57" s="22" t="s">
        <v>399</v>
      </c>
    </row>
    <row r="58" spans="1:2" x14ac:dyDescent="0.2">
      <c r="A58" s="22" t="s">
        <v>486</v>
      </c>
      <c r="B58" s="22" t="s">
        <v>398</v>
      </c>
    </row>
    <row r="59" spans="1:2" x14ac:dyDescent="0.2">
      <c r="A59" s="22" t="s">
        <v>487</v>
      </c>
      <c r="B59" s="22" t="s">
        <v>399</v>
      </c>
    </row>
    <row r="60" spans="1:2" x14ac:dyDescent="0.2">
      <c r="A60" s="22" t="s">
        <v>488</v>
      </c>
      <c r="B60" s="22" t="s">
        <v>400</v>
      </c>
    </row>
    <row r="61" spans="1:2" x14ac:dyDescent="0.2">
      <c r="A61" s="22" t="s">
        <v>489</v>
      </c>
      <c r="B61" s="22" t="s">
        <v>401</v>
      </c>
    </row>
    <row r="62" spans="1:2" x14ac:dyDescent="0.2">
      <c r="A62" s="22" t="s">
        <v>490</v>
      </c>
      <c r="B62" s="22" t="s">
        <v>402</v>
      </c>
    </row>
    <row r="63" spans="1:2" x14ac:dyDescent="0.2">
      <c r="A63" s="22" t="s">
        <v>491</v>
      </c>
      <c r="B63" s="22" t="s">
        <v>403</v>
      </c>
    </row>
    <row r="64" spans="1:2" x14ac:dyDescent="0.2">
      <c r="A64" s="22" t="s">
        <v>492</v>
      </c>
      <c r="B64" s="22" t="s">
        <v>404</v>
      </c>
    </row>
    <row r="65" spans="1:2" x14ac:dyDescent="0.2">
      <c r="A65" s="22" t="s">
        <v>493</v>
      </c>
      <c r="B65" s="22" t="s">
        <v>405</v>
      </c>
    </row>
    <row r="66" spans="1:2" x14ac:dyDescent="0.2">
      <c r="A66" s="22" t="s">
        <v>494</v>
      </c>
      <c r="B66" s="22" t="s">
        <v>406</v>
      </c>
    </row>
    <row r="67" spans="1:2" x14ac:dyDescent="0.2">
      <c r="A67" s="22" t="s">
        <v>495</v>
      </c>
      <c r="B67" s="22" t="s">
        <v>407</v>
      </c>
    </row>
    <row r="68" spans="1:2" x14ac:dyDescent="0.2">
      <c r="A68" s="22" t="s">
        <v>496</v>
      </c>
      <c r="B68" s="22" t="s">
        <v>408</v>
      </c>
    </row>
    <row r="69" spans="1:2" x14ac:dyDescent="0.2">
      <c r="A69" s="22" t="s">
        <v>497</v>
      </c>
      <c r="B69" s="22" t="s">
        <v>407</v>
      </c>
    </row>
    <row r="70" spans="1:2" x14ac:dyDescent="0.2">
      <c r="A70" s="22" t="s">
        <v>498</v>
      </c>
      <c r="B70" s="22" t="s">
        <v>408</v>
      </c>
    </row>
    <row r="71" spans="1:2" x14ac:dyDescent="0.2">
      <c r="A71" s="22" t="s">
        <v>499</v>
      </c>
      <c r="B71" s="22" t="s">
        <v>407</v>
      </c>
    </row>
    <row r="72" spans="1:2" x14ac:dyDescent="0.2">
      <c r="A72" s="22" t="s">
        <v>500</v>
      </c>
      <c r="B72" s="22" t="s">
        <v>409</v>
      </c>
    </row>
    <row r="73" spans="1:2" x14ac:dyDescent="0.2">
      <c r="A73" s="22" t="s">
        <v>501</v>
      </c>
      <c r="B73" s="22" t="s">
        <v>410</v>
      </c>
    </row>
    <row r="74" spans="1:2" x14ac:dyDescent="0.2">
      <c r="A74" s="22" t="s">
        <v>502</v>
      </c>
      <c r="B74" s="22" t="s">
        <v>408</v>
      </c>
    </row>
    <row r="75" spans="1:2" x14ac:dyDescent="0.2">
      <c r="A75" s="22" t="s">
        <v>503</v>
      </c>
      <c r="B75" s="22" t="s">
        <v>410</v>
      </c>
    </row>
    <row r="76" spans="1:2" x14ac:dyDescent="0.2">
      <c r="A76" s="22" t="s">
        <v>504</v>
      </c>
      <c r="B76" s="22" t="s">
        <v>408</v>
      </c>
    </row>
    <row r="77" spans="1:2" x14ac:dyDescent="0.2">
      <c r="A77" s="22" t="s">
        <v>505</v>
      </c>
      <c r="B77" s="22" t="s">
        <v>411</v>
      </c>
    </row>
    <row r="78" spans="1:2" x14ac:dyDescent="0.2">
      <c r="A78" s="22" t="s">
        <v>506</v>
      </c>
      <c r="B78" s="22" t="s">
        <v>409</v>
      </c>
    </row>
    <row r="79" spans="1:2" x14ac:dyDescent="0.2">
      <c r="A79" s="22" t="s">
        <v>507</v>
      </c>
      <c r="B79" s="22" t="s">
        <v>407</v>
      </c>
    </row>
    <row r="80" spans="1:2" x14ac:dyDescent="0.2">
      <c r="A80" s="22" t="s">
        <v>508</v>
      </c>
      <c r="B80" s="22" t="s">
        <v>409</v>
      </c>
    </row>
    <row r="81" spans="1:2" x14ac:dyDescent="0.2">
      <c r="A81" s="22" t="s">
        <v>509</v>
      </c>
      <c r="B81" s="22" t="s">
        <v>407</v>
      </c>
    </row>
    <row r="82" spans="1:2" x14ac:dyDescent="0.2">
      <c r="A82" s="22" t="s">
        <v>510</v>
      </c>
      <c r="B82" s="22" t="s">
        <v>409</v>
      </c>
    </row>
    <row r="83" spans="1:2" x14ac:dyDescent="0.2">
      <c r="A83" s="22" t="s">
        <v>511</v>
      </c>
      <c r="B83" s="22" t="s">
        <v>412</v>
      </c>
    </row>
    <row r="84" spans="1:2" x14ac:dyDescent="0.2">
      <c r="A84" s="22" t="s">
        <v>512</v>
      </c>
      <c r="B84" s="22" t="s">
        <v>413</v>
      </c>
    </row>
    <row r="85" spans="1:2" x14ac:dyDescent="0.2">
      <c r="A85" s="22" t="s">
        <v>513</v>
      </c>
      <c r="B85" s="22" t="s">
        <v>414</v>
      </c>
    </row>
    <row r="86" spans="1:2" x14ac:dyDescent="0.2">
      <c r="A86" s="22" t="s">
        <v>514</v>
      </c>
      <c r="B86" s="22" t="s">
        <v>415</v>
      </c>
    </row>
    <row r="87" spans="1:2" x14ac:dyDescent="0.2">
      <c r="A87" s="22" t="s">
        <v>515</v>
      </c>
      <c r="B87" s="22" t="s">
        <v>416</v>
      </c>
    </row>
    <row r="88" spans="1:2" x14ac:dyDescent="0.2">
      <c r="A88" s="22" t="s">
        <v>516</v>
      </c>
      <c r="B88" s="22" t="s">
        <v>415</v>
      </c>
    </row>
    <row r="89" spans="1:2" x14ac:dyDescent="0.2">
      <c r="A89" s="22" t="s">
        <v>517</v>
      </c>
      <c r="B89" s="22" t="s">
        <v>416</v>
      </c>
    </row>
    <row r="90" spans="1:2" x14ac:dyDescent="0.2">
      <c r="A90" s="22" t="s">
        <v>518</v>
      </c>
      <c r="B90" s="22" t="s">
        <v>417</v>
      </c>
    </row>
    <row r="91" spans="1:2" x14ac:dyDescent="0.2">
      <c r="A91" s="22" t="s">
        <v>519</v>
      </c>
      <c r="B91" s="22" t="s">
        <v>416</v>
      </c>
    </row>
    <row r="92" spans="1:2" x14ac:dyDescent="0.2">
      <c r="A92" s="22" t="s">
        <v>520</v>
      </c>
      <c r="B92" s="22" t="s">
        <v>417</v>
      </c>
    </row>
    <row r="93" spans="1:2" x14ac:dyDescent="0.2">
      <c r="A93" s="22" t="s">
        <v>521</v>
      </c>
      <c r="B93" s="22" t="s">
        <v>386</v>
      </c>
    </row>
    <row r="94" spans="1:2" x14ac:dyDescent="0.2">
      <c r="A94" s="22" t="s">
        <v>522</v>
      </c>
      <c r="B94" s="22" t="s">
        <v>385</v>
      </c>
    </row>
    <row r="95" spans="1:2" x14ac:dyDescent="0.2">
      <c r="A95" s="22" t="s">
        <v>523</v>
      </c>
      <c r="B95" s="22" t="s">
        <v>386</v>
      </c>
    </row>
    <row r="96" spans="1:2" x14ac:dyDescent="0.2">
      <c r="A96" s="22" t="s">
        <v>524</v>
      </c>
      <c r="B96" s="22" t="s">
        <v>418</v>
      </c>
    </row>
    <row r="97" spans="1:2" x14ac:dyDescent="0.2">
      <c r="A97" s="22" t="s">
        <v>525</v>
      </c>
      <c r="B97" s="22" t="s">
        <v>419</v>
      </c>
    </row>
    <row r="98" spans="1:2" x14ac:dyDescent="0.2">
      <c r="A98" s="22" t="s">
        <v>526</v>
      </c>
      <c r="B98" s="22" t="s">
        <v>420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171E-956D-4A54-A669-6EFDB86B95E0}">
  <sheetPr codeName="Sheet3"/>
  <dimension ref="A1:B48"/>
  <sheetViews>
    <sheetView workbookViewId="0">
      <selection activeCell="B2" sqref="B2:B48"/>
    </sheetView>
  </sheetViews>
  <sheetFormatPr defaultRowHeight="12.75" x14ac:dyDescent="0.2"/>
  <sheetData>
    <row r="1" spans="1:2" x14ac:dyDescent="0.2">
      <c r="A1" t="s">
        <v>372</v>
      </c>
      <c r="B1" s="1" t="s">
        <v>373</v>
      </c>
    </row>
    <row r="2" spans="1:2" x14ac:dyDescent="0.2">
      <c r="A2">
        <v>10000</v>
      </c>
      <c r="B2" s="1" t="s">
        <v>374</v>
      </c>
    </row>
    <row r="3" spans="1:2" x14ac:dyDescent="0.2">
      <c r="A3">
        <v>100000</v>
      </c>
      <c r="B3" s="1" t="s">
        <v>375</v>
      </c>
    </row>
    <row r="4" spans="1:2" x14ac:dyDescent="0.2">
      <c r="A4">
        <v>185501</v>
      </c>
      <c r="B4" s="1" t="s">
        <v>376</v>
      </c>
    </row>
    <row r="5" spans="1:2" x14ac:dyDescent="0.2">
      <c r="A5">
        <v>200000</v>
      </c>
      <c r="B5" s="1" t="s">
        <v>377</v>
      </c>
    </row>
    <row r="6" spans="1:2" x14ac:dyDescent="0.2">
      <c r="A6">
        <v>1000000</v>
      </c>
      <c r="B6" s="1" t="s">
        <v>378</v>
      </c>
    </row>
    <row r="7" spans="1:2" x14ac:dyDescent="0.2">
      <c r="A7">
        <v>2100000</v>
      </c>
      <c r="B7" s="1" t="s">
        <v>379</v>
      </c>
    </row>
    <row r="8" spans="1:2" x14ac:dyDescent="0.2">
      <c r="A8">
        <v>2600000</v>
      </c>
      <c r="B8" s="1" t="s">
        <v>380</v>
      </c>
    </row>
    <row r="9" spans="1:2" x14ac:dyDescent="0.2">
      <c r="A9">
        <v>3000000</v>
      </c>
      <c r="B9" s="1" t="s">
        <v>381</v>
      </c>
    </row>
    <row r="10" spans="1:2" x14ac:dyDescent="0.2">
      <c r="A10">
        <v>3114411</v>
      </c>
      <c r="B10" s="1" t="s">
        <v>382</v>
      </c>
    </row>
    <row r="11" spans="1:2" x14ac:dyDescent="0.2">
      <c r="A11">
        <v>3300000</v>
      </c>
      <c r="B11" s="1" t="s">
        <v>383</v>
      </c>
    </row>
    <row r="12" spans="1:2" x14ac:dyDescent="0.2">
      <c r="A12">
        <v>3700000</v>
      </c>
      <c r="B12" s="1" t="s">
        <v>384</v>
      </c>
    </row>
    <row r="13" spans="1:2" x14ac:dyDescent="0.2">
      <c r="A13">
        <v>3800801</v>
      </c>
      <c r="B13" s="1" t="s">
        <v>385</v>
      </c>
    </row>
    <row r="14" spans="1:2" x14ac:dyDescent="0.2">
      <c r="A14">
        <v>3892261</v>
      </c>
      <c r="B14" s="1" t="s">
        <v>386</v>
      </c>
    </row>
    <row r="15" spans="1:2" x14ac:dyDescent="0.2">
      <c r="A15">
        <v>4000000</v>
      </c>
      <c r="B15" s="1" t="s">
        <v>387</v>
      </c>
    </row>
    <row r="16" spans="1:2" x14ac:dyDescent="0.2">
      <c r="A16">
        <v>4100000</v>
      </c>
      <c r="B16" s="1" t="s">
        <v>388</v>
      </c>
    </row>
    <row r="17" spans="1:2" x14ac:dyDescent="0.2">
      <c r="A17">
        <v>4314121</v>
      </c>
      <c r="B17" s="1" t="s">
        <v>389</v>
      </c>
    </row>
    <row r="18" spans="1:2" x14ac:dyDescent="0.2">
      <c r="A18">
        <v>4980000</v>
      </c>
      <c r="B18" s="1" t="s">
        <v>390</v>
      </c>
    </row>
    <row r="19" spans="1:2" x14ac:dyDescent="0.2">
      <c r="A19">
        <v>5000000</v>
      </c>
      <c r="B19" s="1" t="s">
        <v>391</v>
      </c>
    </row>
    <row r="20" spans="1:2" x14ac:dyDescent="0.2">
      <c r="A20">
        <v>5200000</v>
      </c>
      <c r="B20" s="1" t="s">
        <v>392</v>
      </c>
    </row>
    <row r="21" spans="1:2" x14ac:dyDescent="0.2">
      <c r="A21">
        <v>5200461</v>
      </c>
      <c r="B21" s="1" t="s">
        <v>393</v>
      </c>
    </row>
    <row r="22" spans="1:2" x14ac:dyDescent="0.2">
      <c r="A22">
        <v>5300000</v>
      </c>
      <c r="B22" s="1" t="s">
        <v>394</v>
      </c>
    </row>
    <row r="23" spans="1:2" x14ac:dyDescent="0.2">
      <c r="A23">
        <v>5630801</v>
      </c>
      <c r="B23" s="1" t="s">
        <v>395</v>
      </c>
    </row>
    <row r="24" spans="1:2" x14ac:dyDescent="0.2">
      <c r="A24">
        <v>6300000</v>
      </c>
      <c r="B24" s="1" t="s">
        <v>396</v>
      </c>
    </row>
    <row r="25" spans="1:2" x14ac:dyDescent="0.2">
      <c r="A25">
        <v>6400000</v>
      </c>
      <c r="B25" s="1" t="s">
        <v>397</v>
      </c>
    </row>
    <row r="26" spans="1:2" x14ac:dyDescent="0.2">
      <c r="A26">
        <v>6800000</v>
      </c>
      <c r="B26" s="1" t="s">
        <v>398</v>
      </c>
    </row>
    <row r="27" spans="1:2" x14ac:dyDescent="0.2">
      <c r="A27">
        <v>6840100</v>
      </c>
      <c r="B27" s="1" t="s">
        <v>399</v>
      </c>
    </row>
    <row r="28" spans="1:2" x14ac:dyDescent="0.2">
      <c r="A28">
        <v>7000000</v>
      </c>
      <c r="B28" s="1" t="s">
        <v>400</v>
      </c>
    </row>
    <row r="29" spans="1:2" x14ac:dyDescent="0.2">
      <c r="A29">
        <v>7200001</v>
      </c>
      <c r="B29" s="1" t="s">
        <v>401</v>
      </c>
    </row>
    <row r="30" spans="1:2" x14ac:dyDescent="0.2">
      <c r="A30">
        <v>7400000</v>
      </c>
      <c r="B30" s="1" t="s">
        <v>402</v>
      </c>
    </row>
    <row r="31" spans="1:2" x14ac:dyDescent="0.2">
      <c r="A31">
        <v>7600000</v>
      </c>
      <c r="B31" s="1" t="s">
        <v>403</v>
      </c>
    </row>
    <row r="32" spans="1:2" x14ac:dyDescent="0.2">
      <c r="A32">
        <v>7700000</v>
      </c>
      <c r="B32" s="1" t="s">
        <v>404</v>
      </c>
    </row>
    <row r="33" spans="1:2" x14ac:dyDescent="0.2">
      <c r="A33">
        <v>7800000</v>
      </c>
      <c r="B33" s="1" t="s">
        <v>405</v>
      </c>
    </row>
    <row r="34" spans="1:2" x14ac:dyDescent="0.2">
      <c r="A34">
        <v>7900001</v>
      </c>
      <c r="B34" s="1" t="s">
        <v>406</v>
      </c>
    </row>
    <row r="35" spans="1:2" x14ac:dyDescent="0.2">
      <c r="A35">
        <v>8000000</v>
      </c>
      <c r="B35" s="1" t="s">
        <v>407</v>
      </c>
    </row>
    <row r="36" spans="1:2" x14ac:dyDescent="0.2">
      <c r="A36">
        <v>8115100</v>
      </c>
      <c r="B36" s="1" t="s">
        <v>408</v>
      </c>
    </row>
    <row r="37" spans="1:2" x14ac:dyDescent="0.2">
      <c r="A37">
        <v>8391421</v>
      </c>
      <c r="B37" s="1" t="s">
        <v>409</v>
      </c>
    </row>
    <row r="38" spans="1:2" x14ac:dyDescent="0.2">
      <c r="A38">
        <v>8400001</v>
      </c>
      <c r="B38" s="1" t="s">
        <v>410</v>
      </c>
    </row>
    <row r="39" spans="1:2" x14ac:dyDescent="0.2">
      <c r="A39">
        <v>8600001</v>
      </c>
      <c r="B39" s="1" t="s">
        <v>411</v>
      </c>
    </row>
    <row r="40" spans="1:2" x14ac:dyDescent="0.2">
      <c r="A40">
        <v>8800000</v>
      </c>
      <c r="B40" s="1" t="s">
        <v>412</v>
      </c>
    </row>
    <row r="41" spans="1:2" x14ac:dyDescent="0.2">
      <c r="A41">
        <v>8900000</v>
      </c>
      <c r="B41" s="1" t="s">
        <v>413</v>
      </c>
    </row>
    <row r="42" spans="1:2" x14ac:dyDescent="0.2">
      <c r="A42">
        <v>9000000</v>
      </c>
      <c r="B42" s="1" t="s">
        <v>414</v>
      </c>
    </row>
    <row r="43" spans="1:2" x14ac:dyDescent="0.2">
      <c r="A43">
        <v>9100001</v>
      </c>
      <c r="B43" s="1" t="s">
        <v>415</v>
      </c>
    </row>
    <row r="44" spans="1:2" x14ac:dyDescent="0.2">
      <c r="A44">
        <v>9200000</v>
      </c>
      <c r="B44" s="1" t="s">
        <v>416</v>
      </c>
    </row>
    <row r="45" spans="1:2" x14ac:dyDescent="0.2">
      <c r="A45">
        <v>9300001</v>
      </c>
      <c r="B45" s="1" t="s">
        <v>417</v>
      </c>
    </row>
    <row r="46" spans="1:2" x14ac:dyDescent="0.2">
      <c r="A46">
        <v>9600000</v>
      </c>
      <c r="B46" s="1" t="s">
        <v>418</v>
      </c>
    </row>
    <row r="47" spans="1:2" x14ac:dyDescent="0.2">
      <c r="A47">
        <v>9800000</v>
      </c>
      <c r="B47" s="1" t="s">
        <v>419</v>
      </c>
    </row>
    <row r="48" spans="1:2" x14ac:dyDescent="0.2">
      <c r="A48">
        <v>9900000</v>
      </c>
      <c r="B48" s="1" t="s">
        <v>420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7338-2178-44FD-A7B4-14E22B49525E}">
  <sheetPr codeName="Sheet5">
    <tabColor theme="0" tint="-0.34998626667073579"/>
  </sheetPr>
  <dimension ref="A1:A346"/>
  <sheetViews>
    <sheetView topLeftCell="A327" workbookViewId="0">
      <selection activeCell="A346" sqref="A1:A346"/>
    </sheetView>
  </sheetViews>
  <sheetFormatPr defaultRowHeight="14.25" x14ac:dyDescent="0.2"/>
  <cols>
    <col min="1" max="16384" width="9.33203125" style="2"/>
  </cols>
  <sheetData>
    <row r="1" spans="1:1" x14ac:dyDescent="0.2">
      <c r="A1" s="2" t="s">
        <v>12</v>
      </c>
    </row>
    <row r="2" spans="1:1" x14ac:dyDescent="0.2">
      <c r="A2" s="2" t="s">
        <v>13</v>
      </c>
    </row>
    <row r="3" spans="1:1" x14ac:dyDescent="0.2">
      <c r="A3" s="2" t="s">
        <v>14</v>
      </c>
    </row>
    <row r="4" spans="1:1" x14ac:dyDescent="0.2">
      <c r="A4" s="2" t="s">
        <v>15</v>
      </c>
    </row>
    <row r="5" spans="1:1" x14ac:dyDescent="0.2">
      <c r="A5" s="2" t="s">
        <v>16</v>
      </c>
    </row>
    <row r="6" spans="1:1" x14ac:dyDescent="0.2">
      <c r="A6" s="2" t="s">
        <v>17</v>
      </c>
    </row>
    <row r="7" spans="1:1" x14ac:dyDescent="0.2">
      <c r="A7" s="2" t="s">
        <v>18</v>
      </c>
    </row>
    <row r="8" spans="1:1" x14ac:dyDescent="0.2">
      <c r="A8" s="2" t="s">
        <v>19</v>
      </c>
    </row>
    <row r="9" spans="1:1" x14ac:dyDescent="0.2">
      <c r="A9" s="2" t="s">
        <v>20</v>
      </c>
    </row>
    <row r="10" spans="1:1" x14ac:dyDescent="0.2">
      <c r="A10" s="2" t="s">
        <v>21</v>
      </c>
    </row>
    <row r="11" spans="1:1" x14ac:dyDescent="0.2">
      <c r="A11" s="2" t="s">
        <v>22</v>
      </c>
    </row>
    <row r="12" spans="1:1" x14ac:dyDescent="0.2">
      <c r="A12" s="2" t="s">
        <v>23</v>
      </c>
    </row>
    <row r="13" spans="1:1" x14ac:dyDescent="0.2">
      <c r="A13" s="2" t="s">
        <v>24</v>
      </c>
    </row>
    <row r="14" spans="1:1" x14ac:dyDescent="0.2">
      <c r="A14" s="2" t="s">
        <v>25</v>
      </c>
    </row>
    <row r="15" spans="1:1" x14ac:dyDescent="0.2">
      <c r="A15" s="2" t="s">
        <v>26</v>
      </c>
    </row>
    <row r="16" spans="1:1" x14ac:dyDescent="0.2">
      <c r="A16" s="2" t="s">
        <v>27</v>
      </c>
    </row>
    <row r="17" spans="1:1" x14ac:dyDescent="0.2">
      <c r="A17" s="2" t="s">
        <v>28</v>
      </c>
    </row>
    <row r="18" spans="1:1" x14ac:dyDescent="0.2">
      <c r="A18" s="2" t="s">
        <v>29</v>
      </c>
    </row>
    <row r="19" spans="1:1" x14ac:dyDescent="0.2">
      <c r="A19" s="2" t="s">
        <v>30</v>
      </c>
    </row>
    <row r="20" spans="1:1" x14ac:dyDescent="0.2">
      <c r="A20" s="2" t="s">
        <v>31</v>
      </c>
    </row>
    <row r="21" spans="1:1" x14ac:dyDescent="0.2">
      <c r="A21" s="2" t="s">
        <v>32</v>
      </c>
    </row>
    <row r="22" spans="1:1" x14ac:dyDescent="0.2">
      <c r="A22" s="2" t="s">
        <v>33</v>
      </c>
    </row>
    <row r="23" spans="1:1" x14ac:dyDescent="0.2">
      <c r="A23" s="2" t="s">
        <v>34</v>
      </c>
    </row>
    <row r="24" spans="1:1" x14ac:dyDescent="0.2">
      <c r="A24" s="2" t="s">
        <v>35</v>
      </c>
    </row>
    <row r="25" spans="1:1" x14ac:dyDescent="0.2">
      <c r="A25" s="2" t="s">
        <v>36</v>
      </c>
    </row>
    <row r="26" spans="1:1" x14ac:dyDescent="0.2">
      <c r="A26" s="2" t="s">
        <v>37</v>
      </c>
    </row>
    <row r="27" spans="1:1" x14ac:dyDescent="0.2">
      <c r="A27" s="2" t="s">
        <v>38</v>
      </c>
    </row>
    <row r="28" spans="1:1" x14ac:dyDescent="0.2">
      <c r="A28" s="2" t="s">
        <v>39</v>
      </c>
    </row>
    <row r="29" spans="1:1" x14ac:dyDescent="0.2">
      <c r="A29" s="2" t="s">
        <v>40</v>
      </c>
    </row>
    <row r="30" spans="1:1" x14ac:dyDescent="0.2">
      <c r="A30" s="2" t="s">
        <v>41</v>
      </c>
    </row>
    <row r="31" spans="1:1" x14ac:dyDescent="0.2">
      <c r="A31" s="2" t="s">
        <v>42</v>
      </c>
    </row>
    <row r="32" spans="1:1" x14ac:dyDescent="0.2">
      <c r="A32" s="2" t="s">
        <v>43</v>
      </c>
    </row>
    <row r="33" spans="1:1" x14ac:dyDescent="0.2">
      <c r="A33" s="2" t="s">
        <v>44</v>
      </c>
    </row>
    <row r="34" spans="1:1" x14ac:dyDescent="0.2">
      <c r="A34" s="2" t="s">
        <v>45</v>
      </c>
    </row>
    <row r="35" spans="1:1" x14ac:dyDescent="0.2">
      <c r="A35" s="2" t="s">
        <v>46</v>
      </c>
    </row>
    <row r="36" spans="1:1" x14ac:dyDescent="0.2">
      <c r="A36" s="2" t="s">
        <v>47</v>
      </c>
    </row>
    <row r="37" spans="1:1" x14ac:dyDescent="0.2">
      <c r="A37" s="2" t="s">
        <v>48</v>
      </c>
    </row>
    <row r="38" spans="1:1" x14ac:dyDescent="0.2">
      <c r="A38" s="2" t="s">
        <v>49</v>
      </c>
    </row>
    <row r="39" spans="1:1" x14ac:dyDescent="0.2">
      <c r="A39" s="2" t="s">
        <v>50</v>
      </c>
    </row>
    <row r="40" spans="1:1" x14ac:dyDescent="0.2">
      <c r="A40" s="2" t="s">
        <v>51</v>
      </c>
    </row>
    <row r="41" spans="1:1" x14ac:dyDescent="0.2">
      <c r="A41" s="2" t="s">
        <v>52</v>
      </c>
    </row>
    <row r="42" spans="1:1" x14ac:dyDescent="0.2">
      <c r="A42" s="2" t="s">
        <v>53</v>
      </c>
    </row>
    <row r="43" spans="1:1" x14ac:dyDescent="0.2">
      <c r="A43" s="2" t="s">
        <v>54</v>
      </c>
    </row>
    <row r="44" spans="1:1" x14ac:dyDescent="0.2">
      <c r="A44" s="2" t="s">
        <v>55</v>
      </c>
    </row>
    <row r="45" spans="1:1" x14ac:dyDescent="0.2">
      <c r="A45" s="2" t="s">
        <v>56</v>
      </c>
    </row>
    <row r="46" spans="1:1" x14ac:dyDescent="0.2">
      <c r="A46" s="2" t="s">
        <v>57</v>
      </c>
    </row>
    <row r="47" spans="1:1" x14ac:dyDescent="0.2">
      <c r="A47" s="2" t="s">
        <v>58</v>
      </c>
    </row>
    <row r="48" spans="1:1" x14ac:dyDescent="0.2">
      <c r="A48" s="2" t="s">
        <v>59</v>
      </c>
    </row>
    <row r="49" spans="1:1" x14ac:dyDescent="0.2">
      <c r="A49" s="2" t="s">
        <v>60</v>
      </c>
    </row>
    <row r="50" spans="1:1" x14ac:dyDescent="0.2">
      <c r="A50" s="2" t="s">
        <v>61</v>
      </c>
    </row>
    <row r="51" spans="1:1" x14ac:dyDescent="0.2">
      <c r="A51" s="2" t="s">
        <v>62</v>
      </c>
    </row>
    <row r="52" spans="1:1" x14ac:dyDescent="0.2">
      <c r="A52" s="2" t="s">
        <v>63</v>
      </c>
    </row>
    <row r="53" spans="1:1" x14ac:dyDescent="0.2">
      <c r="A53" s="2" t="s">
        <v>64</v>
      </c>
    </row>
    <row r="54" spans="1:1" x14ac:dyDescent="0.2">
      <c r="A54" s="2" t="s">
        <v>65</v>
      </c>
    </row>
    <row r="55" spans="1:1" x14ac:dyDescent="0.2">
      <c r="A55" s="2" t="s">
        <v>66</v>
      </c>
    </row>
    <row r="56" spans="1:1" x14ac:dyDescent="0.2">
      <c r="A56" s="2" t="s">
        <v>67</v>
      </c>
    </row>
    <row r="57" spans="1:1" x14ac:dyDescent="0.2">
      <c r="A57" s="2" t="s">
        <v>68</v>
      </c>
    </row>
    <row r="58" spans="1:1" x14ac:dyDescent="0.2">
      <c r="A58" s="2" t="s">
        <v>69</v>
      </c>
    </row>
    <row r="59" spans="1:1" x14ac:dyDescent="0.2">
      <c r="A59" s="2" t="s">
        <v>70</v>
      </c>
    </row>
    <row r="60" spans="1:1" x14ac:dyDescent="0.2">
      <c r="A60" s="2" t="s">
        <v>71</v>
      </c>
    </row>
    <row r="61" spans="1:1" x14ac:dyDescent="0.2">
      <c r="A61" s="2" t="s">
        <v>72</v>
      </c>
    </row>
    <row r="62" spans="1:1" x14ac:dyDescent="0.2">
      <c r="A62" s="2" t="s">
        <v>73</v>
      </c>
    </row>
    <row r="63" spans="1:1" x14ac:dyDescent="0.2">
      <c r="A63" s="2" t="s">
        <v>74</v>
      </c>
    </row>
    <row r="64" spans="1:1" x14ac:dyDescent="0.2">
      <c r="A64" s="2" t="s">
        <v>75</v>
      </c>
    </row>
    <row r="65" spans="1:1" x14ac:dyDescent="0.2">
      <c r="A65" s="2" t="s">
        <v>76</v>
      </c>
    </row>
    <row r="66" spans="1:1" x14ac:dyDescent="0.2">
      <c r="A66" s="2" t="s">
        <v>77</v>
      </c>
    </row>
    <row r="67" spans="1:1" x14ac:dyDescent="0.2">
      <c r="A67" s="2" t="s">
        <v>78</v>
      </c>
    </row>
    <row r="68" spans="1:1" x14ac:dyDescent="0.2">
      <c r="A68" s="2" t="s">
        <v>79</v>
      </c>
    </row>
    <row r="69" spans="1:1" x14ac:dyDescent="0.2">
      <c r="A69" s="2" t="s">
        <v>80</v>
      </c>
    </row>
    <row r="70" spans="1:1" x14ac:dyDescent="0.2">
      <c r="A70" s="2" t="s">
        <v>81</v>
      </c>
    </row>
    <row r="71" spans="1:1" x14ac:dyDescent="0.2">
      <c r="A71" s="2" t="s">
        <v>82</v>
      </c>
    </row>
    <row r="72" spans="1:1" x14ac:dyDescent="0.2">
      <c r="A72" s="2" t="s">
        <v>83</v>
      </c>
    </row>
    <row r="73" spans="1:1" x14ac:dyDescent="0.2">
      <c r="A73" s="2" t="s">
        <v>84</v>
      </c>
    </row>
    <row r="74" spans="1:1" x14ac:dyDescent="0.2">
      <c r="A74" s="2" t="s">
        <v>85</v>
      </c>
    </row>
    <row r="75" spans="1:1" x14ac:dyDescent="0.2">
      <c r="A75" s="2" t="s">
        <v>86</v>
      </c>
    </row>
    <row r="76" spans="1:1" x14ac:dyDescent="0.2">
      <c r="A76" s="2" t="s">
        <v>87</v>
      </c>
    </row>
    <row r="77" spans="1:1" x14ac:dyDescent="0.2">
      <c r="A77" s="2" t="s">
        <v>88</v>
      </c>
    </row>
    <row r="78" spans="1:1" x14ac:dyDescent="0.2">
      <c r="A78" s="2" t="s">
        <v>89</v>
      </c>
    </row>
    <row r="79" spans="1:1" x14ac:dyDescent="0.2">
      <c r="A79" s="2" t="s">
        <v>90</v>
      </c>
    </row>
    <row r="80" spans="1:1" x14ac:dyDescent="0.2">
      <c r="A80" s="2" t="s">
        <v>91</v>
      </c>
    </row>
    <row r="81" spans="1:1" x14ac:dyDescent="0.2">
      <c r="A81" s="2" t="s">
        <v>92</v>
      </c>
    </row>
    <row r="82" spans="1:1" x14ac:dyDescent="0.2">
      <c r="A82" s="2" t="s">
        <v>93</v>
      </c>
    </row>
    <row r="83" spans="1:1" x14ac:dyDescent="0.2">
      <c r="A83" s="2" t="s">
        <v>94</v>
      </c>
    </row>
    <row r="84" spans="1:1" x14ac:dyDescent="0.2">
      <c r="A84" s="2" t="s">
        <v>95</v>
      </c>
    </row>
    <row r="85" spans="1:1" x14ac:dyDescent="0.2">
      <c r="A85" s="2" t="s">
        <v>96</v>
      </c>
    </row>
    <row r="86" spans="1:1" x14ac:dyDescent="0.2">
      <c r="A86" s="2" t="s">
        <v>97</v>
      </c>
    </row>
    <row r="87" spans="1:1" x14ac:dyDescent="0.2">
      <c r="A87" s="2" t="s">
        <v>98</v>
      </c>
    </row>
    <row r="88" spans="1:1" x14ac:dyDescent="0.2">
      <c r="A88" s="2" t="s">
        <v>99</v>
      </c>
    </row>
    <row r="89" spans="1:1" x14ac:dyDescent="0.2">
      <c r="A89" s="2" t="s">
        <v>100</v>
      </c>
    </row>
    <row r="90" spans="1:1" x14ac:dyDescent="0.2">
      <c r="A90" s="2" t="s">
        <v>101</v>
      </c>
    </row>
    <row r="91" spans="1:1" x14ac:dyDescent="0.2">
      <c r="A91" s="2" t="s">
        <v>102</v>
      </c>
    </row>
    <row r="92" spans="1:1" x14ac:dyDescent="0.2">
      <c r="A92" s="2" t="s">
        <v>103</v>
      </c>
    </row>
    <row r="93" spans="1:1" x14ac:dyDescent="0.2">
      <c r="A93" s="2" t="s">
        <v>104</v>
      </c>
    </row>
    <row r="94" spans="1:1" x14ac:dyDescent="0.2">
      <c r="A94" s="2" t="s">
        <v>105</v>
      </c>
    </row>
    <row r="95" spans="1:1" x14ac:dyDescent="0.2">
      <c r="A95" s="2" t="s">
        <v>106</v>
      </c>
    </row>
    <row r="96" spans="1:1" x14ac:dyDescent="0.2">
      <c r="A96" s="2" t="s">
        <v>107</v>
      </c>
    </row>
    <row r="97" spans="1:1" x14ac:dyDescent="0.2">
      <c r="A97" s="2" t="s">
        <v>108</v>
      </c>
    </row>
    <row r="98" spans="1:1" x14ac:dyDescent="0.2">
      <c r="A98" s="2" t="s">
        <v>109</v>
      </c>
    </row>
    <row r="99" spans="1:1" x14ac:dyDescent="0.2">
      <c r="A99" s="2" t="s">
        <v>110</v>
      </c>
    </row>
    <row r="100" spans="1:1" x14ac:dyDescent="0.2">
      <c r="A100" s="2" t="s">
        <v>111</v>
      </c>
    </row>
    <row r="101" spans="1:1" x14ac:dyDescent="0.2">
      <c r="A101" s="2" t="s">
        <v>112</v>
      </c>
    </row>
    <row r="102" spans="1:1" x14ac:dyDescent="0.2">
      <c r="A102" s="2" t="s">
        <v>113</v>
      </c>
    </row>
    <row r="103" spans="1:1" x14ac:dyDescent="0.2">
      <c r="A103" s="2" t="s">
        <v>114</v>
      </c>
    </row>
    <row r="104" spans="1:1" x14ac:dyDescent="0.2">
      <c r="A104" s="2" t="s">
        <v>115</v>
      </c>
    </row>
    <row r="105" spans="1:1" x14ac:dyDescent="0.2">
      <c r="A105" s="2" t="s">
        <v>116</v>
      </c>
    </row>
    <row r="106" spans="1:1" x14ac:dyDescent="0.2">
      <c r="A106" s="2" t="s">
        <v>117</v>
      </c>
    </row>
    <row r="107" spans="1:1" x14ac:dyDescent="0.2">
      <c r="A107" s="2" t="s">
        <v>118</v>
      </c>
    </row>
    <row r="108" spans="1:1" x14ac:dyDescent="0.2">
      <c r="A108" s="2" t="s">
        <v>119</v>
      </c>
    </row>
    <row r="109" spans="1:1" x14ac:dyDescent="0.2">
      <c r="A109" s="2" t="s">
        <v>120</v>
      </c>
    </row>
    <row r="110" spans="1:1" x14ac:dyDescent="0.2">
      <c r="A110" s="2" t="s">
        <v>121</v>
      </c>
    </row>
    <row r="111" spans="1:1" x14ac:dyDescent="0.2">
      <c r="A111" s="2" t="s">
        <v>122</v>
      </c>
    </row>
    <row r="112" spans="1:1" x14ac:dyDescent="0.2">
      <c r="A112" s="2" t="s">
        <v>123</v>
      </c>
    </row>
    <row r="113" spans="1:1" x14ac:dyDescent="0.2">
      <c r="A113" s="2" t="s">
        <v>124</v>
      </c>
    </row>
    <row r="114" spans="1:1" x14ac:dyDescent="0.2">
      <c r="A114" s="2" t="s">
        <v>125</v>
      </c>
    </row>
    <row r="115" spans="1:1" x14ac:dyDescent="0.2">
      <c r="A115" s="2" t="s">
        <v>126</v>
      </c>
    </row>
    <row r="116" spans="1:1" x14ac:dyDescent="0.2">
      <c r="A116" s="2" t="s">
        <v>127</v>
      </c>
    </row>
    <row r="117" spans="1:1" x14ac:dyDescent="0.2">
      <c r="A117" s="2" t="s">
        <v>128</v>
      </c>
    </row>
    <row r="118" spans="1:1" x14ac:dyDescent="0.2">
      <c r="A118" s="2" t="s">
        <v>129</v>
      </c>
    </row>
    <row r="119" spans="1:1" x14ac:dyDescent="0.2">
      <c r="A119" s="2" t="s">
        <v>130</v>
      </c>
    </row>
    <row r="120" spans="1:1" x14ac:dyDescent="0.2">
      <c r="A120" s="2" t="s">
        <v>131</v>
      </c>
    </row>
    <row r="121" spans="1:1" x14ac:dyDescent="0.2">
      <c r="A121" s="2" t="s">
        <v>132</v>
      </c>
    </row>
    <row r="122" spans="1:1" x14ac:dyDescent="0.2">
      <c r="A122" s="2" t="s">
        <v>133</v>
      </c>
    </row>
    <row r="123" spans="1:1" x14ac:dyDescent="0.2">
      <c r="A123" s="2" t="s">
        <v>134</v>
      </c>
    </row>
    <row r="124" spans="1:1" x14ac:dyDescent="0.2">
      <c r="A124" s="2" t="s">
        <v>135</v>
      </c>
    </row>
    <row r="125" spans="1:1" x14ac:dyDescent="0.2">
      <c r="A125" s="2" t="s">
        <v>136</v>
      </c>
    </row>
    <row r="126" spans="1:1" x14ac:dyDescent="0.2">
      <c r="A126" s="2" t="s">
        <v>137</v>
      </c>
    </row>
    <row r="127" spans="1:1" x14ac:dyDescent="0.2">
      <c r="A127" s="2" t="s">
        <v>138</v>
      </c>
    </row>
    <row r="128" spans="1:1" x14ac:dyDescent="0.2">
      <c r="A128" s="2" t="s">
        <v>139</v>
      </c>
    </row>
    <row r="129" spans="1:1" x14ac:dyDescent="0.2">
      <c r="A129" s="2" t="s">
        <v>140</v>
      </c>
    </row>
    <row r="130" spans="1:1" x14ac:dyDescent="0.2">
      <c r="A130" s="2" t="s">
        <v>141</v>
      </c>
    </row>
    <row r="131" spans="1:1" x14ac:dyDescent="0.2">
      <c r="A131" s="2" t="s">
        <v>142</v>
      </c>
    </row>
    <row r="132" spans="1:1" x14ac:dyDescent="0.2">
      <c r="A132" s="2" t="s">
        <v>143</v>
      </c>
    </row>
    <row r="133" spans="1:1" x14ac:dyDescent="0.2">
      <c r="A133" s="2" t="s">
        <v>144</v>
      </c>
    </row>
    <row r="134" spans="1:1" x14ac:dyDescent="0.2">
      <c r="A134" s="2" t="s">
        <v>145</v>
      </c>
    </row>
    <row r="135" spans="1:1" x14ac:dyDescent="0.2">
      <c r="A135" s="2" t="s">
        <v>146</v>
      </c>
    </row>
    <row r="136" spans="1:1" x14ac:dyDescent="0.2">
      <c r="A136" s="2" t="s">
        <v>147</v>
      </c>
    </row>
    <row r="137" spans="1:1" x14ac:dyDescent="0.2">
      <c r="A137" s="2" t="s">
        <v>148</v>
      </c>
    </row>
    <row r="138" spans="1:1" x14ac:dyDescent="0.2">
      <c r="A138" s="2" t="s">
        <v>149</v>
      </c>
    </row>
    <row r="139" spans="1:1" x14ac:dyDescent="0.2">
      <c r="A139" s="2" t="s">
        <v>150</v>
      </c>
    </row>
    <row r="140" spans="1:1" x14ac:dyDescent="0.2">
      <c r="A140" s="2" t="s">
        <v>151</v>
      </c>
    </row>
    <row r="141" spans="1:1" x14ac:dyDescent="0.2">
      <c r="A141" s="2" t="s">
        <v>152</v>
      </c>
    </row>
    <row r="142" spans="1:1" x14ac:dyDescent="0.2">
      <c r="A142" s="2" t="s">
        <v>153</v>
      </c>
    </row>
    <row r="143" spans="1:1" x14ac:dyDescent="0.2">
      <c r="A143" s="2" t="s">
        <v>154</v>
      </c>
    </row>
    <row r="144" spans="1:1" x14ac:dyDescent="0.2">
      <c r="A144" s="2" t="s">
        <v>155</v>
      </c>
    </row>
    <row r="145" spans="1:1" x14ac:dyDescent="0.2">
      <c r="A145" s="2" t="s">
        <v>156</v>
      </c>
    </row>
    <row r="146" spans="1:1" x14ac:dyDescent="0.2">
      <c r="A146" s="2" t="s">
        <v>157</v>
      </c>
    </row>
    <row r="147" spans="1:1" x14ac:dyDescent="0.2">
      <c r="A147" s="2" t="s">
        <v>158</v>
      </c>
    </row>
    <row r="148" spans="1:1" x14ac:dyDescent="0.2">
      <c r="A148" s="2" t="s">
        <v>159</v>
      </c>
    </row>
    <row r="149" spans="1:1" x14ac:dyDescent="0.2">
      <c r="A149" s="2" t="s">
        <v>160</v>
      </c>
    </row>
    <row r="150" spans="1:1" x14ac:dyDescent="0.2">
      <c r="A150" s="2" t="s">
        <v>161</v>
      </c>
    </row>
    <row r="151" spans="1:1" x14ac:dyDescent="0.2">
      <c r="A151" s="2" t="s">
        <v>162</v>
      </c>
    </row>
    <row r="152" spans="1:1" x14ac:dyDescent="0.2">
      <c r="A152" s="2" t="s">
        <v>163</v>
      </c>
    </row>
    <row r="153" spans="1:1" x14ac:dyDescent="0.2">
      <c r="A153" s="2" t="s">
        <v>164</v>
      </c>
    </row>
    <row r="154" spans="1:1" x14ac:dyDescent="0.2">
      <c r="A154" s="2" t="s">
        <v>165</v>
      </c>
    </row>
    <row r="155" spans="1:1" x14ac:dyDescent="0.2">
      <c r="A155" s="2" t="s">
        <v>166</v>
      </c>
    </row>
    <row r="156" spans="1:1" x14ac:dyDescent="0.2">
      <c r="A156" s="2" t="s">
        <v>167</v>
      </c>
    </row>
    <row r="157" spans="1:1" x14ac:dyDescent="0.2">
      <c r="A157" s="2" t="s">
        <v>168</v>
      </c>
    </row>
    <row r="158" spans="1:1" x14ac:dyDescent="0.2">
      <c r="A158" s="2" t="s">
        <v>169</v>
      </c>
    </row>
    <row r="159" spans="1:1" x14ac:dyDescent="0.2">
      <c r="A159" s="2" t="s">
        <v>170</v>
      </c>
    </row>
    <row r="160" spans="1:1" x14ac:dyDescent="0.2">
      <c r="A160" s="2" t="s">
        <v>171</v>
      </c>
    </row>
    <row r="161" spans="1:1" x14ac:dyDescent="0.2">
      <c r="A161" s="2" t="s">
        <v>172</v>
      </c>
    </row>
    <row r="162" spans="1:1" x14ac:dyDescent="0.2">
      <c r="A162" s="2" t="s">
        <v>173</v>
      </c>
    </row>
    <row r="163" spans="1:1" x14ac:dyDescent="0.2">
      <c r="A163" s="2" t="s">
        <v>174</v>
      </c>
    </row>
    <row r="164" spans="1:1" x14ac:dyDescent="0.2">
      <c r="A164" s="2" t="s">
        <v>175</v>
      </c>
    </row>
    <row r="165" spans="1:1" x14ac:dyDescent="0.2">
      <c r="A165" s="2" t="s">
        <v>176</v>
      </c>
    </row>
    <row r="166" spans="1:1" x14ac:dyDescent="0.2">
      <c r="A166" s="2" t="s">
        <v>177</v>
      </c>
    </row>
    <row r="167" spans="1:1" x14ac:dyDescent="0.2">
      <c r="A167" s="2" t="s">
        <v>178</v>
      </c>
    </row>
    <row r="168" spans="1:1" x14ac:dyDescent="0.2">
      <c r="A168" s="2" t="s">
        <v>179</v>
      </c>
    </row>
    <row r="169" spans="1:1" x14ac:dyDescent="0.2">
      <c r="A169" s="2" t="s">
        <v>180</v>
      </c>
    </row>
    <row r="170" spans="1:1" x14ac:dyDescent="0.2">
      <c r="A170" s="2" t="s">
        <v>181</v>
      </c>
    </row>
    <row r="171" spans="1:1" x14ac:dyDescent="0.2">
      <c r="A171" s="2" t="s">
        <v>182</v>
      </c>
    </row>
    <row r="172" spans="1:1" x14ac:dyDescent="0.2">
      <c r="A172" s="2" t="s">
        <v>183</v>
      </c>
    </row>
    <row r="173" spans="1:1" x14ac:dyDescent="0.2">
      <c r="A173" s="2" t="s">
        <v>184</v>
      </c>
    </row>
    <row r="174" spans="1:1" x14ac:dyDescent="0.2">
      <c r="A174" s="2" t="s">
        <v>185</v>
      </c>
    </row>
    <row r="175" spans="1:1" x14ac:dyDescent="0.2">
      <c r="A175" s="2" t="s">
        <v>186</v>
      </c>
    </row>
    <row r="176" spans="1:1" x14ac:dyDescent="0.2">
      <c r="A176" s="2" t="s">
        <v>187</v>
      </c>
    </row>
    <row r="177" spans="1:1" x14ac:dyDescent="0.2">
      <c r="A177" s="2" t="s">
        <v>188</v>
      </c>
    </row>
    <row r="178" spans="1:1" x14ac:dyDescent="0.2">
      <c r="A178" s="2" t="s">
        <v>189</v>
      </c>
    </row>
    <row r="179" spans="1:1" x14ac:dyDescent="0.2">
      <c r="A179" s="2" t="s">
        <v>190</v>
      </c>
    </row>
    <row r="180" spans="1:1" x14ac:dyDescent="0.2">
      <c r="A180" s="2" t="s">
        <v>191</v>
      </c>
    </row>
    <row r="181" spans="1:1" x14ac:dyDescent="0.2">
      <c r="A181" s="2" t="s">
        <v>192</v>
      </c>
    </row>
    <row r="182" spans="1:1" x14ac:dyDescent="0.2">
      <c r="A182" s="2" t="s">
        <v>193</v>
      </c>
    </row>
    <row r="183" spans="1:1" x14ac:dyDescent="0.2">
      <c r="A183" s="2" t="s">
        <v>194</v>
      </c>
    </row>
    <row r="184" spans="1:1" x14ac:dyDescent="0.2">
      <c r="A184" s="2" t="s">
        <v>195</v>
      </c>
    </row>
    <row r="185" spans="1:1" x14ac:dyDescent="0.2">
      <c r="A185" s="2" t="s">
        <v>196</v>
      </c>
    </row>
    <row r="186" spans="1:1" x14ac:dyDescent="0.2">
      <c r="A186" s="2" t="s">
        <v>197</v>
      </c>
    </row>
    <row r="187" spans="1:1" x14ac:dyDescent="0.2">
      <c r="A187" s="2" t="s">
        <v>198</v>
      </c>
    </row>
    <row r="188" spans="1:1" x14ac:dyDescent="0.2">
      <c r="A188" s="2" t="s">
        <v>199</v>
      </c>
    </row>
    <row r="189" spans="1:1" x14ac:dyDescent="0.2">
      <c r="A189" s="2" t="s">
        <v>200</v>
      </c>
    </row>
    <row r="190" spans="1:1" x14ac:dyDescent="0.2">
      <c r="A190" s="2" t="s">
        <v>201</v>
      </c>
    </row>
    <row r="191" spans="1:1" x14ac:dyDescent="0.2">
      <c r="A191" s="2" t="s">
        <v>202</v>
      </c>
    </row>
    <row r="192" spans="1:1" x14ac:dyDescent="0.2">
      <c r="A192" s="2" t="s">
        <v>203</v>
      </c>
    </row>
    <row r="193" spans="1:1" x14ac:dyDescent="0.2">
      <c r="A193" s="2" t="s">
        <v>204</v>
      </c>
    </row>
    <row r="194" spans="1:1" x14ac:dyDescent="0.2">
      <c r="A194" s="2" t="s">
        <v>205</v>
      </c>
    </row>
    <row r="195" spans="1:1" x14ac:dyDescent="0.2">
      <c r="A195" s="2" t="s">
        <v>206</v>
      </c>
    </row>
    <row r="196" spans="1:1" x14ac:dyDescent="0.2">
      <c r="A196" s="2" t="s">
        <v>207</v>
      </c>
    </row>
    <row r="197" spans="1:1" x14ac:dyDescent="0.2">
      <c r="A197" s="2" t="s">
        <v>208</v>
      </c>
    </row>
    <row r="198" spans="1:1" x14ac:dyDescent="0.2">
      <c r="A198" s="2" t="s">
        <v>209</v>
      </c>
    </row>
    <row r="199" spans="1:1" x14ac:dyDescent="0.2">
      <c r="A199" s="2" t="s">
        <v>210</v>
      </c>
    </row>
    <row r="200" spans="1:1" x14ac:dyDescent="0.2">
      <c r="A200" s="2" t="s">
        <v>211</v>
      </c>
    </row>
    <row r="201" spans="1:1" x14ac:dyDescent="0.2">
      <c r="A201" s="2" t="s">
        <v>212</v>
      </c>
    </row>
    <row r="202" spans="1:1" x14ac:dyDescent="0.2">
      <c r="A202" s="2" t="s">
        <v>213</v>
      </c>
    </row>
    <row r="203" spans="1:1" x14ac:dyDescent="0.2">
      <c r="A203" s="2" t="s">
        <v>214</v>
      </c>
    </row>
    <row r="204" spans="1:1" x14ac:dyDescent="0.2">
      <c r="A204" s="2" t="s">
        <v>215</v>
      </c>
    </row>
    <row r="205" spans="1:1" x14ac:dyDescent="0.2">
      <c r="A205" s="2" t="s">
        <v>216</v>
      </c>
    </row>
    <row r="206" spans="1:1" x14ac:dyDescent="0.2">
      <c r="A206" s="2" t="s">
        <v>217</v>
      </c>
    </row>
    <row r="207" spans="1:1" x14ac:dyDescent="0.2">
      <c r="A207" s="2" t="s">
        <v>218</v>
      </c>
    </row>
    <row r="208" spans="1:1" x14ac:dyDescent="0.2">
      <c r="A208" s="2" t="s">
        <v>219</v>
      </c>
    </row>
    <row r="209" spans="1:1" x14ac:dyDescent="0.2">
      <c r="A209" s="2" t="s">
        <v>220</v>
      </c>
    </row>
    <row r="210" spans="1:1" x14ac:dyDescent="0.2">
      <c r="A210" s="2" t="s">
        <v>221</v>
      </c>
    </row>
    <row r="211" spans="1:1" x14ac:dyDescent="0.2">
      <c r="A211" s="2" t="s">
        <v>222</v>
      </c>
    </row>
    <row r="212" spans="1:1" x14ac:dyDescent="0.2">
      <c r="A212" s="2" t="s">
        <v>223</v>
      </c>
    </row>
    <row r="213" spans="1:1" x14ac:dyDescent="0.2">
      <c r="A213" s="2" t="s">
        <v>224</v>
      </c>
    </row>
    <row r="214" spans="1:1" x14ac:dyDescent="0.2">
      <c r="A214" s="2" t="s">
        <v>225</v>
      </c>
    </row>
    <row r="215" spans="1:1" x14ac:dyDescent="0.2">
      <c r="A215" s="2" t="s">
        <v>226</v>
      </c>
    </row>
    <row r="216" spans="1:1" x14ac:dyDescent="0.2">
      <c r="A216" s="2" t="s">
        <v>227</v>
      </c>
    </row>
    <row r="217" spans="1:1" x14ac:dyDescent="0.2">
      <c r="A217" s="2" t="s">
        <v>228</v>
      </c>
    </row>
    <row r="218" spans="1:1" x14ac:dyDescent="0.2">
      <c r="A218" s="2" t="s">
        <v>229</v>
      </c>
    </row>
    <row r="219" spans="1:1" x14ac:dyDescent="0.2">
      <c r="A219" s="2" t="s">
        <v>230</v>
      </c>
    </row>
    <row r="220" spans="1:1" x14ac:dyDescent="0.2">
      <c r="A220" s="2" t="s">
        <v>231</v>
      </c>
    </row>
    <row r="221" spans="1:1" x14ac:dyDescent="0.2">
      <c r="A221" s="2" t="s">
        <v>232</v>
      </c>
    </row>
    <row r="222" spans="1:1" x14ac:dyDescent="0.2">
      <c r="A222" s="2" t="s">
        <v>233</v>
      </c>
    </row>
    <row r="223" spans="1:1" x14ac:dyDescent="0.2">
      <c r="A223" s="2" t="s">
        <v>234</v>
      </c>
    </row>
    <row r="224" spans="1:1" x14ac:dyDescent="0.2">
      <c r="A224" s="2" t="s">
        <v>235</v>
      </c>
    </row>
    <row r="225" spans="1:1" x14ac:dyDescent="0.2">
      <c r="A225" s="2" t="s">
        <v>236</v>
      </c>
    </row>
    <row r="226" spans="1:1" x14ac:dyDescent="0.2">
      <c r="A226" s="2" t="s">
        <v>237</v>
      </c>
    </row>
    <row r="227" spans="1:1" x14ac:dyDescent="0.2">
      <c r="A227" s="2" t="s">
        <v>238</v>
      </c>
    </row>
    <row r="228" spans="1:1" x14ac:dyDescent="0.2">
      <c r="A228" s="2" t="s">
        <v>239</v>
      </c>
    </row>
    <row r="229" spans="1:1" x14ac:dyDescent="0.2">
      <c r="A229" s="2" t="s">
        <v>240</v>
      </c>
    </row>
    <row r="230" spans="1:1" x14ac:dyDescent="0.2">
      <c r="A230" s="2" t="s">
        <v>241</v>
      </c>
    </row>
    <row r="231" spans="1:1" x14ac:dyDescent="0.2">
      <c r="A231" s="2" t="s">
        <v>242</v>
      </c>
    </row>
    <row r="232" spans="1:1" x14ac:dyDescent="0.2">
      <c r="A232" s="2" t="s">
        <v>243</v>
      </c>
    </row>
    <row r="233" spans="1:1" x14ac:dyDescent="0.2">
      <c r="A233" s="2" t="s">
        <v>244</v>
      </c>
    </row>
    <row r="234" spans="1:1" x14ac:dyDescent="0.2">
      <c r="A234" s="2" t="s">
        <v>245</v>
      </c>
    </row>
    <row r="235" spans="1:1" x14ac:dyDescent="0.2">
      <c r="A235" s="2" t="s">
        <v>246</v>
      </c>
    </row>
    <row r="236" spans="1:1" x14ac:dyDescent="0.2">
      <c r="A236" s="2" t="s">
        <v>247</v>
      </c>
    </row>
    <row r="237" spans="1:1" x14ac:dyDescent="0.2">
      <c r="A237" s="2" t="s">
        <v>248</v>
      </c>
    </row>
    <row r="238" spans="1:1" x14ac:dyDescent="0.2">
      <c r="A238" s="2" t="s">
        <v>249</v>
      </c>
    </row>
    <row r="239" spans="1:1" x14ac:dyDescent="0.2">
      <c r="A239" s="2" t="s">
        <v>250</v>
      </c>
    </row>
    <row r="240" spans="1:1" x14ac:dyDescent="0.2">
      <c r="A240" s="2" t="s">
        <v>251</v>
      </c>
    </row>
    <row r="241" spans="1:1" x14ac:dyDescent="0.2">
      <c r="A241" s="2" t="s">
        <v>252</v>
      </c>
    </row>
    <row r="242" spans="1:1" x14ac:dyDescent="0.2">
      <c r="A242" s="2" t="s">
        <v>253</v>
      </c>
    </row>
    <row r="243" spans="1:1" x14ac:dyDescent="0.2">
      <c r="A243" s="2" t="s">
        <v>254</v>
      </c>
    </row>
    <row r="244" spans="1:1" x14ac:dyDescent="0.2">
      <c r="A244" s="2" t="s">
        <v>255</v>
      </c>
    </row>
    <row r="245" spans="1:1" x14ac:dyDescent="0.2">
      <c r="A245" s="2" t="s">
        <v>256</v>
      </c>
    </row>
    <row r="246" spans="1:1" x14ac:dyDescent="0.2">
      <c r="A246" s="2" t="s">
        <v>257</v>
      </c>
    </row>
    <row r="247" spans="1:1" x14ac:dyDescent="0.2">
      <c r="A247" s="2" t="s">
        <v>258</v>
      </c>
    </row>
    <row r="248" spans="1:1" x14ac:dyDescent="0.2">
      <c r="A248" s="2" t="s">
        <v>259</v>
      </c>
    </row>
    <row r="249" spans="1:1" x14ac:dyDescent="0.2">
      <c r="A249" s="2" t="s">
        <v>260</v>
      </c>
    </row>
    <row r="250" spans="1:1" x14ac:dyDescent="0.2">
      <c r="A250" s="2" t="s">
        <v>261</v>
      </c>
    </row>
    <row r="251" spans="1:1" x14ac:dyDescent="0.2">
      <c r="A251" s="2" t="s">
        <v>262</v>
      </c>
    </row>
    <row r="252" spans="1:1" x14ac:dyDescent="0.2">
      <c r="A252" s="2" t="s">
        <v>263</v>
      </c>
    </row>
    <row r="253" spans="1:1" x14ac:dyDescent="0.2">
      <c r="A253" s="2" t="s">
        <v>264</v>
      </c>
    </row>
    <row r="254" spans="1:1" x14ac:dyDescent="0.2">
      <c r="A254" s="2" t="s">
        <v>265</v>
      </c>
    </row>
    <row r="255" spans="1:1" x14ac:dyDescent="0.2">
      <c r="A255" s="2" t="s">
        <v>266</v>
      </c>
    </row>
    <row r="256" spans="1:1" x14ac:dyDescent="0.2">
      <c r="A256" s="2" t="s">
        <v>267</v>
      </c>
    </row>
    <row r="257" spans="1:1" x14ac:dyDescent="0.2">
      <c r="A257" s="2" t="s">
        <v>268</v>
      </c>
    </row>
    <row r="258" spans="1:1" x14ac:dyDescent="0.2">
      <c r="A258" s="2" t="s">
        <v>269</v>
      </c>
    </row>
    <row r="259" spans="1:1" x14ac:dyDescent="0.2">
      <c r="A259" s="2" t="s">
        <v>270</v>
      </c>
    </row>
    <row r="260" spans="1:1" x14ac:dyDescent="0.2">
      <c r="A260" s="2" t="s">
        <v>271</v>
      </c>
    </row>
    <row r="261" spans="1:1" x14ac:dyDescent="0.2">
      <c r="A261" s="2" t="s">
        <v>272</v>
      </c>
    </row>
    <row r="262" spans="1:1" x14ac:dyDescent="0.2">
      <c r="A262" s="2" t="s">
        <v>273</v>
      </c>
    </row>
    <row r="263" spans="1:1" x14ac:dyDescent="0.2">
      <c r="A263" s="2" t="s">
        <v>274</v>
      </c>
    </row>
    <row r="264" spans="1:1" x14ac:dyDescent="0.2">
      <c r="A264" s="2" t="s">
        <v>275</v>
      </c>
    </row>
    <row r="265" spans="1:1" x14ac:dyDescent="0.2">
      <c r="A265" s="2" t="s">
        <v>276</v>
      </c>
    </row>
    <row r="266" spans="1:1" x14ac:dyDescent="0.2">
      <c r="A266" s="2" t="s">
        <v>277</v>
      </c>
    </row>
    <row r="267" spans="1:1" x14ac:dyDescent="0.2">
      <c r="A267" s="2" t="s">
        <v>278</v>
      </c>
    </row>
    <row r="268" spans="1:1" x14ac:dyDescent="0.2">
      <c r="A268" s="2" t="s">
        <v>279</v>
      </c>
    </row>
    <row r="269" spans="1:1" x14ac:dyDescent="0.2">
      <c r="A269" s="2" t="s">
        <v>280</v>
      </c>
    </row>
    <row r="270" spans="1:1" x14ac:dyDescent="0.2">
      <c r="A270" s="2" t="s">
        <v>281</v>
      </c>
    </row>
    <row r="271" spans="1:1" x14ac:dyDescent="0.2">
      <c r="A271" s="2" t="s">
        <v>282</v>
      </c>
    </row>
    <row r="272" spans="1:1" x14ac:dyDescent="0.2">
      <c r="A272" s="2" t="s">
        <v>283</v>
      </c>
    </row>
    <row r="273" spans="1:1" x14ac:dyDescent="0.2">
      <c r="A273" s="2" t="s">
        <v>284</v>
      </c>
    </row>
    <row r="274" spans="1:1" x14ac:dyDescent="0.2">
      <c r="A274" s="2" t="s">
        <v>285</v>
      </c>
    </row>
    <row r="275" spans="1:1" x14ac:dyDescent="0.2">
      <c r="A275" s="2" t="s">
        <v>286</v>
      </c>
    </row>
    <row r="276" spans="1:1" x14ac:dyDescent="0.2">
      <c r="A276" s="2" t="s">
        <v>287</v>
      </c>
    </row>
    <row r="277" spans="1:1" x14ac:dyDescent="0.2">
      <c r="A277" s="2" t="s">
        <v>288</v>
      </c>
    </row>
    <row r="278" spans="1:1" x14ac:dyDescent="0.2">
      <c r="A278" s="2" t="s">
        <v>289</v>
      </c>
    </row>
    <row r="279" spans="1:1" x14ac:dyDescent="0.2">
      <c r="A279" s="2" t="s">
        <v>290</v>
      </c>
    </row>
    <row r="280" spans="1:1" x14ac:dyDescent="0.2">
      <c r="A280" s="2" t="s">
        <v>291</v>
      </c>
    </row>
    <row r="281" spans="1:1" x14ac:dyDescent="0.2">
      <c r="A281" s="2" t="s">
        <v>292</v>
      </c>
    </row>
    <row r="282" spans="1:1" x14ac:dyDescent="0.2">
      <c r="A282" s="2" t="s">
        <v>293</v>
      </c>
    </row>
    <row r="283" spans="1:1" x14ac:dyDescent="0.2">
      <c r="A283" s="2" t="s">
        <v>294</v>
      </c>
    </row>
    <row r="284" spans="1:1" x14ac:dyDescent="0.2">
      <c r="A284" s="2" t="s">
        <v>295</v>
      </c>
    </row>
    <row r="285" spans="1:1" x14ac:dyDescent="0.2">
      <c r="A285" s="2" t="s">
        <v>296</v>
      </c>
    </row>
    <row r="286" spans="1:1" x14ac:dyDescent="0.2">
      <c r="A286" s="2" t="s">
        <v>297</v>
      </c>
    </row>
    <row r="287" spans="1:1" x14ac:dyDescent="0.2">
      <c r="A287" s="2" t="s">
        <v>298</v>
      </c>
    </row>
    <row r="288" spans="1:1" x14ac:dyDescent="0.2">
      <c r="A288" s="2" t="s">
        <v>299</v>
      </c>
    </row>
    <row r="289" spans="1:1" x14ac:dyDescent="0.2">
      <c r="A289" s="2" t="s">
        <v>300</v>
      </c>
    </row>
    <row r="290" spans="1:1" x14ac:dyDescent="0.2">
      <c r="A290" s="2" t="s">
        <v>301</v>
      </c>
    </row>
    <row r="291" spans="1:1" x14ac:dyDescent="0.2">
      <c r="A291" s="2" t="s">
        <v>302</v>
      </c>
    </row>
    <row r="292" spans="1:1" x14ac:dyDescent="0.2">
      <c r="A292" s="2" t="s">
        <v>303</v>
      </c>
    </row>
    <row r="293" spans="1:1" x14ac:dyDescent="0.2">
      <c r="A293" s="2" t="s">
        <v>304</v>
      </c>
    </row>
    <row r="294" spans="1:1" x14ac:dyDescent="0.2">
      <c r="A294" s="2" t="s">
        <v>305</v>
      </c>
    </row>
    <row r="295" spans="1:1" x14ac:dyDescent="0.2">
      <c r="A295" s="2" t="s">
        <v>306</v>
      </c>
    </row>
    <row r="296" spans="1:1" x14ac:dyDescent="0.2">
      <c r="A296" s="2" t="s">
        <v>307</v>
      </c>
    </row>
    <row r="297" spans="1:1" x14ac:dyDescent="0.2">
      <c r="A297" s="2" t="s">
        <v>308</v>
      </c>
    </row>
    <row r="298" spans="1:1" x14ac:dyDescent="0.2">
      <c r="A298" s="2" t="s">
        <v>309</v>
      </c>
    </row>
    <row r="299" spans="1:1" x14ac:dyDescent="0.2">
      <c r="A299" s="2" t="s">
        <v>310</v>
      </c>
    </row>
    <row r="300" spans="1:1" x14ac:dyDescent="0.2">
      <c r="A300" s="2" t="s">
        <v>311</v>
      </c>
    </row>
    <row r="301" spans="1:1" x14ac:dyDescent="0.2">
      <c r="A301" s="2" t="s">
        <v>312</v>
      </c>
    </row>
    <row r="302" spans="1:1" x14ac:dyDescent="0.2">
      <c r="A302" s="2" t="s">
        <v>313</v>
      </c>
    </row>
    <row r="303" spans="1:1" x14ac:dyDescent="0.2">
      <c r="A303" s="2" t="s">
        <v>314</v>
      </c>
    </row>
    <row r="304" spans="1:1" x14ac:dyDescent="0.2">
      <c r="A304" s="2" t="s">
        <v>315</v>
      </c>
    </row>
    <row r="305" spans="1:1" x14ac:dyDescent="0.2">
      <c r="A305" s="2" t="s">
        <v>316</v>
      </c>
    </row>
    <row r="306" spans="1:1" x14ac:dyDescent="0.2">
      <c r="A306" s="2" t="s">
        <v>317</v>
      </c>
    </row>
    <row r="307" spans="1:1" x14ac:dyDescent="0.2">
      <c r="A307" s="2" t="s">
        <v>318</v>
      </c>
    </row>
    <row r="308" spans="1:1" x14ac:dyDescent="0.2">
      <c r="A308" s="2" t="s">
        <v>319</v>
      </c>
    </row>
    <row r="309" spans="1:1" x14ac:dyDescent="0.2">
      <c r="A309" s="2" t="s">
        <v>320</v>
      </c>
    </row>
    <row r="310" spans="1:1" x14ac:dyDescent="0.2">
      <c r="A310" s="2" t="s">
        <v>321</v>
      </c>
    </row>
    <row r="311" spans="1:1" x14ac:dyDescent="0.2">
      <c r="A311" s="2" t="s">
        <v>322</v>
      </c>
    </row>
    <row r="312" spans="1:1" x14ac:dyDescent="0.2">
      <c r="A312" s="2" t="s">
        <v>323</v>
      </c>
    </row>
    <row r="313" spans="1:1" x14ac:dyDescent="0.2">
      <c r="A313" s="2" t="s">
        <v>324</v>
      </c>
    </row>
    <row r="314" spans="1:1" x14ac:dyDescent="0.2">
      <c r="A314" s="2" t="s">
        <v>325</v>
      </c>
    </row>
    <row r="315" spans="1:1" x14ac:dyDescent="0.2">
      <c r="A315" s="2" t="s">
        <v>326</v>
      </c>
    </row>
    <row r="316" spans="1:1" x14ac:dyDescent="0.2">
      <c r="A316" s="2" t="s">
        <v>327</v>
      </c>
    </row>
    <row r="317" spans="1:1" x14ac:dyDescent="0.2">
      <c r="A317" s="2" t="s">
        <v>328</v>
      </c>
    </row>
    <row r="318" spans="1:1" x14ac:dyDescent="0.2">
      <c r="A318" s="2" t="s">
        <v>329</v>
      </c>
    </row>
    <row r="319" spans="1:1" x14ac:dyDescent="0.2">
      <c r="A319" s="2" t="s">
        <v>330</v>
      </c>
    </row>
    <row r="320" spans="1:1" x14ac:dyDescent="0.2">
      <c r="A320" s="2" t="s">
        <v>331</v>
      </c>
    </row>
    <row r="321" spans="1:1" x14ac:dyDescent="0.2">
      <c r="A321" s="2" t="s">
        <v>332</v>
      </c>
    </row>
    <row r="322" spans="1:1" x14ac:dyDescent="0.2">
      <c r="A322" s="2" t="s">
        <v>333</v>
      </c>
    </row>
    <row r="323" spans="1:1" x14ac:dyDescent="0.2">
      <c r="A323" s="2" t="s">
        <v>334</v>
      </c>
    </row>
    <row r="324" spans="1:1" x14ac:dyDescent="0.2">
      <c r="A324" s="2" t="s">
        <v>335</v>
      </c>
    </row>
    <row r="325" spans="1:1" x14ac:dyDescent="0.2">
      <c r="A325" s="2" t="s">
        <v>336</v>
      </c>
    </row>
    <row r="326" spans="1:1" x14ac:dyDescent="0.2">
      <c r="A326" s="2" t="s">
        <v>337</v>
      </c>
    </row>
    <row r="327" spans="1:1" x14ac:dyDescent="0.2">
      <c r="A327" s="2" t="s">
        <v>338</v>
      </c>
    </row>
    <row r="328" spans="1:1" x14ac:dyDescent="0.2">
      <c r="A328" s="2" t="s">
        <v>339</v>
      </c>
    </row>
    <row r="329" spans="1:1" x14ac:dyDescent="0.2">
      <c r="A329" s="2" t="s">
        <v>340</v>
      </c>
    </row>
    <row r="330" spans="1:1" x14ac:dyDescent="0.2">
      <c r="A330" s="2" t="s">
        <v>341</v>
      </c>
    </row>
    <row r="331" spans="1:1" x14ac:dyDescent="0.2">
      <c r="A331" s="2" t="s">
        <v>342</v>
      </c>
    </row>
    <row r="332" spans="1:1" x14ac:dyDescent="0.2">
      <c r="A332" s="2" t="s">
        <v>343</v>
      </c>
    </row>
    <row r="333" spans="1:1" x14ac:dyDescent="0.2">
      <c r="A333" s="2" t="s">
        <v>344</v>
      </c>
    </row>
    <row r="334" spans="1:1" x14ac:dyDescent="0.2">
      <c r="A334" s="2" t="s">
        <v>345</v>
      </c>
    </row>
    <row r="335" spans="1:1" x14ac:dyDescent="0.2">
      <c r="A335" s="2" t="s">
        <v>346</v>
      </c>
    </row>
    <row r="336" spans="1:1" x14ac:dyDescent="0.2">
      <c r="A336" s="2" t="s">
        <v>347</v>
      </c>
    </row>
    <row r="337" spans="1:1" x14ac:dyDescent="0.2">
      <c r="A337" s="2" t="s">
        <v>348</v>
      </c>
    </row>
    <row r="338" spans="1:1" x14ac:dyDescent="0.2">
      <c r="A338" s="2" t="s">
        <v>349</v>
      </c>
    </row>
    <row r="339" spans="1:1" x14ac:dyDescent="0.2">
      <c r="A339" s="2" t="s">
        <v>350</v>
      </c>
    </row>
    <row r="340" spans="1:1" x14ac:dyDescent="0.2">
      <c r="A340" s="2" t="s">
        <v>351</v>
      </c>
    </row>
    <row r="341" spans="1:1" x14ac:dyDescent="0.2">
      <c r="A341" s="2" t="s">
        <v>352</v>
      </c>
    </row>
    <row r="342" spans="1:1" x14ac:dyDescent="0.2">
      <c r="A342" s="2" t="s">
        <v>353</v>
      </c>
    </row>
    <row r="343" spans="1:1" x14ac:dyDescent="0.2">
      <c r="A343" s="2" t="s">
        <v>354</v>
      </c>
    </row>
    <row r="344" spans="1:1" x14ac:dyDescent="0.2">
      <c r="A344" s="2" t="s">
        <v>355</v>
      </c>
    </row>
    <row r="345" spans="1:1" x14ac:dyDescent="0.2">
      <c r="A345" s="2" t="s">
        <v>356</v>
      </c>
    </row>
    <row r="346" spans="1:1" x14ac:dyDescent="0.2">
      <c r="A346" s="2" t="s">
        <v>357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入力してください</vt:lpstr>
      <vt:lpstr>印刷してください</vt:lpstr>
      <vt:lpstr>郵便番号</vt:lpstr>
      <vt:lpstr>都道府県</vt:lpstr>
      <vt:lpstr>指定難病一覧</vt:lpstr>
      <vt:lpstr>印刷してください!Print_Area</vt:lpstr>
      <vt:lpstr>入力してください!Print_Area</vt:lpstr>
      <vt:lpstr>指定難病</vt:lpstr>
      <vt:lpstr>都道府県</vt:lpstr>
      <vt:lpstr>郵便番号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智博 井上</cp:lastModifiedBy>
  <cp:lastPrinted>2024-03-25T08:13:45Z</cp:lastPrinted>
  <dcterms:created xsi:type="dcterms:W3CDTF">2024-02-08T02:28:22Z</dcterms:created>
  <dcterms:modified xsi:type="dcterms:W3CDTF">2024-03-26T04:39:24Z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2024-02-07T00:00:00Z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2024-02-08T00:00:00Z</vt:filetime>
  </property>
  <property fmtid="{D5CDD505-2E9C-101B-9397-08002B2CF9AE}" pid="5" name="Producer">
    <vt:lpwstr>Microsoft® Word 2016</vt:lpwstr>
  </property>
</Properties>
</file>