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納品物\"/>
    </mc:Choice>
  </mc:AlternateContent>
  <xr:revisionPtr revIDLastSave="0" documentId="13_ncr:1_{7F7A619F-88F4-4139-A8A6-D81ED9213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印刷してください" sheetId="5" r:id="rId2"/>
    <sheet name="郵便番号" sheetId="6" state="hidden" r:id="rId3"/>
    <sheet name="都道府県" sheetId="4" state="hidden" r:id="rId4"/>
    <sheet name="指定難病一覧" sheetId="3" state="hidden" r:id="rId5"/>
  </sheets>
  <definedNames>
    <definedName name="_xlnm.Print_Area" localSheetId="1">印刷してください!$A:$AM</definedName>
    <definedName name="_xlnm.Print_Area" localSheetId="0">入力してください!$A:$AH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5" l="1"/>
  <c r="N40" i="5"/>
  <c r="P40" i="5"/>
  <c r="R40" i="5"/>
  <c r="T40" i="5"/>
  <c r="V40" i="5"/>
  <c r="X40" i="5"/>
  <c r="Z40" i="5"/>
  <c r="L41" i="5"/>
  <c r="N41" i="5"/>
  <c r="P41" i="5"/>
  <c r="R41" i="5"/>
  <c r="T41" i="5"/>
  <c r="V41" i="5"/>
  <c r="X41" i="5"/>
  <c r="L42" i="5"/>
  <c r="AJ42" i="5"/>
  <c r="L43" i="5"/>
  <c r="L44" i="5"/>
  <c r="AD44" i="5"/>
  <c r="R46" i="5"/>
  <c r="L47" i="5"/>
  <c r="L48" i="5"/>
  <c r="L49" i="5"/>
  <c r="L50" i="5"/>
  <c r="AD50" i="5"/>
  <c r="R52" i="5"/>
  <c r="L53" i="5"/>
  <c r="G55" i="5"/>
  <c r="G57" i="5"/>
  <c r="H59" i="5"/>
  <c r="U59" i="5"/>
  <c r="H63" i="5"/>
  <c r="G23" i="5"/>
  <c r="G21" i="5"/>
  <c r="U25" i="5"/>
  <c r="H25" i="5"/>
  <c r="G38" i="2"/>
  <c r="L16" i="5"/>
  <c r="AD16" i="5"/>
  <c r="L10" i="5"/>
  <c r="AJ8" i="5"/>
  <c r="H29" i="5" l="1"/>
  <c r="L19" i="5"/>
  <c r="R18" i="5"/>
  <c r="L15" i="5"/>
  <c r="L14" i="5"/>
  <c r="AD10" i="5"/>
  <c r="R12" i="5"/>
  <c r="L9" i="5"/>
  <c r="L13" i="5"/>
  <c r="Z6" i="5" l="1"/>
  <c r="X6" i="5"/>
  <c r="V6" i="5"/>
  <c r="T6" i="5"/>
  <c r="R6" i="5"/>
  <c r="P6" i="5"/>
  <c r="N6" i="5"/>
  <c r="L6" i="5"/>
  <c r="X7" i="5"/>
  <c r="V7" i="5"/>
  <c r="T7" i="5"/>
  <c r="R7" i="5"/>
  <c r="P7" i="5"/>
  <c r="N7" i="5"/>
  <c r="L7" i="5"/>
  <c r="L8" i="5" l="1"/>
  <c r="G42" i="2" l="1"/>
  <c r="G37" i="2"/>
  <c r="G28" i="2"/>
  <c r="L51" i="5" s="1"/>
  <c r="G18" i="2"/>
  <c r="L45" i="5" s="1"/>
  <c r="L11" i="5" l="1"/>
  <c r="L17" i="5"/>
</calcChain>
</file>

<file path=xl/sharedStrings.xml><?xml version="1.0" encoding="utf-8"?>
<sst xmlns="http://schemas.openxmlformats.org/spreadsheetml/2006/main" count="738" uniqueCount="577">
  <si>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</si>
  <si>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</si>
  <si>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</si>
  <si>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</si>
  <si>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</si>
  <si>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</si>
  <si>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</si>
  <si>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</si>
  <si>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</si>
  <si>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</si>
  <si>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>電話番号</t>
  </si>
  <si>
    <t>　※患者から見た関係性を入力してください。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</si>
  <si>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</si>
  <si>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</si>
  <si>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</si>
  <si>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</si>
  <si>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</si>
  <si>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</si>
  <si>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</si>
  <si>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</si>
  <si>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</si>
  <si>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</si>
  <si>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</si>
  <si>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</si>
  <si>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</si>
  <si>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</si>
  <si>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</si>
  <si>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</si>
  <si>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</si>
  <si>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</si>
  <si>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</si>
  <si>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</si>
  <si>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</si>
  <si>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</si>
  <si>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</si>
  <si>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</si>
  <si>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</si>
  <si>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</si>
  <si>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</si>
  <si>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</si>
  <si>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</si>
  <si>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</si>
  <si>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</si>
  <si>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</si>
  <si>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</si>
  <si>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</si>
  <si>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</si>
  <si>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</si>
  <si>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</si>
  <si>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</si>
  <si>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</si>
  <si>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</si>
  <si>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</si>
  <si>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</si>
  <si>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</si>
  <si>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</si>
  <si>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</si>
  <si>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</si>
  <si>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</si>
  <si>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</si>
  <si>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</si>
  <si>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</si>
  <si>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</si>
  <si>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</si>
  <si>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</si>
  <si>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</si>
  <si>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</si>
  <si>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</si>
  <si>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</si>
  <si>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</si>
  <si>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</si>
  <si>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</si>
  <si>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</si>
  <si>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</si>
  <si>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</si>
  <si>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</si>
  <si>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</si>
  <si>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</si>
  <si>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</si>
  <si>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</si>
  <si>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</si>
  <si>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</si>
  <si>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</si>
  <si>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</si>
  <si>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</si>
  <si>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</si>
  <si>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</si>
  <si>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</si>
  <si>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</si>
  <si>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</si>
  <si>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</si>
  <si>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</si>
  <si>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</si>
  <si>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</si>
  <si>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</si>
  <si>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</si>
  <si>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</si>
  <si>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</si>
  <si>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</si>
  <si>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</si>
  <si>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</si>
  <si>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</si>
  <si>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</si>
  <si>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</si>
  <si>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</si>
  <si>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</si>
  <si>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</si>
  <si>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</si>
  <si>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</si>
  <si>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</si>
  <si>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</si>
  <si>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</si>
  <si>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</si>
  <si>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</si>
  <si>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</si>
  <si>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</si>
  <si>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</si>
  <si>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</si>
  <si>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</si>
  <si>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</si>
  <si>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</si>
  <si>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</si>
  <si>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</si>
  <si>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</si>
  <si>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</si>
  <si>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</si>
  <si>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</si>
  <si>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</si>
  <si>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</si>
  <si>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</si>
  <si>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</si>
  <si>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</si>
  <si>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</si>
  <si>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</si>
  <si>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</si>
  <si>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</si>
  <si>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</si>
  <si>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</si>
  <si>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</si>
  <si>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</si>
  <si>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</si>
  <si>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</si>
  <si>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</si>
  <si>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</si>
  <si>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</si>
  <si>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</si>
  <si>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</si>
  <si>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</si>
  <si>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</si>
  <si>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</si>
  <si>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</si>
  <si>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</si>
  <si>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</si>
  <si>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</si>
  <si>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</si>
  <si>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</si>
  <si>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</si>
  <si>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</si>
  <si>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</si>
  <si>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</si>
  <si>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</si>
  <si>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</si>
  <si>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</si>
  <si>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</si>
  <si>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</si>
  <si>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</si>
  <si>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</si>
  <si>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</si>
  <si>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</si>
  <si>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</si>
  <si>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</si>
  <si>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</si>
  <si>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</si>
  <si>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</si>
  <si>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</si>
  <si>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</si>
  <si>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</si>
  <si>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</si>
  <si>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</si>
  <si>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</si>
  <si>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</si>
  <si>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</si>
  <si>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</si>
  <si>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</si>
  <si>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</si>
  <si>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</si>
  <si>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</si>
  <si>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</si>
  <si>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</si>
  <si>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</si>
  <si>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</si>
  <si>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</si>
  <si>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</si>
  <si>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</si>
  <si>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</si>
  <si>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</si>
  <si>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</si>
  <si>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</si>
  <si>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</si>
  <si>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</si>
  <si>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</si>
  <si>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</si>
  <si>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</si>
  <si>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</si>
  <si>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</si>
  <si>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</si>
  <si>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</si>
  <si>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</si>
  <si>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</si>
  <si>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</si>
  <si>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</si>
  <si>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</si>
  <si>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</si>
  <si>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</si>
  <si>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</si>
  <si>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</si>
  <si>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</si>
  <si>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</si>
  <si>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</si>
  <si>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</si>
  <si>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</si>
  <si>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</si>
  <si>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</si>
  <si>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</si>
  <si>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</si>
  <si>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</si>
  <si>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</si>
  <si>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</si>
  <si>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</si>
  <si>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</si>
  <si>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</si>
  <si>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</si>
  <si>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</si>
  <si>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</si>
  <si>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</si>
  <si>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</si>
  <si>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</si>
  <si>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</si>
  <si>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</si>
  <si>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</si>
  <si>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</si>
  <si>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</si>
  <si>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</si>
  <si>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</si>
  <si>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</si>
  <si>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</si>
  <si>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</si>
  <si>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</si>
  <si>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</si>
  <si>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</si>
  <si>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</si>
  <si>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</si>
  <si>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</si>
  <si>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</si>
  <si>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</si>
  <si>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</si>
  <si>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</si>
  <si>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</si>
  <si>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</si>
  <si>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</si>
  <si>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</si>
  <si>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</si>
  <si>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</si>
  <si>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</si>
  <si>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</si>
  <si>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</si>
  <si>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</si>
  <si>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</si>
  <si>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</si>
  <si>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</si>
  <si>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</si>
  <si>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</si>
  <si>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</si>
  <si>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</si>
  <si>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</si>
  <si>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</si>
  <si>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</si>
  <si>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</si>
  <si>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</si>
  <si>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</si>
  <si>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</si>
  <si>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</si>
  <si>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</si>
  <si>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</si>
  <si>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</si>
  <si>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</si>
  <si>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</si>
  <si>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</si>
  <si>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</si>
  <si>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</si>
  <si>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</si>
  <si>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</si>
  <si>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</si>
  <si>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</si>
  <si>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</si>
  <si>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</si>
  <si>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</si>
  <si>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</si>
  <si>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</si>
  <si>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</si>
  <si>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</si>
  <si>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</si>
  <si>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</si>
  <si>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</si>
  <si>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</si>
  <si>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</si>
  <si>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</si>
  <si>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</si>
  <si>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</si>
  <si>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</si>
  <si>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</si>
  <si>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</si>
  <si>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</si>
  <si>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</si>
  <si>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</si>
  <si>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</si>
  <si>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</si>
  <si>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</si>
  <si>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</si>
  <si>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</si>
  <si>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</si>
  <si>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</si>
  <si>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</si>
  <si>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</si>
  <si>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</si>
  <si>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</si>
  <si>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</si>
  <si>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</si>
  <si>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</si>
  <si>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</si>
  <si>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</si>
  <si>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</si>
  <si>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</si>
  <si>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</si>
  <si>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</si>
  <si>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</si>
  <si>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</si>
  <si>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</si>
  <si>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</si>
  <si>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</si>
  <si>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</si>
  <si>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</si>
  <si>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</si>
  <si>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</si>
  <si>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</si>
  <si>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</si>
  <si>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</si>
  <si>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</si>
  <si>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</si>
  <si>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</si>
  <si>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</si>
  <si>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</si>
  <si>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</si>
  <si>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</si>
  <si>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</si>
  <si>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</si>
  <si>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</si>
  <si>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</si>
  <si>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</si>
  <si>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</si>
  <si>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</si>
  <si>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</si>
  <si>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</si>
  <si>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</si>
  <si>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</si>
  <si>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</si>
  <si>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患者との続柄</t>
    <rPh sb="0" eb="2">
      <t>カンジャ</t>
    </rPh>
    <rPh sb="4" eb="5">
      <t>ツヅ</t>
    </rPh>
    <rPh sb="5" eb="6">
      <t>ガラ</t>
    </rPh>
    <phoneticPr fontId="2"/>
  </si>
  <si>
    <t>その他の場合</t>
    <rPh sb="2" eb="3">
      <t>タ</t>
    </rPh>
    <rPh sb="4" eb="6">
      <t>バアイ</t>
    </rPh>
    <phoneticPr fontId="2"/>
  </si>
  <si>
    <t xml:space="preserve"> 患者さんの情報を入力してください。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</si>
  <si>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</si>
  <si>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</si>
  <si>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</si>
  <si>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</si>
  <si>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</si>
  <si>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</si>
  <si>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</si>
  <si>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</si>
  <si>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</si>
  <si>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</si>
  <si>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</si>
  <si>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</si>
  <si>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</si>
  <si>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</si>
  <si>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</si>
  <si>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</si>
  <si>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</si>
  <si>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</si>
  <si>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</si>
  <si>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</si>
  <si>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</si>
  <si>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</si>
  <si>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</si>
  <si>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</si>
  <si>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</si>
  <si>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</si>
  <si>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</si>
  <si>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</si>
  <si>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</si>
  <si>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</si>
  <si>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</si>
  <si>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</si>
  <si>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</si>
  <si>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</si>
  <si>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</si>
  <si>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</si>
  <si>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</si>
  <si>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</si>
  <si>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</si>
  <si>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</si>
  <si>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</si>
  <si>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</si>
  <si>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</si>
  <si>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</si>
  <si>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</si>
  <si>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</si>
  <si>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</si>
  <si>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</si>
  <si>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</si>
  <si>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</si>
  <si>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</si>
  <si>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</si>
  <si>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生年月日</t>
    <rPh sb="0" eb="2">
      <t>セイネン</t>
    </rPh>
    <rPh sb="2" eb="4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</si>
  <si>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</si>
  <si>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特段の理由なし</t>
    <rPh sb="0" eb="2">
      <t>トクダン</t>
    </rPh>
    <rPh sb="3" eb="5">
      <t>リユウ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</si>
  <si>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</si>
  <si>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</si>
  <si>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</si>
  <si>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</si>
  <si>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</si>
  <si>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患者との続柄</t>
    <rPh sb="0" eb="2">
      <t>カンジャ</t>
    </rPh>
    <rPh sb="4" eb="6">
      <t>ゾクガラ</t>
    </rPh>
    <phoneticPr fontId="2"/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</si>
  <si>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</si>
  <si>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</si>
  <si>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</si>
  <si>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</si>
  <si>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</si>
  <si>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</si>
  <si>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</si>
  <si>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</si>
  <si>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</si>
  <si>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</si>
  <si>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</si>
  <si>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</si>
  <si>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</si>
  <si>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</si>
  <si>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</si>
  <si>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</si>
  <si>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</si>
  <si>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</si>
  <si>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</si>
  <si>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</si>
  <si>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</si>
  <si>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</si>
  <si>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</si>
  <si>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</si>
  <si>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</si>
  <si>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</si>
  <si>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</si>
  <si>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</si>
  <si>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</si>
  <si>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</si>
  <si>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</si>
  <si>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</si>
  <si>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</si>
  <si>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</si>
  <si>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</si>
  <si>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</si>
  <si>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</si>
  <si>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</si>
  <si>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</si>
  <si>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</si>
  <si>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</si>
  <si>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</si>
  <si>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</si>
  <si>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</si>
  <si>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</si>
  <si>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</si>
  <si>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</si>
  <si>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</si>
  <si>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</si>
  <si>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</si>
  <si>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</si>
  <si>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</si>
  <si>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</si>
  <si>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</si>
  <si>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</si>
  <si>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</si>
  <si>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</si>
  <si>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</si>
  <si>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</si>
  <si>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</si>
  <si>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</si>
  <si>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</si>
  <si>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</si>
  <si>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</si>
  <si>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</si>
  <si>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</si>
  <si>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</si>
  <si>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</si>
  <si>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</si>
  <si>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</si>
  <si>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</si>
  <si>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</si>
  <si>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</si>
  <si>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</si>
  <si>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</si>
  <si>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</si>
  <si>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</si>
  <si>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</si>
  <si>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</si>
  <si>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</si>
  <si>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</si>
  <si>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</si>
  <si>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</si>
  <si>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</si>
  <si>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</si>
  <si>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</si>
  <si>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</si>
  <si>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</si>
  <si>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</si>
  <si>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</si>
  <si>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</si>
  <si>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</si>
  <si>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</si>
  <si>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</si>
  <si>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</si>
  <si>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</si>
  <si>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</si>
  <si>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</si>
  <si>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</si>
  <si>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</si>
  <si>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</si>
  <si>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公費負担番号</t>
    <rPh sb="0" eb="2">
      <t>コウヒ</t>
    </rPh>
    <rPh sb="2" eb="4">
      <t>フタン</t>
    </rPh>
    <rPh sb="4" eb="6">
      <t>バンゴウ</t>
    </rPh>
    <phoneticPr fontId="2"/>
  </si>
  <si>
    <t>保護者</t>
    <rPh sb="0" eb="3">
      <t>ホゴシャ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</si>
  <si>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</si>
  <si>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</si>
  <si>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83136010 都単独難病</t>
  </si>
  <si>
    <t>　※公費負担番号を選択してください。</t>
    <rPh sb="2" eb="4">
      <t>コウヒ</t>
    </rPh>
    <rPh sb="4" eb="6">
      <t>フタン</t>
    </rPh>
    <rPh sb="6" eb="8">
      <t>バンゴウ</t>
    </rPh>
    <rPh sb="9" eb="11">
      <t>センタク</t>
    </rPh>
    <phoneticPr fontId="2"/>
  </si>
  <si>
    <t>54136015 国難病</t>
  </si>
  <si>
    <t>54136023 国難病（生活保護）</t>
  </si>
  <si>
    <t>　※受給者番号を入力してください。</t>
    <rPh sb="2" eb="5">
      <t>ジュキュウシャ</t>
    </rPh>
    <rPh sb="5" eb="7">
      <t>バンゴウ</t>
    </rPh>
    <phoneticPr fontId="2"/>
  </si>
  <si>
    <t xml:space="preserve"> 患者が18歳未満の場合、保護者の情報を入力してください。</t>
    <rPh sb="1" eb="3">
      <t>カンジャ</t>
    </rPh>
    <rPh sb="6" eb="7">
      <t>サイ</t>
    </rPh>
    <rPh sb="7" eb="9">
      <t>ミマン</t>
    </rPh>
    <rPh sb="10" eb="12">
      <t>バアイ</t>
    </rPh>
    <phoneticPr fontId="2"/>
  </si>
  <si>
    <t>医療受給者証再交付申請書　入力シート</t>
    <rPh sb="0" eb="2">
      <t>イリョウ</t>
    </rPh>
    <rPh sb="2" eb="5">
      <t>ジュキュウシャ</t>
    </rPh>
    <rPh sb="5" eb="6">
      <t>ショウ</t>
    </rPh>
    <rPh sb="6" eb="7">
      <t>サイ</t>
    </rPh>
    <rPh sb="7" eb="9">
      <t>コウフ</t>
    </rPh>
    <rPh sb="9" eb="12">
      <t>シンセイショ</t>
    </rPh>
    <rPh sb="13" eb="15">
      <t>ニュウリョク</t>
    </rPh>
    <phoneticPr fontId="2"/>
  </si>
  <si>
    <t>51136018 スモン</t>
  </si>
  <si>
    <t>51137016 先天性血液凝固因子欠乏症等</t>
  </si>
  <si>
    <t>82138009 人口透析を必要とする腎不全</t>
  </si>
  <si>
    <t>38136016 B型・C型ウイルス肝炎</t>
  </si>
  <si>
    <t>38136024 肝がん・重度肝硬変</t>
  </si>
  <si>
    <t>第11号様式(第13条関係)</t>
    <phoneticPr fontId="2"/>
  </si>
  <si>
    <t>医療受給者証再交付申請書</t>
    <rPh sb="2" eb="5">
      <t>ジュキュウシャ</t>
    </rPh>
    <rPh sb="5" eb="6">
      <t>ショウ</t>
    </rPh>
    <rPh sb="6" eb="9">
      <t>サイコウフ</t>
    </rPh>
    <rPh sb="9" eb="12">
      <t>シンセイショ</t>
    </rPh>
    <phoneticPr fontId="2"/>
  </si>
  <si>
    <t>性別</t>
    <rPh sb="0" eb="2">
      <t>セイベツ</t>
    </rPh>
    <phoneticPr fontId="2"/>
  </si>
  <si>
    <t>女</t>
    <rPh sb="0" eb="1">
      <t>オンナ</t>
    </rPh>
    <phoneticPr fontId="2"/>
  </si>
  <si>
    <t>　※性別を選択してください</t>
    <rPh sb="2" eb="4">
      <t>セイベツ</t>
    </rPh>
    <rPh sb="5" eb="7">
      <t>センタク</t>
    </rPh>
    <phoneticPr fontId="2"/>
  </si>
  <si>
    <t>男</t>
    <rPh sb="0" eb="1">
      <t>オトコ</t>
    </rPh>
    <phoneticPr fontId="2"/>
  </si>
  <si>
    <t>郵便番号</t>
    <rPh sb="0" eb="4">
      <t>ユウビンバンゴウ</t>
    </rPh>
    <phoneticPr fontId="2"/>
  </si>
  <si>
    <t>申請理由</t>
    <rPh sb="0" eb="2">
      <t>シンセイ</t>
    </rPh>
    <rPh sb="2" eb="4">
      <t>リユウ</t>
    </rPh>
    <phoneticPr fontId="2"/>
  </si>
  <si>
    <t>（理由）</t>
    <rPh sb="1" eb="3">
      <t>リユウ</t>
    </rPh>
    <phoneticPr fontId="2"/>
  </si>
  <si>
    <t>（ 理　由 ）</t>
    <rPh sb="2" eb="3">
      <t>リ</t>
    </rPh>
    <rPh sb="4" eb="5">
      <t>ヨシ</t>
    </rPh>
    <phoneticPr fontId="2"/>
  </si>
  <si>
    <t>※医療受給者証を破損又は汚した場合は、当該医療受給者証を添付してください。
※送付先の変更を希望される場合は、別途変更届を提出してください。
※電話番号欄については、日中に繋がる連絡先を御記入ください。</t>
    <phoneticPr fontId="2"/>
  </si>
  <si>
    <t>上記の理由により、医療受給者証の再交付を申請します。</t>
    <phoneticPr fontId="2"/>
  </si>
  <si>
    <t xml:space="preserve"> 申請理由および医療受給者証の有効期間を入力してください。</t>
    <rPh sb="1" eb="3">
      <t>シンセイ</t>
    </rPh>
    <rPh sb="3" eb="5">
      <t>リユウ</t>
    </rPh>
    <rPh sb="8" eb="10">
      <t>イリョウ</t>
    </rPh>
    <rPh sb="10" eb="13">
      <t>ジュキュウシャ</t>
    </rPh>
    <rPh sb="13" eb="14">
      <t>ショウ</t>
    </rPh>
    <rPh sb="15" eb="17">
      <t>ユウコウ</t>
    </rPh>
    <rPh sb="17" eb="19">
      <t>キカン</t>
    </rPh>
    <rPh sb="20" eb="22">
      <t>ニュウリョク</t>
    </rPh>
    <phoneticPr fontId="2"/>
  </si>
  <si>
    <t>１　破損した</t>
    <rPh sb="2" eb="4">
      <t>ハソン</t>
    </rPh>
    <phoneticPr fontId="2"/>
  </si>
  <si>
    <t>２　汚した</t>
    <rPh sb="2" eb="3">
      <t>ヨゴ</t>
    </rPh>
    <phoneticPr fontId="2"/>
  </si>
  <si>
    <t>３　紛失した</t>
    <rPh sb="2" eb="4">
      <t>フンシツ</t>
    </rPh>
    <phoneticPr fontId="2"/>
  </si>
  <si>
    <t>から</t>
    <phoneticPr fontId="2"/>
  </si>
  <si>
    <t>まで</t>
    <phoneticPr fontId="2"/>
  </si>
  <si>
    <t>　※理由を選択してください。</t>
    <rPh sb="2" eb="4">
      <t>リユウ</t>
    </rPh>
    <rPh sb="5" eb="7">
      <t>センタク</t>
    </rPh>
    <phoneticPr fontId="2"/>
  </si>
  <si>
    <t>（再交付を希望する医療受給者証の有効期間）</t>
  </si>
  <si>
    <t>～</t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</si>
  <si>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で印刷してください。A4の用紙が10枚出力されます。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6" eb="27">
      <t>マイ</t>
    </rPh>
    <rPh sb="27" eb="29">
      <t>シュツリョク</t>
    </rPh>
    <phoneticPr fontId="2"/>
  </si>
  <si>
    <r>
      <rPr>
        <sz val="8"/>
        <color rgb="FF000000"/>
        <rFont val="ＭＳ ゴシック"/>
        <family val="3"/>
        <charset val="128"/>
      </rPr>
      <t>※患者が十八歳未満の場合のみ</t>
    </r>
    <r>
      <rPr>
        <sz val="10"/>
        <color rgb="FF000000"/>
        <rFont val="ＭＳ ゴシック"/>
        <family val="3"/>
        <charset val="128"/>
      </rPr>
      <t xml:space="preserve">
保護者</t>
    </r>
    <rPh sb="1" eb="3">
      <t>カンジャ</t>
    </rPh>
    <rPh sb="4" eb="6">
      <t>１８</t>
    </rPh>
    <rPh sb="6" eb="7">
      <t>サイ</t>
    </rPh>
    <rPh sb="7" eb="9">
      <t>ミマン</t>
    </rPh>
    <rPh sb="10" eb="12">
      <t>バアイ</t>
    </rPh>
    <rPh sb="15" eb="18">
      <t>ホゴシャ</t>
    </rPh>
    <phoneticPr fontId="2"/>
  </si>
  <si>
    <t>再交付を希望する
医療受給者証の
有効期間</t>
    <rPh sb="0" eb="3">
      <t>サイコウフ</t>
    </rPh>
    <rPh sb="4" eb="6">
      <t>キボウ</t>
    </rPh>
    <rPh sb="9" eb="11">
      <t>イリョウ</t>
    </rPh>
    <rPh sb="11" eb="14">
      <t>ジュキュウシャ</t>
    </rPh>
    <rPh sb="14" eb="15">
      <t>ショウ</t>
    </rPh>
    <rPh sb="17" eb="19">
      <t>ユウコウ</t>
    </rPh>
    <rPh sb="19" eb="21">
      <t>キカン</t>
    </rPh>
    <phoneticPr fontId="2"/>
  </si>
  <si>
    <t>　※理由の詳細を入力してください。</t>
    <rPh sb="2" eb="4">
      <t>リユウ</t>
    </rPh>
    <rPh sb="5" eb="7">
      <t>ショウサイ</t>
    </rPh>
    <rPh sb="8" eb="10">
      <t>ニュウリョク</t>
    </rPh>
    <phoneticPr fontId="2"/>
  </si>
  <si>
    <t xml:space="preserve"> 申請する日付を入力します。</t>
    <rPh sb="1" eb="3">
      <t>シンセイ</t>
    </rPh>
    <rPh sb="5" eb="7">
      <t>ヒヅケ</t>
    </rPh>
    <rPh sb="8" eb="10">
      <t>ニュウリョク</t>
    </rPh>
    <phoneticPr fontId="2"/>
  </si>
  <si>
    <t>収受印押印欄</t>
    <phoneticPr fontId="2"/>
  </si>
  <si>
    <t>（受理所属控）</t>
    <rPh sb="1" eb="3">
      <t>ジュリ</t>
    </rPh>
    <rPh sb="3" eb="5">
      <t>ショゾク</t>
    </rPh>
    <rPh sb="5" eb="6">
      <t>ヒカ</t>
    </rPh>
    <phoneticPr fontId="2"/>
  </si>
  <si>
    <t>（局提出用）</t>
    <rPh sb="1" eb="2">
      <t>キョク</t>
    </rPh>
    <rPh sb="2" eb="4">
      <t>テイシュツ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</si>
  <si>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
A4の用紙が３枚出力されます。</t>
    </r>
    <rPh sb="4" eb="6">
      <t>カタメン</t>
    </rPh>
    <rPh sb="6" eb="8">
      <t>インサツ</t>
    </rPh>
    <rPh sb="9" eb="11">
      <t>インサツ</t>
    </rPh>
    <rPh sb="22" eb="24">
      <t>ヨウシ</t>
    </rPh>
    <rPh sb="26" eb="27">
      <t>マイ</t>
    </rPh>
    <rPh sb="27" eb="29">
      <t>シュツリョク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</si>
</sst>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.5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theme="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262123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 indent="1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6" borderId="0" xfId="0" applyFont="1" applyFill="1" applyAlignment="1">
      <alignment vertical="center" wrapTex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38" xfId="0" applyFont="1" applyBorder="1" applyAlignment="1">
      <alignment horizontal="left" vertical="top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42" xfId="0" applyFont="1" applyBorder="1" applyAlignment="1">
      <alignment vertical="top"/>
    </xf>
    <xf numFmtId="0" fontId="14" fillId="0" borderId="61" xfId="0" applyFont="1" applyBorder="1" applyAlignment="1">
      <alignment vertical="top"/>
    </xf>
    <xf numFmtId="0" fontId="14" fillId="0" borderId="61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center" vertical="center"/>
    </xf>
    <xf numFmtId="0" fontId="14" fillId="0" borderId="67" xfId="0" applyFont="1" applyBorder="1" applyAlignment="1">
      <alignment vertical="top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top" indent="1"/>
    </xf>
    <xf numFmtId="0" fontId="17" fillId="0" borderId="39" xfId="0" applyFont="1" applyBorder="1" applyAlignment="1">
      <alignment horizontal="left" vertical="center"/>
    </xf>
    <xf numFmtId="0" fontId="16" fillId="0" borderId="39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horizontal="left"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4" fillId="0" borderId="39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4" fillId="0" borderId="34" xfId="0" applyFont="1" applyBorder="1" applyAlignment="1">
      <alignment horizontal="left" vertical="top"/>
    </xf>
    <xf numFmtId="0" fontId="15" fillId="0" borderId="0" xfId="0" applyFont="1" applyAlignment="1">
      <alignment horizontal="left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1" fillId="0" borderId="64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 wrapText="1" indent="1"/>
    </xf>
    <xf numFmtId="0" fontId="11" fillId="0" borderId="65" xfId="0" applyFont="1" applyBorder="1" applyAlignment="1">
      <alignment horizontal="left" vertical="center" wrapText="1" indent="1"/>
    </xf>
    <xf numFmtId="0" fontId="11" fillId="0" borderId="59" xfId="0" applyFont="1" applyBorder="1" applyAlignment="1">
      <alignment horizontal="left" vertical="center" wrapText="1" indent="1"/>
    </xf>
    <xf numFmtId="0" fontId="11" fillId="0" borderId="6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horizontal="center" vertical="center" textRotation="255"/>
    </xf>
    <xf numFmtId="0" fontId="4" fillId="4" borderId="18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20" xfId="0" applyFont="1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2" borderId="80" xfId="0" applyFont="1" applyFill="1" applyBorder="1" applyAlignment="1" applyProtection="1">
      <alignment horizontal="center" vertical="center"/>
      <protection locked="0"/>
    </xf>
    <xf numFmtId="0" fontId="4" fillId="0" borderId="8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2" borderId="81" xfId="0" applyFont="1" applyFill="1" applyBorder="1" applyAlignment="1" applyProtection="1">
      <alignment horizontal="center" vertical="center"/>
      <protection locked="0"/>
    </xf>
    <xf numFmtId="0" fontId="4" fillId="2" borderId="8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0" borderId="3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 textRotation="255" wrapText="1"/>
    </xf>
    <xf numFmtId="0" fontId="14" fillId="7" borderId="62" xfId="0" applyFont="1" applyFill="1" applyBorder="1" applyAlignment="1">
      <alignment horizontal="center" vertical="center" textRotation="255" wrapText="1"/>
    </xf>
    <xf numFmtId="0" fontId="14" fillId="7" borderId="63" xfId="0" applyFont="1" applyFill="1" applyBorder="1" applyAlignment="1">
      <alignment horizontal="center" vertical="center" textRotation="255" wrapText="1"/>
    </xf>
    <xf numFmtId="0" fontId="14" fillId="7" borderId="41" xfId="0" applyFont="1" applyFill="1" applyBorder="1" applyAlignment="1">
      <alignment horizontal="center" vertical="center" textRotation="255" wrapText="1"/>
    </xf>
    <xf numFmtId="0" fontId="14" fillId="7" borderId="0" xfId="0" applyFont="1" applyFill="1" applyAlignment="1">
      <alignment horizontal="center" vertical="center" textRotation="255" wrapText="1"/>
    </xf>
    <xf numFmtId="0" fontId="14" fillId="7" borderId="39" xfId="0" applyFont="1" applyFill="1" applyBorder="1" applyAlignment="1">
      <alignment horizontal="center" vertical="center" textRotation="255" wrapText="1"/>
    </xf>
    <xf numFmtId="0" fontId="14" fillId="7" borderId="56" xfId="0" applyFont="1" applyFill="1" applyBorder="1" applyAlignment="1">
      <alignment horizontal="center" vertical="center" textRotation="255" wrapText="1"/>
    </xf>
    <xf numFmtId="0" fontId="14" fillId="7" borderId="61" xfId="0" applyFont="1" applyFill="1" applyBorder="1" applyAlignment="1">
      <alignment horizontal="center" vertical="center" textRotation="255" wrapText="1"/>
    </xf>
    <xf numFmtId="0" fontId="14" fillId="7" borderId="57" xfId="0" applyFont="1" applyFill="1" applyBorder="1" applyAlignment="1">
      <alignment horizontal="center" vertical="center" textRotation="255" wrapText="1"/>
    </xf>
    <xf numFmtId="0" fontId="14" fillId="7" borderId="72" xfId="0" applyFont="1" applyFill="1" applyBorder="1" applyAlignment="1">
      <alignment horizontal="center" vertical="center"/>
    </xf>
    <xf numFmtId="0" fontId="14" fillId="7" borderId="73" xfId="0" applyFont="1" applyFill="1" applyBorder="1" applyAlignment="1">
      <alignment horizontal="center" vertical="center"/>
    </xf>
    <xf numFmtId="0" fontId="14" fillId="7" borderId="74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left" vertical="center" indent="1"/>
    </xf>
    <xf numFmtId="0" fontId="15" fillId="0" borderId="44" xfId="0" applyFont="1" applyBorder="1" applyAlignment="1">
      <alignment horizontal="left" vertical="center" indent="1"/>
    </xf>
    <xf numFmtId="0" fontId="15" fillId="0" borderId="52" xfId="0" applyFont="1" applyBorder="1" applyAlignment="1">
      <alignment horizontal="left" vertical="center" indent="1"/>
    </xf>
    <xf numFmtId="0" fontId="14" fillId="7" borderId="32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top"/>
    </xf>
    <xf numFmtId="0" fontId="17" fillId="0" borderId="46" xfId="0" applyFont="1" applyBorder="1" applyAlignment="1">
      <alignment horizontal="center" vertical="top"/>
    </xf>
    <xf numFmtId="0" fontId="15" fillId="0" borderId="46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4" fillId="7" borderId="69" xfId="0" applyFont="1" applyFill="1" applyBorder="1" applyAlignment="1">
      <alignment horizontal="center" vertical="center" textRotation="255"/>
    </xf>
    <xf numFmtId="0" fontId="14" fillId="7" borderId="62" xfId="0" applyFont="1" applyFill="1" applyBorder="1" applyAlignment="1">
      <alignment horizontal="center" vertical="center" textRotation="255"/>
    </xf>
    <xf numFmtId="0" fontId="14" fillId="7" borderId="63" xfId="0" applyFont="1" applyFill="1" applyBorder="1" applyAlignment="1">
      <alignment horizontal="center" vertical="center" textRotation="255"/>
    </xf>
    <xf numFmtId="0" fontId="14" fillId="7" borderId="41" xfId="0" applyFont="1" applyFill="1" applyBorder="1" applyAlignment="1">
      <alignment horizontal="center" vertical="center" textRotation="255"/>
    </xf>
    <xf numFmtId="0" fontId="14" fillId="7" borderId="0" xfId="0" applyFont="1" applyFill="1" applyAlignment="1">
      <alignment horizontal="center" vertical="center" textRotation="255"/>
    </xf>
    <xf numFmtId="0" fontId="14" fillId="7" borderId="39" xfId="0" applyFont="1" applyFill="1" applyBorder="1" applyAlignment="1">
      <alignment horizontal="center" vertical="center" textRotation="255"/>
    </xf>
    <xf numFmtId="0" fontId="14" fillId="7" borderId="56" xfId="0" applyFont="1" applyFill="1" applyBorder="1" applyAlignment="1">
      <alignment horizontal="center" vertical="center" textRotation="255"/>
    </xf>
    <xf numFmtId="0" fontId="14" fillId="7" borderId="61" xfId="0" applyFont="1" applyFill="1" applyBorder="1" applyAlignment="1">
      <alignment horizontal="center" vertical="center" textRotation="255"/>
    </xf>
    <xf numFmtId="0" fontId="14" fillId="7" borderId="57" xfId="0" applyFont="1" applyFill="1" applyBorder="1" applyAlignment="1">
      <alignment horizontal="center" vertical="center" textRotation="255"/>
    </xf>
    <xf numFmtId="0" fontId="15" fillId="0" borderId="7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5" fillId="0" borderId="70" xfId="0" applyFont="1" applyBorder="1" applyAlignment="1">
      <alignment horizontal="left" vertical="center" indent="1"/>
    </xf>
    <xf numFmtId="0" fontId="15" fillId="0" borderId="71" xfId="0" applyFont="1" applyBorder="1" applyAlignment="1">
      <alignment horizontal="left" vertical="center" indent="1"/>
    </xf>
    <xf numFmtId="0" fontId="14" fillId="7" borderId="58" xfId="0" applyFont="1" applyFill="1" applyBorder="1" applyAlignment="1">
      <alignment horizontal="center" vertical="center"/>
    </xf>
    <xf numFmtId="0" fontId="14" fillId="7" borderId="59" xfId="0" applyFont="1" applyFill="1" applyBorder="1" applyAlignment="1">
      <alignment horizontal="center" vertical="center"/>
    </xf>
    <xf numFmtId="0" fontId="14" fillId="7" borderId="60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 indent="2"/>
    </xf>
    <xf numFmtId="0" fontId="15" fillId="0" borderId="38" xfId="0" applyFont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42" xfId="0" applyFont="1" applyBorder="1" applyAlignment="1">
      <alignment horizontal="left" vertical="top" wrapText="1" inden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8" fillId="6" borderId="0" xfId="0" applyFont="1" applyFill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distributed" indent="2"/>
    </xf>
    <xf numFmtId="0" fontId="16" fillId="7" borderId="58" xfId="0" applyFont="1" applyFill="1" applyBorder="1" applyAlignment="1">
      <alignment horizontal="center" vertical="center"/>
    </xf>
    <xf numFmtId="0" fontId="16" fillId="7" borderId="59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 indent="1"/>
    </xf>
  </cellXfs>
  <cellStyles count="3">
    <cellStyle name="標準" xfId="0" builtinId="0"/>
    <cellStyle name="標準 2" xfId="1" xr:uid="{550131DD-14CF-4E70-85FF-EE3BA939D311}"/>
    <cellStyle name="標準 3" xfId="2" xr:uid="{1BE6744A-3337-4609-B8E7-878FAB9CFD6F}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51"/>
  <sheetViews>
    <sheetView showGridLines="0" tabSelected="1" zoomScale="120" zoomScaleNormal="120" workbookViewId="0">
      <selection activeCell="G8" sqref="G8:U8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21"/>
    <col min="47" max="60" width="4" style="11"/>
    <col min="61" max="64" width="4" style="21"/>
    <col min="65" max="16384" width="4" style="3"/>
  </cols>
  <sheetData>
    <row r="1" spans="1:54" ht="18.75" customHeight="1" x14ac:dyDescent="0.2">
      <c r="B1" s="22" t="s">
        <v>541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54" ht="7.5" customHeight="1" thickBot="1" x14ac:dyDescent="0.25"/>
    <row r="3" spans="1:54" ht="18.75" customHeight="1" thickTop="1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5"/>
    </row>
    <row r="4" spans="1:54" ht="18.75" customHeight="1" x14ac:dyDescent="0.2">
      <c r="B4" s="16" t="s">
        <v>528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7"/>
    </row>
    <row r="5" spans="1:54" ht="18.75" customHeight="1" x14ac:dyDescent="0.2">
      <c r="B5" s="16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7"/>
    </row>
    <row r="6" spans="1:54" ht="18.75" customHeight="1" thickBot="1" x14ac:dyDescent="0.2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</row>
    <row r="7" spans="1:54" ht="18.75" customHeight="1" thickTop="1" x14ac:dyDescent="0.2"/>
    <row r="8" spans="1:54" ht="18.75" customHeight="1" x14ac:dyDescent="0.2">
      <c r="B8" s="84" t="s">
        <v>531</v>
      </c>
      <c r="C8" s="84"/>
      <c r="D8" s="84"/>
      <c r="E8" s="84"/>
      <c r="F8" s="84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3" t="s">
        <v>536</v>
      </c>
      <c r="AN8" s="3"/>
      <c r="AO8" s="3"/>
      <c r="AP8" s="3"/>
      <c r="AQ8" s="3"/>
      <c r="AR8" s="3"/>
      <c r="AS8" s="3"/>
      <c r="AT8" s="3"/>
      <c r="AU8" s="26" t="s">
        <v>537</v>
      </c>
      <c r="AV8" s="26" t="s">
        <v>538</v>
      </c>
      <c r="AW8" s="26" t="s">
        <v>542</v>
      </c>
      <c r="AX8" s="26" t="s">
        <v>543</v>
      </c>
      <c r="AY8" s="26" t="s">
        <v>544</v>
      </c>
      <c r="AZ8" s="26" t="s">
        <v>535</v>
      </c>
      <c r="BA8" s="26" t="s">
        <v>545</v>
      </c>
      <c r="BB8" s="26" t="s">
        <v>546</v>
      </c>
    </row>
    <row r="9" spans="1:54" ht="18.75" customHeight="1" x14ac:dyDescent="0.2">
      <c r="B9" s="84" t="s">
        <v>422</v>
      </c>
      <c r="C9" s="84"/>
      <c r="D9" s="84"/>
      <c r="E9" s="84"/>
      <c r="F9" s="84"/>
      <c r="G9" s="96"/>
      <c r="H9" s="96"/>
      <c r="I9" s="96"/>
      <c r="J9" s="96"/>
      <c r="K9" s="96"/>
      <c r="L9" s="96"/>
      <c r="V9" s="3" t="s">
        <v>539</v>
      </c>
    </row>
    <row r="11" spans="1:54" ht="18.75" customHeight="1" thickBot="1" x14ac:dyDescent="0.25">
      <c r="A11" s="7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54" ht="9" customHeight="1" thickTop="1" thickBot="1" x14ac:dyDescent="0.25"/>
    <row r="13" spans="1:54" ht="18.75" customHeight="1" x14ac:dyDescent="0.2">
      <c r="B13" s="118" t="s">
        <v>365</v>
      </c>
      <c r="C13" s="121" t="s">
        <v>1</v>
      </c>
      <c r="D13" s="121"/>
      <c r="E13" s="121"/>
      <c r="F13" s="121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3"/>
    </row>
    <row r="14" spans="1:54" ht="18.75" customHeight="1" x14ac:dyDescent="0.2">
      <c r="B14" s="119"/>
      <c r="C14" s="84" t="s">
        <v>2</v>
      </c>
      <c r="D14" s="84"/>
      <c r="E14" s="84"/>
      <c r="F14" s="8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5"/>
    </row>
    <row r="15" spans="1:54" ht="18.75" customHeight="1" x14ac:dyDescent="0.2">
      <c r="B15" s="119"/>
      <c r="C15" s="81" t="s">
        <v>549</v>
      </c>
      <c r="D15" s="82"/>
      <c r="E15" s="82"/>
      <c r="F15" s="83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2"/>
      <c r="V15" s="3" t="s">
        <v>551</v>
      </c>
      <c r="AU15" s="11" t="s">
        <v>552</v>
      </c>
      <c r="AV15" s="11" t="s">
        <v>550</v>
      </c>
    </row>
    <row r="16" spans="1:54" ht="18.75" customHeight="1" x14ac:dyDescent="0.2">
      <c r="B16" s="119"/>
      <c r="C16" s="84" t="s">
        <v>3</v>
      </c>
      <c r="D16" s="84"/>
      <c r="E16" s="84"/>
      <c r="F16" s="84"/>
      <c r="G16" s="96" t="s">
        <v>361</v>
      </c>
      <c r="H16" s="96"/>
      <c r="I16" s="96"/>
      <c r="J16" s="96"/>
      <c r="K16" s="96"/>
      <c r="L16" s="84" t="s">
        <v>4</v>
      </c>
      <c r="M16" s="84"/>
      <c r="N16" s="96"/>
      <c r="O16" s="96"/>
      <c r="P16" s="84" t="s">
        <v>5</v>
      </c>
      <c r="Q16" s="84"/>
      <c r="R16" s="96"/>
      <c r="S16" s="96"/>
      <c r="T16" s="84" t="s">
        <v>6</v>
      </c>
      <c r="U16" s="116"/>
      <c r="V16" s="3" t="s">
        <v>7</v>
      </c>
      <c r="AU16" s="11" t="s">
        <v>359</v>
      </c>
      <c r="AV16" s="11" t="s">
        <v>360</v>
      </c>
      <c r="AW16" s="11" t="s">
        <v>361</v>
      </c>
      <c r="AX16" s="11" t="s">
        <v>362</v>
      </c>
      <c r="AY16" s="11" t="s">
        <v>363</v>
      </c>
    </row>
    <row r="17" spans="1:64" ht="18.75" customHeight="1" x14ac:dyDescent="0.2">
      <c r="B17" s="119"/>
      <c r="C17" s="84" t="s">
        <v>8</v>
      </c>
      <c r="D17" s="84"/>
      <c r="E17" s="84"/>
      <c r="F17" s="84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  <c r="V17" s="3" t="s">
        <v>9</v>
      </c>
    </row>
    <row r="18" spans="1:64" ht="18.75" customHeight="1" x14ac:dyDescent="0.2">
      <c r="B18" s="119"/>
      <c r="C18" s="84" t="s">
        <v>358</v>
      </c>
      <c r="D18" s="84"/>
      <c r="E18" s="84"/>
      <c r="F18" s="84"/>
      <c r="G18" s="81" t="str">
        <f>_xlfn.IFNA(VLOOKUP(G17,郵便番号,2,TRUE),"東京都")</f>
        <v>東京都</v>
      </c>
      <c r="H18" s="82"/>
      <c r="I18" s="83"/>
      <c r="J18" s="98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</row>
    <row r="19" spans="1:64" ht="18.75" customHeight="1" x14ac:dyDescent="0.2">
      <c r="B19" s="119"/>
      <c r="C19" s="84"/>
      <c r="D19" s="84"/>
      <c r="E19" s="84"/>
      <c r="F19" s="84"/>
      <c r="G19" s="105" t="s">
        <v>364</v>
      </c>
      <c r="H19" s="105"/>
      <c r="I19" s="105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2"/>
    </row>
    <row r="20" spans="1:64" ht="18.75" customHeight="1" thickBot="1" x14ac:dyDescent="0.25">
      <c r="B20" s="120"/>
      <c r="C20" s="91" t="s">
        <v>10</v>
      </c>
      <c r="D20" s="91"/>
      <c r="E20" s="91"/>
      <c r="F20" s="91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117"/>
      <c r="V20" s="3" t="s">
        <v>9</v>
      </c>
    </row>
    <row r="22" spans="1:64" ht="18.75" customHeight="1" thickBot="1" x14ac:dyDescent="0.25">
      <c r="A22" s="7" t="s">
        <v>540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7"/>
      <c r="M22" s="5"/>
      <c r="N22" s="5"/>
      <c r="O22"/>
    </row>
    <row r="23" spans="1:64" ht="18.75" customHeight="1" thickTop="1" thickBot="1" x14ac:dyDescent="0.25"/>
    <row r="24" spans="1:64" ht="18.75" customHeight="1" x14ac:dyDescent="0.2">
      <c r="B24" s="88" t="s">
        <v>532</v>
      </c>
      <c r="C24" s="84" t="s">
        <v>1</v>
      </c>
      <c r="D24" s="84"/>
      <c r="E24" s="84"/>
      <c r="F24" s="84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4"/>
    </row>
    <row r="25" spans="1:64" ht="18.75" customHeight="1" x14ac:dyDescent="0.2">
      <c r="B25" s="89"/>
      <c r="C25" s="84" t="s">
        <v>2</v>
      </c>
      <c r="D25" s="84"/>
      <c r="E25" s="84"/>
      <c r="F25" s="84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4"/>
    </row>
    <row r="26" spans="1:64" ht="18.75" customHeight="1" x14ac:dyDescent="0.2">
      <c r="B26" s="89"/>
      <c r="C26" s="84" t="s">
        <v>366</v>
      </c>
      <c r="D26" s="84"/>
      <c r="E26" s="84"/>
      <c r="F26" s="84"/>
      <c r="G26" s="122"/>
      <c r="H26" s="123"/>
      <c r="I26" s="123"/>
      <c r="J26" s="123"/>
      <c r="K26" s="125"/>
      <c r="L26" s="81" t="s">
        <v>367</v>
      </c>
      <c r="M26" s="82"/>
      <c r="N26" s="82"/>
      <c r="O26" s="82"/>
      <c r="P26" s="83"/>
      <c r="Q26" s="122"/>
      <c r="R26" s="123"/>
      <c r="S26" s="123"/>
      <c r="T26" s="123"/>
      <c r="U26" s="124"/>
      <c r="V26" s="3" t="s">
        <v>11</v>
      </c>
      <c r="AU26" s="11" t="s">
        <v>369</v>
      </c>
      <c r="AV26" s="11" t="s">
        <v>370</v>
      </c>
      <c r="AW26" s="11" t="s">
        <v>371</v>
      </c>
      <c r="AY26" s="21"/>
      <c r="AZ26" s="21"/>
      <c r="BA26" s="21"/>
      <c r="BB26" s="21"/>
      <c r="BC26" s="21"/>
      <c r="BD26" s="21"/>
      <c r="BF26" s="21"/>
      <c r="BG26" s="21"/>
      <c r="BH26" s="21"/>
      <c r="BJ26" s="3"/>
      <c r="BK26" s="3"/>
      <c r="BL26" s="3"/>
    </row>
    <row r="27" spans="1:64" ht="18.75" customHeight="1" x14ac:dyDescent="0.2">
      <c r="B27" s="89"/>
      <c r="C27" s="84" t="s">
        <v>8</v>
      </c>
      <c r="D27" s="84"/>
      <c r="E27" s="84"/>
      <c r="F27" s="84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3" t="s">
        <v>9</v>
      </c>
    </row>
    <row r="28" spans="1:64" ht="18.75" customHeight="1" x14ac:dyDescent="0.2">
      <c r="B28" s="89"/>
      <c r="C28" s="84" t="s">
        <v>358</v>
      </c>
      <c r="D28" s="84"/>
      <c r="E28" s="84"/>
      <c r="F28" s="84"/>
      <c r="G28" s="129" t="str">
        <f>_xlfn.IFNA(VLOOKUP(G27,郵便番号,2,TRUE),"東京都")</f>
        <v>東京都</v>
      </c>
      <c r="H28" s="130"/>
      <c r="I28" s="131"/>
      <c r="J28" s="126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</row>
    <row r="29" spans="1:64" ht="18.75" customHeight="1" x14ac:dyDescent="0.2">
      <c r="B29" s="89"/>
      <c r="C29" s="84"/>
      <c r="D29" s="84"/>
      <c r="E29" s="84"/>
      <c r="F29" s="84"/>
      <c r="G29" s="105" t="s">
        <v>364</v>
      </c>
      <c r="H29" s="105"/>
      <c r="I29" s="105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7"/>
    </row>
    <row r="30" spans="1:64" ht="18.75" customHeight="1" thickBot="1" x14ac:dyDescent="0.25">
      <c r="B30" s="90"/>
      <c r="C30" s="91" t="s">
        <v>10</v>
      </c>
      <c r="D30" s="91"/>
      <c r="E30" s="91"/>
      <c r="F30" s="91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9"/>
      <c r="V30" s="3" t="s">
        <v>9</v>
      </c>
    </row>
    <row r="32" spans="1:64" ht="18.75" customHeight="1" x14ac:dyDescent="0.2">
      <c r="C32" s="8"/>
      <c r="D32" s="8"/>
      <c r="E32" s="8"/>
      <c r="F32" s="8"/>
      <c r="G32" s="4"/>
      <c r="H32" s="4"/>
      <c r="I32" s="4"/>
      <c r="J32" s="4"/>
      <c r="K32"/>
      <c r="L32"/>
      <c r="M32"/>
      <c r="N32"/>
      <c r="O32"/>
      <c r="P32"/>
      <c r="Q32"/>
      <c r="R32"/>
      <c r="S32"/>
      <c r="T32"/>
      <c r="U32"/>
    </row>
    <row r="33" spans="1:51" ht="18.75" customHeight="1" thickBot="1" x14ac:dyDescent="0.25">
      <c r="A33" s="7" t="s">
        <v>559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7"/>
      <c r="Q33" s="7"/>
      <c r="R33" s="7"/>
      <c r="S33" s="7"/>
      <c r="T33" s="7"/>
      <c r="U33" s="7"/>
      <c r="V33" s="7"/>
    </row>
    <row r="34" spans="1:51" ht="10.5" customHeight="1" thickTop="1" thickBot="1" x14ac:dyDescent="0.25">
      <c r="A34" s="9"/>
      <c r="L34" s="9"/>
      <c r="P34" s="4"/>
      <c r="Q34" s="4"/>
      <c r="R34" s="4"/>
      <c r="S34" s="4"/>
      <c r="T34" s="4"/>
      <c r="U34" s="4"/>
    </row>
    <row r="35" spans="1:51" ht="24" customHeight="1" x14ac:dyDescent="0.2">
      <c r="B35" s="141" t="s">
        <v>554</v>
      </c>
      <c r="C35" s="142"/>
      <c r="D35" s="142"/>
      <c r="E35" s="142"/>
      <c r="F35" s="142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6"/>
      <c r="V35" s="3" t="s">
        <v>565</v>
      </c>
      <c r="AU35" s="11" t="s">
        <v>560</v>
      </c>
      <c r="AV35" s="11" t="s">
        <v>561</v>
      </c>
      <c r="AW35" s="11" t="s">
        <v>562</v>
      </c>
      <c r="AX35" s="11" t="s">
        <v>371</v>
      </c>
      <c r="AY35" s="11" t="s">
        <v>423</v>
      </c>
    </row>
    <row r="36" spans="1:51" ht="88.5" customHeight="1" x14ac:dyDescent="0.2">
      <c r="B36" s="143"/>
      <c r="C36" s="144"/>
      <c r="D36" s="144"/>
      <c r="E36" s="144"/>
      <c r="F36" s="144"/>
      <c r="G36" s="84" t="s">
        <v>555</v>
      </c>
      <c r="H36" s="84"/>
      <c r="I36" s="84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8"/>
      <c r="V36" s="3" t="s">
        <v>571</v>
      </c>
    </row>
    <row r="37" spans="1:51" ht="19.5" customHeight="1" x14ac:dyDescent="0.2">
      <c r="B37" s="75" t="s">
        <v>570</v>
      </c>
      <c r="C37" s="76"/>
      <c r="D37" s="76"/>
      <c r="E37" s="76"/>
      <c r="F37" s="77"/>
      <c r="G37" s="129" t="str">
        <f>IF(J37="","令和又は西暦",IF(J37&lt;20,"令和","西暦"))</f>
        <v>令和又は西暦</v>
      </c>
      <c r="H37" s="130"/>
      <c r="I37" s="131"/>
      <c r="J37" s="85"/>
      <c r="K37" s="87"/>
      <c r="L37" s="6" t="s">
        <v>4</v>
      </c>
      <c r="M37" s="96"/>
      <c r="N37" s="96"/>
      <c r="O37" s="6" t="s">
        <v>5</v>
      </c>
      <c r="P37" s="96"/>
      <c r="Q37" s="96"/>
      <c r="R37" s="27" t="s">
        <v>6</v>
      </c>
      <c r="S37" s="28" t="s">
        <v>563</v>
      </c>
      <c r="T37" s="28"/>
      <c r="U37" s="29"/>
    </row>
    <row r="38" spans="1:51" ht="19.5" customHeight="1" thickBot="1" x14ac:dyDescent="0.25">
      <c r="B38" s="78"/>
      <c r="C38" s="79"/>
      <c r="D38" s="79"/>
      <c r="E38" s="79"/>
      <c r="F38" s="80"/>
      <c r="G38" s="113" t="str">
        <f>IF(J38="","令和又は西暦",IF(J38&lt;20,"令和","西暦"))</f>
        <v>令和又は西暦</v>
      </c>
      <c r="H38" s="114"/>
      <c r="I38" s="115"/>
      <c r="J38" s="72"/>
      <c r="K38" s="73"/>
      <c r="L38" s="25" t="s">
        <v>4</v>
      </c>
      <c r="M38" s="74"/>
      <c r="N38" s="74"/>
      <c r="O38" s="25" t="s">
        <v>5</v>
      </c>
      <c r="P38" s="74"/>
      <c r="Q38" s="74"/>
      <c r="R38" s="30" t="s">
        <v>6</v>
      </c>
      <c r="S38" s="31" t="s">
        <v>564</v>
      </c>
      <c r="T38" s="31"/>
      <c r="U38" s="32"/>
    </row>
    <row r="40" spans="1:51" ht="18.75" customHeight="1" thickBot="1" x14ac:dyDescent="0.25">
      <c r="A40" s="7" t="s">
        <v>572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  <c r="AC40" s="10"/>
    </row>
    <row r="41" spans="1:51" ht="8.25" customHeight="1" thickTop="1" thickBot="1" x14ac:dyDescent="0.25"/>
    <row r="42" spans="1:51" ht="18.75" customHeight="1" thickBot="1" x14ac:dyDescent="0.25">
      <c r="B42" s="135" t="s">
        <v>424</v>
      </c>
      <c r="C42" s="132"/>
      <c r="D42" s="132"/>
      <c r="E42" s="132"/>
      <c r="F42" s="132"/>
      <c r="G42" s="136" t="str">
        <f>IF(J42="","令和又は西暦",IF(J42&lt;20,"令和","西暦"))</f>
        <v>令和又は西暦</v>
      </c>
      <c r="H42" s="137"/>
      <c r="I42" s="138"/>
      <c r="J42" s="139"/>
      <c r="K42" s="140"/>
      <c r="L42" s="132" t="s">
        <v>4</v>
      </c>
      <c r="M42" s="132"/>
      <c r="N42" s="133"/>
      <c r="O42" s="133"/>
      <c r="P42" s="132" t="s">
        <v>5</v>
      </c>
      <c r="Q42" s="132"/>
      <c r="R42" s="133"/>
      <c r="S42" s="133"/>
      <c r="T42" s="132" t="s">
        <v>6</v>
      </c>
      <c r="U42" s="134"/>
      <c r="V42" s="3" t="s">
        <v>425</v>
      </c>
    </row>
    <row r="43" spans="1:51" ht="18.75" customHeight="1" thickBot="1" x14ac:dyDescent="0.25"/>
    <row r="44" spans="1:51" ht="18.75" customHeight="1" thickTop="1" x14ac:dyDescent="0.2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5"/>
    </row>
    <row r="45" spans="1:51" ht="18.75" customHeight="1" x14ac:dyDescent="0.2">
      <c r="B45" s="16" t="s">
        <v>426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7"/>
    </row>
    <row r="46" spans="1:51" ht="18.75" customHeight="1" x14ac:dyDescent="0.2">
      <c r="B46" s="16" t="s">
        <v>427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7"/>
    </row>
    <row r="47" spans="1:51" ht="18.75" customHeight="1" x14ac:dyDescent="0.2">
      <c r="B47" s="16" t="s">
        <v>529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7"/>
    </row>
    <row r="48" spans="1:51" ht="18.75" customHeight="1" x14ac:dyDescent="0.2">
      <c r="B48" s="1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7"/>
    </row>
    <row r="49" spans="2:32" ht="18.75" customHeight="1" x14ac:dyDescent="0.2">
      <c r="B49" s="1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7"/>
    </row>
    <row r="50" spans="2:32" ht="18.75" customHeight="1" thickBot="1" x14ac:dyDescent="0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20"/>
    </row>
    <row r="51" spans="2:32" ht="18.75" customHeight="1" thickTop="1" x14ac:dyDescent="0.2"/>
  </sheetData>
  <sheetProtection algorithmName="SHA-512" hashValue="5JANVnUsLKBN0k4Qouun1/18VOJhh9T+QY7mDmBYvr/a9iOPYCq6nDg53gkWaF2wenI/UKGn1omNK83fb0Kgfw==" saltValue="1t5gmOGf8t4Tbpkd9y9UJw==" spinCount="100000" sheet="1" selectLockedCells="1"/>
  <mergeCells count="67">
    <mergeCell ref="G36:I36"/>
    <mergeCell ref="J36:U36"/>
    <mergeCell ref="M37:N37"/>
    <mergeCell ref="P37:Q37"/>
    <mergeCell ref="J37:K37"/>
    <mergeCell ref="G37:I37"/>
    <mergeCell ref="P42:Q42"/>
    <mergeCell ref="R42:S42"/>
    <mergeCell ref="T42:U42"/>
    <mergeCell ref="B42:F42"/>
    <mergeCell ref="L42:M42"/>
    <mergeCell ref="N42:O42"/>
    <mergeCell ref="G42:I42"/>
    <mergeCell ref="J42:K42"/>
    <mergeCell ref="C14:F14"/>
    <mergeCell ref="C16:F16"/>
    <mergeCell ref="C17:F17"/>
    <mergeCell ref="C18:F19"/>
    <mergeCell ref="G25:U25"/>
    <mergeCell ref="C15:F15"/>
    <mergeCell ref="G15:U15"/>
    <mergeCell ref="G38:I38"/>
    <mergeCell ref="B9:F9"/>
    <mergeCell ref="G9:L9"/>
    <mergeCell ref="G16:H16"/>
    <mergeCell ref="I16:K16"/>
    <mergeCell ref="N16:O16"/>
    <mergeCell ref="R16:S16"/>
    <mergeCell ref="L16:M16"/>
    <mergeCell ref="P16:Q16"/>
    <mergeCell ref="T16:U16"/>
    <mergeCell ref="G20:U20"/>
    <mergeCell ref="G19:I19"/>
    <mergeCell ref="B13:B20"/>
    <mergeCell ref="C13:F13"/>
    <mergeCell ref="B8:F8"/>
    <mergeCell ref="G8:U8"/>
    <mergeCell ref="B24:B30"/>
    <mergeCell ref="C20:F20"/>
    <mergeCell ref="G13:U13"/>
    <mergeCell ref="G14:U14"/>
    <mergeCell ref="G17:U17"/>
    <mergeCell ref="J18:U18"/>
    <mergeCell ref="J19:U19"/>
    <mergeCell ref="G27:U27"/>
    <mergeCell ref="G29:I29"/>
    <mergeCell ref="J29:U29"/>
    <mergeCell ref="G30:U30"/>
    <mergeCell ref="C24:F24"/>
    <mergeCell ref="C25:F25"/>
    <mergeCell ref="C26:F26"/>
    <mergeCell ref="J38:K38"/>
    <mergeCell ref="M38:N38"/>
    <mergeCell ref="P38:Q38"/>
    <mergeCell ref="B37:F38"/>
    <mergeCell ref="G18:I18"/>
    <mergeCell ref="G24:U24"/>
    <mergeCell ref="Q26:U26"/>
    <mergeCell ref="L26:P26"/>
    <mergeCell ref="G26:K26"/>
    <mergeCell ref="J28:U28"/>
    <mergeCell ref="C27:F27"/>
    <mergeCell ref="C28:F29"/>
    <mergeCell ref="C30:F30"/>
    <mergeCell ref="G28:I28"/>
    <mergeCell ref="B35:F36"/>
    <mergeCell ref="G35:U35"/>
  </mergeCells>
  <phoneticPr fontId="2"/>
  <conditionalFormatting sqref="G24:U25 G26:K26 G27:U27 J28:U29 G30:U30">
    <cfRule type="expression" dxfId="3" priority="2">
      <formula>NOW()-DATEVALUE($G$16&amp;$I$16&amp;$L$16&amp;$N$16&amp;$P$16&amp;$R$16&amp;$T$16)&lt;6583</formula>
    </cfRule>
  </conditionalFormatting>
  <conditionalFormatting sqref="G35:U35">
    <cfRule type="expression" dxfId="2" priority="27">
      <formula>DATEVALUE(IF($J$37&lt;10,"R","") &amp; $J$37 &amp; "/" &amp; $M$37 &amp; "/" &amp; $P$37)&lt;NOW()-31</formula>
    </cfRule>
  </conditionalFormatting>
  <conditionalFormatting sqref="J36:U38">
    <cfRule type="expression" dxfId="1" priority="10">
      <formula>$G$35="その他"</formula>
    </cfRule>
  </conditionalFormatting>
  <conditionalFormatting sqref="Q26:U26">
    <cfRule type="expression" dxfId="0" priority="20">
      <formula>$G$26="その他"</formula>
    </cfRule>
  </conditionalFormatting>
  <dataValidations count="13">
    <dataValidation type="list" allowBlank="1" showInputMessage="1" showErrorMessage="1" sqref="G16:H16" xr:uid="{9BF2A488-6DFE-43B4-AC6E-96D36CD8A6FF}">
      <formula1>$AU$16:$AY$16</formula1>
    </dataValidation>
    <dataValidation type="list" allowBlank="1" showInputMessage="1" showErrorMessage="1" sqref="G26:K26" xr:uid="{D2C18CFC-3203-460E-93B8-5BEC46C4CC2F}">
      <formula1>$AU$26:$AW$26</formula1>
    </dataValidation>
    <dataValidation type="list" allowBlank="1" showInputMessage="1" showErrorMessage="1" sqref="G35:U35" xr:uid="{14E97659-6360-410F-B565-022A05BA18ED}">
      <formula1>$AU$35:$AW$35</formula1>
    </dataValidation>
    <dataValidation type="whole" imeMode="disabled" allowBlank="1" showInputMessage="1" showErrorMessage="1" sqref="M37:N38 N42:O42 N16:O16" xr:uid="{77219F7C-E093-4014-8F87-4EA68C9CD965}">
      <formula1>1</formula1>
      <formula2>12</formula2>
    </dataValidation>
    <dataValidation type="whole" imeMode="disabled" allowBlank="1" showInputMessage="1" showErrorMessage="1" sqref="P37:Q38 R42:S42 R16:S16" xr:uid="{13F5891C-EF0A-4D5C-BE34-5947856A07CA}">
      <formula1>1</formula1>
      <formula2>31</formula2>
    </dataValidation>
    <dataValidation type="textLength" imeMode="disabled" allowBlank="1" showInputMessage="1" showErrorMessage="1" sqref="G20:U20 G30:U30" xr:uid="{A72D8F81-8816-4F71-97E8-3BC89879ED50}">
      <formula1>8</formula1>
      <formula2>20</formula2>
    </dataValidation>
    <dataValidation imeMode="fullKatakana" allowBlank="1" showInputMessage="1" showErrorMessage="1" sqref="G25:U25 G14:U14" xr:uid="{2751B625-07FB-4433-B44D-CB5B507093E5}"/>
    <dataValidation type="textLength" imeMode="disabled" allowBlank="1" showInputMessage="1" showErrorMessage="1" sqref="G17:U17 G27:U27" xr:uid="{7B87B327-484E-462E-99C1-F7EB2A5F8628}">
      <formula1>8</formula1>
      <formula2>8</formula2>
    </dataValidation>
    <dataValidation type="whole" imeMode="disabled" allowBlank="1" showInputMessage="1" showErrorMessage="1" sqref="I16:K16" xr:uid="{7C531B2F-D172-4CAC-827E-DBD0219B2331}">
      <formula1>1</formula1>
      <formula2>64</formula2>
    </dataValidation>
    <dataValidation type="whole" imeMode="disabled" operator="notBetween" allowBlank="1" showInputMessage="1" showErrorMessage="1" sqref="J42:K42 J37:K38" xr:uid="{61E595CF-0479-4E13-8994-EF78C5B73A13}">
      <formula1>20</formula1>
      <formula2>2020</formula2>
    </dataValidation>
    <dataValidation type="textLength" imeMode="disabled" operator="equal" allowBlank="1" showInputMessage="1" showErrorMessage="1" sqref="G9:L9" xr:uid="{04E18940-240B-410C-8ADF-4AE9033A5C2A}">
      <formula1>7</formula1>
    </dataValidation>
    <dataValidation type="list" allowBlank="1" showInputMessage="1" showErrorMessage="1" sqref="G8:U8" xr:uid="{6942F99B-4703-4A07-99EA-ECB6B4695DF6}">
      <formula1>$AU$8:$BB$8</formula1>
    </dataValidation>
    <dataValidation type="list" allowBlank="1" showInputMessage="1" showErrorMessage="1" sqref="G15:U15" xr:uid="{EA0119E1-0083-4504-BA7B-806723E4101F}">
      <formula1>$AU$20:$AV$20</formula1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P68"/>
  <sheetViews>
    <sheetView showGridLines="0" view="pageBreakPreview" zoomScale="130" zoomScaleNormal="120" zoomScaleSheetLayoutView="130" workbookViewId="0">
      <selection activeCell="AO17" sqref="AO17"/>
    </sheetView>
  </sheetViews>
  <sheetFormatPr defaultColWidth="2.83203125" defaultRowHeight="12.75" customHeight="1" x14ac:dyDescent="0.2"/>
  <cols>
    <col min="1" max="5" width="2.83203125" style="34"/>
    <col min="6" max="6" width="2.83203125" style="34" customWidth="1"/>
    <col min="7" max="7" width="2.6640625" style="34" customWidth="1"/>
    <col min="8" max="9" width="2.83203125" style="34"/>
    <col min="10" max="10" width="2.83203125" style="34" customWidth="1"/>
    <col min="11" max="24" width="2.83203125" style="34"/>
    <col min="25" max="25" width="2.83203125" style="34" customWidth="1"/>
    <col min="26" max="38" width="2.83203125" style="34"/>
    <col min="39" max="39" width="2.83203125" style="34" customWidth="1"/>
    <col min="40" max="40" width="1" style="34" customWidth="1"/>
    <col min="41" max="16384" width="2.83203125" style="34"/>
  </cols>
  <sheetData>
    <row r="1" spans="1:68" ht="12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67" t="s">
        <v>575</v>
      </c>
    </row>
    <row r="2" spans="1:68" ht="12.75" customHeight="1" x14ac:dyDescent="0.2">
      <c r="A2" s="33" t="s">
        <v>547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O2" s="35" t="s">
        <v>568</v>
      </c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</row>
    <row r="3" spans="1:68" ht="3.75" customHeight="1" x14ac:dyDescent="0.2">
      <c r="A3" s="33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6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</row>
    <row r="4" spans="1:68" ht="30" customHeight="1" x14ac:dyDescent="0.2">
      <c r="A4" s="33"/>
      <c r="B4" s="38"/>
      <c r="C4" s="151" t="s">
        <v>548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56"/>
      <c r="AO4" s="231" t="s">
        <v>576</v>
      </c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</row>
    <row r="5" spans="1:68" ht="29.25" customHeight="1" thickBot="1" x14ac:dyDescent="0.25">
      <c r="A5" s="33"/>
      <c r="B5" s="3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3"/>
      <c r="AF5" s="33"/>
      <c r="AG5" s="33"/>
      <c r="AH5" s="33"/>
      <c r="AI5" s="33"/>
      <c r="AJ5" s="33"/>
      <c r="AK5" s="33"/>
      <c r="AL5" s="33"/>
      <c r="AM5" s="56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</row>
    <row r="6" spans="1:68" ht="19.5" customHeight="1" x14ac:dyDescent="0.2">
      <c r="A6" s="33"/>
      <c r="B6" s="38"/>
      <c r="C6" s="152" t="s">
        <v>531</v>
      </c>
      <c r="D6" s="153"/>
      <c r="E6" s="153"/>
      <c r="F6" s="153"/>
      <c r="G6" s="153"/>
      <c r="H6" s="153"/>
      <c r="I6" s="153"/>
      <c r="J6" s="153"/>
      <c r="K6" s="153"/>
      <c r="L6" s="154" t="str">
        <f>MID(入力してください!G8,1,1)</f>
        <v/>
      </c>
      <c r="M6" s="155"/>
      <c r="N6" s="154" t="str">
        <f>MID(入力してください!G8,2,1)</f>
        <v/>
      </c>
      <c r="O6" s="155"/>
      <c r="P6" s="154" t="str">
        <f>MID(入力してください!G8,3,1)</f>
        <v/>
      </c>
      <c r="Q6" s="155"/>
      <c r="R6" s="154" t="str">
        <f>MID(入力してください!G8,4,1)</f>
        <v/>
      </c>
      <c r="S6" s="155"/>
      <c r="T6" s="154" t="str">
        <f>MID(入力してください!G8,5,1)</f>
        <v/>
      </c>
      <c r="U6" s="155"/>
      <c r="V6" s="154" t="str">
        <f>MID(入力してください!G8,6,1)</f>
        <v/>
      </c>
      <c r="W6" s="155"/>
      <c r="X6" s="154" t="str">
        <f>MID(入力してください!G8,7,1)</f>
        <v/>
      </c>
      <c r="Y6" s="155"/>
      <c r="Z6" s="154" t="str">
        <f>MID(入力してください!G8,8,1)</f>
        <v/>
      </c>
      <c r="AA6" s="155"/>
      <c r="AB6" s="234"/>
      <c r="AC6" s="235"/>
      <c r="AD6" s="235"/>
      <c r="AE6" s="235"/>
      <c r="AF6" s="235"/>
      <c r="AG6" s="235"/>
      <c r="AH6" s="235"/>
      <c r="AI6" s="235"/>
      <c r="AJ6" s="235"/>
      <c r="AK6" s="235"/>
      <c r="AL6" s="236"/>
      <c r="AM6" s="68"/>
      <c r="AN6" s="39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</row>
    <row r="7" spans="1:68" ht="19.5" customHeight="1" thickBot="1" x14ac:dyDescent="0.25">
      <c r="A7" s="33"/>
      <c r="B7" s="38"/>
      <c r="C7" s="240" t="s">
        <v>422</v>
      </c>
      <c r="D7" s="241"/>
      <c r="E7" s="241"/>
      <c r="F7" s="241"/>
      <c r="G7" s="241"/>
      <c r="H7" s="241"/>
      <c r="I7" s="241"/>
      <c r="J7" s="241"/>
      <c r="K7" s="241"/>
      <c r="L7" s="149" t="str">
        <f>MID(入力してください!G9,1,1)</f>
        <v/>
      </c>
      <c r="M7" s="150"/>
      <c r="N7" s="149" t="str">
        <f>MID(入力してください!G9,2,1)</f>
        <v/>
      </c>
      <c r="O7" s="150"/>
      <c r="P7" s="149" t="str">
        <f>MID(入力してください!G9,3,1)</f>
        <v/>
      </c>
      <c r="Q7" s="150"/>
      <c r="R7" s="149" t="str">
        <f>MID(入力してください!G9,4,1)</f>
        <v/>
      </c>
      <c r="S7" s="150"/>
      <c r="T7" s="149" t="str">
        <f>MID(入力してください!G9,5,1)</f>
        <v/>
      </c>
      <c r="U7" s="150"/>
      <c r="V7" s="149" t="str">
        <f>MID(入力してください!G9,6,1)</f>
        <v/>
      </c>
      <c r="W7" s="150"/>
      <c r="X7" s="149" t="str">
        <f>MID(入力してください!G9,7,1)</f>
        <v/>
      </c>
      <c r="Y7" s="150"/>
      <c r="Z7" s="232"/>
      <c r="AA7" s="233"/>
      <c r="AB7" s="237"/>
      <c r="AC7" s="238"/>
      <c r="AD7" s="238"/>
      <c r="AE7" s="238"/>
      <c r="AF7" s="238"/>
      <c r="AG7" s="238"/>
      <c r="AH7" s="238"/>
      <c r="AI7" s="238"/>
      <c r="AJ7" s="238"/>
      <c r="AK7" s="238"/>
      <c r="AL7" s="239"/>
      <c r="AM7" s="68"/>
      <c r="AN7" s="39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</row>
    <row r="8" spans="1:68" ht="18.75" customHeight="1" x14ac:dyDescent="0.2">
      <c r="A8" s="33"/>
      <c r="B8" s="38"/>
      <c r="C8" s="197" t="s">
        <v>365</v>
      </c>
      <c r="D8" s="198"/>
      <c r="E8" s="198"/>
      <c r="F8" s="199"/>
      <c r="G8" s="165" t="s">
        <v>2</v>
      </c>
      <c r="H8" s="166"/>
      <c r="I8" s="166"/>
      <c r="J8" s="166"/>
      <c r="K8" s="167"/>
      <c r="L8" s="168" t="str">
        <f>入力してください!G14 &amp; ""</f>
        <v/>
      </c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206"/>
      <c r="AG8" s="153" t="s">
        <v>549</v>
      </c>
      <c r="AH8" s="153"/>
      <c r="AI8" s="153"/>
      <c r="AJ8" s="207" t="str">
        <f>入力してください!G15&amp;""</f>
        <v/>
      </c>
      <c r="AK8" s="207"/>
      <c r="AL8" s="208"/>
      <c r="AM8" s="68"/>
      <c r="AN8" s="39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</row>
    <row r="9" spans="1:68" ht="26.25" customHeight="1" x14ac:dyDescent="0.2">
      <c r="A9" s="33"/>
      <c r="B9" s="38"/>
      <c r="C9" s="200"/>
      <c r="D9" s="201"/>
      <c r="E9" s="201"/>
      <c r="F9" s="202"/>
      <c r="G9" s="171" t="s">
        <v>533</v>
      </c>
      <c r="H9" s="172"/>
      <c r="I9" s="172"/>
      <c r="J9" s="172"/>
      <c r="K9" s="173"/>
      <c r="L9" s="210" t="str">
        <f>入力してください!G13 &amp; ""</f>
        <v/>
      </c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2"/>
      <c r="AG9" s="180"/>
      <c r="AH9" s="180"/>
      <c r="AI9" s="180"/>
      <c r="AJ9" s="179"/>
      <c r="AK9" s="179"/>
      <c r="AL9" s="209"/>
      <c r="AM9" s="68"/>
      <c r="AN9" s="39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</row>
    <row r="10" spans="1:68" ht="18.75" customHeight="1" x14ac:dyDescent="0.2">
      <c r="A10" s="33"/>
      <c r="B10" s="38"/>
      <c r="C10" s="200"/>
      <c r="D10" s="201"/>
      <c r="E10" s="201"/>
      <c r="F10" s="202"/>
      <c r="G10" s="176" t="s">
        <v>553</v>
      </c>
      <c r="H10" s="177"/>
      <c r="I10" s="177"/>
      <c r="J10" s="177"/>
      <c r="K10" s="178"/>
      <c r="L10" s="179" t="str">
        <f>入力してください!G17 &amp; ""</f>
        <v/>
      </c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 t="s">
        <v>428</v>
      </c>
      <c r="X10" s="180"/>
      <c r="Y10" s="180"/>
      <c r="Z10" s="180"/>
      <c r="AA10" s="180"/>
      <c r="AB10" s="180"/>
      <c r="AC10" s="180"/>
      <c r="AD10" s="181" t="str">
        <f>入力してください!G20 &amp; ""</f>
        <v/>
      </c>
      <c r="AE10" s="182"/>
      <c r="AF10" s="182"/>
      <c r="AG10" s="182"/>
      <c r="AH10" s="182"/>
      <c r="AI10" s="182"/>
      <c r="AJ10" s="182"/>
      <c r="AK10" s="182"/>
      <c r="AL10" s="183"/>
      <c r="AM10" s="68"/>
      <c r="AN10" s="39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</row>
    <row r="11" spans="1:68" ht="32.25" customHeight="1" x14ac:dyDescent="0.2">
      <c r="A11" s="33"/>
      <c r="B11" s="38"/>
      <c r="C11" s="200"/>
      <c r="D11" s="201"/>
      <c r="E11" s="201"/>
      <c r="F11" s="202"/>
      <c r="G11" s="184" t="s">
        <v>534</v>
      </c>
      <c r="H11" s="185"/>
      <c r="I11" s="185"/>
      <c r="J11" s="185"/>
      <c r="K11" s="186"/>
      <c r="L11" s="187" t="str">
        <f>入力してください!G18 &amp;入力してください!J18&amp;""</f>
        <v>東京都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9"/>
      <c r="AM11" s="68"/>
      <c r="AN11" s="39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</row>
    <row r="12" spans="1:68" ht="24.75" customHeight="1" x14ac:dyDescent="0.2">
      <c r="A12" s="33"/>
      <c r="B12" s="38"/>
      <c r="C12" s="200"/>
      <c r="D12" s="201"/>
      <c r="E12" s="201"/>
      <c r="F12" s="202"/>
      <c r="G12" s="190"/>
      <c r="H12" s="191"/>
      <c r="I12" s="191"/>
      <c r="J12" s="191"/>
      <c r="K12" s="192"/>
      <c r="L12" s="193" t="s">
        <v>364</v>
      </c>
      <c r="M12" s="194"/>
      <c r="N12" s="194"/>
      <c r="O12" s="194"/>
      <c r="P12" s="194"/>
      <c r="Q12" s="194"/>
      <c r="R12" s="195" t="str">
        <f>入力してください!J19 &amp; ""</f>
        <v/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6"/>
      <c r="AM12" s="68"/>
      <c r="AN12" s="39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</row>
    <row r="13" spans="1:68" ht="18.75" customHeight="1" thickBot="1" x14ac:dyDescent="0.25">
      <c r="A13" s="33"/>
      <c r="B13" s="38"/>
      <c r="C13" s="203"/>
      <c r="D13" s="204"/>
      <c r="E13" s="204"/>
      <c r="F13" s="205"/>
      <c r="G13" s="215" t="s">
        <v>421</v>
      </c>
      <c r="H13" s="216"/>
      <c r="I13" s="216"/>
      <c r="J13" s="216"/>
      <c r="K13" s="217"/>
      <c r="L13" s="218" t="str">
        <f>IF(入力してください!I16&lt;&gt;"",入力してください!G16 &amp; 入力してください!I16 &amp; "年" &amp; 入力してください!N16 &amp; "月" &amp; 入力してください!R16 &amp; "日","年　　月　　日")</f>
        <v>年　　月　　日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2"/>
      <c r="AM13" s="53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</row>
    <row r="14" spans="1:68" ht="18.75" customHeight="1" x14ac:dyDescent="0.2">
      <c r="A14" s="33"/>
      <c r="B14" s="38"/>
      <c r="C14" s="156" t="s">
        <v>569</v>
      </c>
      <c r="D14" s="157"/>
      <c r="E14" s="157"/>
      <c r="F14" s="158"/>
      <c r="G14" s="165" t="s">
        <v>2</v>
      </c>
      <c r="H14" s="166"/>
      <c r="I14" s="166"/>
      <c r="J14" s="166"/>
      <c r="K14" s="167"/>
      <c r="L14" s="168" t="str">
        <f>入力してください!G25&amp;""</f>
        <v/>
      </c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70"/>
      <c r="AM14" s="68"/>
      <c r="AN14" s="39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</row>
    <row r="15" spans="1:68" ht="26.25" customHeight="1" x14ac:dyDescent="0.2">
      <c r="A15" s="39"/>
      <c r="B15" s="40"/>
      <c r="C15" s="159"/>
      <c r="D15" s="160"/>
      <c r="E15" s="160"/>
      <c r="F15" s="161"/>
      <c r="G15" s="171" t="s">
        <v>533</v>
      </c>
      <c r="H15" s="172"/>
      <c r="I15" s="172"/>
      <c r="J15" s="172"/>
      <c r="K15" s="173"/>
      <c r="L15" s="174" t="str">
        <f>入力してください!G24&amp;""</f>
        <v/>
      </c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5"/>
      <c r="AM15" s="68"/>
      <c r="AN15" s="39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</row>
    <row r="16" spans="1:68" ht="18.75" customHeight="1" x14ac:dyDescent="0.2">
      <c r="A16" s="33"/>
      <c r="B16" s="38"/>
      <c r="C16" s="159"/>
      <c r="D16" s="160"/>
      <c r="E16" s="160"/>
      <c r="F16" s="161"/>
      <c r="G16" s="176" t="s">
        <v>553</v>
      </c>
      <c r="H16" s="177"/>
      <c r="I16" s="177"/>
      <c r="J16" s="177"/>
      <c r="K16" s="178"/>
      <c r="L16" s="179" t="str">
        <f>入力してください!G27 &amp; ""</f>
        <v/>
      </c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80" t="s">
        <v>428</v>
      </c>
      <c r="X16" s="180"/>
      <c r="Y16" s="180"/>
      <c r="Z16" s="180"/>
      <c r="AA16" s="180"/>
      <c r="AB16" s="180"/>
      <c r="AC16" s="180"/>
      <c r="AD16" s="181" t="str">
        <f>入力してください!G30&amp;""</f>
        <v/>
      </c>
      <c r="AE16" s="182"/>
      <c r="AF16" s="182"/>
      <c r="AG16" s="182"/>
      <c r="AH16" s="182"/>
      <c r="AI16" s="182"/>
      <c r="AJ16" s="182"/>
      <c r="AK16" s="182"/>
      <c r="AL16" s="183"/>
      <c r="AM16" s="68"/>
      <c r="AN16" s="39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</row>
    <row r="17" spans="1:68" ht="32.25" customHeight="1" x14ac:dyDescent="0.2">
      <c r="A17" s="39"/>
      <c r="B17" s="40"/>
      <c r="C17" s="159"/>
      <c r="D17" s="160"/>
      <c r="E17" s="160"/>
      <c r="F17" s="161"/>
      <c r="G17" s="184" t="s">
        <v>534</v>
      </c>
      <c r="H17" s="185"/>
      <c r="I17" s="185"/>
      <c r="J17" s="185"/>
      <c r="K17" s="186"/>
      <c r="L17" s="213" t="str">
        <f>入力してください!G28 &amp;入力してください!J28&amp;""</f>
        <v>東京都</v>
      </c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4"/>
      <c r="AM17" s="68"/>
      <c r="AN17" s="39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</row>
    <row r="18" spans="1:68" ht="24.75" customHeight="1" x14ac:dyDescent="0.2">
      <c r="A18" s="39"/>
      <c r="B18" s="40"/>
      <c r="C18" s="159"/>
      <c r="D18" s="160"/>
      <c r="E18" s="160"/>
      <c r="F18" s="161"/>
      <c r="G18" s="190"/>
      <c r="H18" s="191"/>
      <c r="I18" s="191"/>
      <c r="J18" s="191"/>
      <c r="K18" s="192"/>
      <c r="L18" s="193" t="s">
        <v>364</v>
      </c>
      <c r="M18" s="194"/>
      <c r="N18" s="194"/>
      <c r="O18" s="194"/>
      <c r="P18" s="194"/>
      <c r="Q18" s="194"/>
      <c r="R18" s="195" t="str">
        <f>入力してください!J29&amp;""</f>
        <v/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6"/>
      <c r="AM18" s="68"/>
      <c r="AN18" s="39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68" ht="18.75" customHeight="1" thickBot="1" x14ac:dyDescent="0.25">
      <c r="A19" s="39"/>
      <c r="B19" s="40"/>
      <c r="C19" s="162"/>
      <c r="D19" s="163"/>
      <c r="E19" s="163"/>
      <c r="F19" s="164"/>
      <c r="G19" s="245" t="s">
        <v>429</v>
      </c>
      <c r="H19" s="246"/>
      <c r="I19" s="246"/>
      <c r="J19" s="246"/>
      <c r="K19" s="247"/>
      <c r="L19" s="242" t="str">
        <f>入力してください!G26 &amp; IF(入力してください!G26="その他","（" &amp; 入力してください!Q26 &amp; "）","")</f>
        <v/>
      </c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3"/>
      <c r="AM19" s="56"/>
      <c r="AN19" s="33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68" ht="10.5" customHeight="1" thickBot="1" x14ac:dyDescent="0.25">
      <c r="A20" s="39"/>
      <c r="B20" s="40"/>
      <c r="C20" s="41"/>
      <c r="D20" s="41"/>
      <c r="E20" s="42"/>
      <c r="F20" s="42"/>
      <c r="G20" s="42"/>
      <c r="H20" s="42"/>
      <c r="I20" s="42"/>
      <c r="J20" s="42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56"/>
      <c r="AN20" s="33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68" ht="29.25" customHeight="1" x14ac:dyDescent="0.2">
      <c r="A21" s="39"/>
      <c r="B21" s="40"/>
      <c r="C21" s="156" t="s">
        <v>554</v>
      </c>
      <c r="D21" s="157"/>
      <c r="E21" s="157"/>
      <c r="F21" s="158"/>
      <c r="G21" s="248" t="str">
        <f>入力してください!G35&amp;""</f>
        <v/>
      </c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50"/>
      <c r="AM21" s="56"/>
      <c r="AN21" s="33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68" ht="16.5" customHeight="1" x14ac:dyDescent="0.2">
      <c r="A22" s="39"/>
      <c r="B22" s="40"/>
      <c r="C22" s="159"/>
      <c r="D22" s="160"/>
      <c r="E22" s="160"/>
      <c r="F22" s="161"/>
      <c r="G22" s="251" t="s">
        <v>556</v>
      </c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3"/>
      <c r="AM22" s="56"/>
      <c r="AN22" s="33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</row>
    <row r="23" spans="1:68" ht="105.75" customHeight="1" x14ac:dyDescent="0.2">
      <c r="A23" s="39"/>
      <c r="B23" s="40"/>
      <c r="C23" s="159"/>
      <c r="D23" s="160"/>
      <c r="E23" s="160"/>
      <c r="F23" s="161"/>
      <c r="G23" s="225" t="str">
        <f>入力してください!J36&amp;""</f>
        <v/>
      </c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7"/>
      <c r="AM23" s="56"/>
      <c r="AN23" s="33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</row>
    <row r="24" spans="1:68" ht="15.75" customHeight="1" x14ac:dyDescent="0.2">
      <c r="A24" s="39"/>
      <c r="B24" s="40"/>
      <c r="C24" s="159"/>
      <c r="D24" s="160"/>
      <c r="E24" s="160"/>
      <c r="F24" s="161"/>
      <c r="G24" s="44" t="s">
        <v>566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6"/>
      <c r="AM24" s="56"/>
      <c r="AN24" s="33"/>
      <c r="AO24" s="33"/>
      <c r="AP24" s="39"/>
      <c r="AQ24" s="39"/>
    </row>
    <row r="25" spans="1:68" ht="15.75" customHeight="1" x14ac:dyDescent="0.2">
      <c r="A25" s="39"/>
      <c r="B25" s="40"/>
      <c r="C25" s="159"/>
      <c r="D25" s="160"/>
      <c r="E25" s="160"/>
      <c r="F25" s="161"/>
      <c r="G25" s="45"/>
      <c r="H25" s="224" t="str">
        <f>IF(入力してください!J37&lt;&gt;"","令和" &amp; IF(入力してください!J37&gt;2020,入力してください!J37-2018,入力してください!J37) &amp; "年"&amp;入力してください!M37&amp;"月"&amp;入力してください!P37&amp;"日","年    月    日")</f>
        <v>年    月    日</v>
      </c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3" t="s">
        <v>567</v>
      </c>
      <c r="T25" s="223"/>
      <c r="U25" s="224" t="str">
        <f>IF(入力してください!J38&lt;&gt;"","令和" &amp; IF(入力してください!J38&gt;2020,入力してください!J38-2018,入力してください!J38) &amp; "年"&amp;入力してください!M38&amp;"月"&amp;入力してください!P38&amp;"日","年    月    日")</f>
        <v>年    月    日</v>
      </c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45"/>
      <c r="AG25" s="45"/>
      <c r="AH25" s="45"/>
      <c r="AI25" s="45"/>
      <c r="AJ25" s="45"/>
      <c r="AK25" s="45"/>
      <c r="AL25" s="46"/>
      <c r="AM25" s="56"/>
      <c r="AN25" s="33"/>
      <c r="AO25" s="33"/>
      <c r="AP25" s="39"/>
      <c r="AQ25" s="39"/>
    </row>
    <row r="26" spans="1:68" ht="3" customHeight="1" thickBot="1" x14ac:dyDescent="0.25">
      <c r="A26" s="39"/>
      <c r="B26" s="40"/>
      <c r="C26" s="162"/>
      <c r="D26" s="163"/>
      <c r="E26" s="163"/>
      <c r="F26" s="164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  <c r="T26" s="49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7"/>
      <c r="AG26" s="47"/>
      <c r="AH26" s="47"/>
      <c r="AI26" s="47"/>
      <c r="AJ26" s="47"/>
      <c r="AK26" s="47"/>
      <c r="AL26" s="50"/>
      <c r="AM26" s="56"/>
      <c r="AN26" s="33"/>
      <c r="AO26" s="33"/>
      <c r="AP26" s="39"/>
      <c r="AQ26" s="39"/>
    </row>
    <row r="27" spans="1:68" ht="40.5" customHeight="1" x14ac:dyDescent="0.2">
      <c r="A27" s="39"/>
      <c r="B27" s="40"/>
      <c r="C27" s="254" t="s">
        <v>557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56"/>
      <c r="AN27" s="33"/>
      <c r="AO27" s="33"/>
      <c r="AP27" s="39"/>
      <c r="AQ27" s="39"/>
    </row>
    <row r="28" spans="1:68" ht="36.75" customHeight="1" x14ac:dyDescent="0.2">
      <c r="A28" s="39"/>
      <c r="B28" s="40"/>
      <c r="C28" s="51" t="s">
        <v>558</v>
      </c>
      <c r="D28" s="41"/>
      <c r="E28" s="41"/>
      <c r="F28" s="4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6"/>
      <c r="AN28" s="33"/>
      <c r="AO28" s="33"/>
      <c r="AP28" s="39"/>
      <c r="AQ28" s="39"/>
    </row>
    <row r="29" spans="1:68" ht="18.75" customHeight="1" x14ac:dyDescent="0.15">
      <c r="A29" s="33"/>
      <c r="B29" s="38"/>
      <c r="C29" s="39"/>
      <c r="D29" s="39"/>
      <c r="E29" s="39"/>
      <c r="F29" s="39"/>
      <c r="G29" s="39"/>
      <c r="H29" s="244" t="str">
        <f>IF(入力してください!J42&lt;&gt;"","令和" &amp; IF(入力してください!J42&gt;2020,入力してください!J42-2018,入力してください!J42) &amp; "年"&amp;入力してください!N42&amp;"月"&amp;入力してください!R42&amp;"日","年    月    日")</f>
        <v>年    月    日</v>
      </c>
      <c r="I29" s="244"/>
      <c r="J29" s="244"/>
      <c r="K29" s="244"/>
      <c r="L29" s="244"/>
      <c r="M29" s="244"/>
      <c r="N29" s="244"/>
      <c r="O29" s="244"/>
      <c r="P29" s="244"/>
      <c r="Q29" s="244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228" t="s">
        <v>573</v>
      </c>
      <c r="AH29" s="229"/>
      <c r="AI29" s="229"/>
      <c r="AJ29" s="229"/>
      <c r="AK29" s="229"/>
      <c r="AL29" s="230"/>
      <c r="AM29" s="68"/>
      <c r="AN29" s="39"/>
    </row>
    <row r="30" spans="1:68" ht="30" customHeight="1" x14ac:dyDescent="0.15">
      <c r="A30" s="33"/>
      <c r="B30" s="38"/>
      <c r="C30" s="71" t="s">
        <v>530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55"/>
      <c r="AH30" s="69"/>
      <c r="AI30" s="69"/>
      <c r="AJ30" s="69"/>
      <c r="AK30" s="69"/>
      <c r="AL30" s="54"/>
      <c r="AM30" s="68"/>
      <c r="AN30" s="39"/>
    </row>
    <row r="31" spans="1:68" ht="18" customHeight="1" x14ac:dyDescent="0.2">
      <c r="B31" s="66"/>
      <c r="AG31" s="55"/>
      <c r="AH31" s="69"/>
      <c r="AI31" s="69"/>
      <c r="AJ31" s="69"/>
      <c r="AK31" s="69"/>
      <c r="AL31" s="54"/>
      <c r="AM31" s="53"/>
    </row>
    <row r="32" spans="1:68" ht="18" customHeight="1" x14ac:dyDescent="0.2">
      <c r="A32" s="33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57"/>
      <c r="AH32" s="58"/>
      <c r="AI32" s="58"/>
      <c r="AJ32" s="58"/>
      <c r="AK32" s="58"/>
      <c r="AL32" s="59"/>
      <c r="AM32" s="56"/>
    </row>
    <row r="33" spans="1:68" ht="11.25" customHeight="1" x14ac:dyDescent="0.2">
      <c r="A33" s="33"/>
      <c r="B33" s="60"/>
      <c r="C33" s="61"/>
      <c r="D33" s="62"/>
      <c r="E33" s="62"/>
      <c r="F33" s="62"/>
      <c r="G33" s="62"/>
      <c r="H33" s="62"/>
      <c r="I33" s="62"/>
      <c r="J33" s="62"/>
      <c r="K33" s="62"/>
      <c r="L33" s="63"/>
      <c r="M33" s="63"/>
      <c r="N33" s="63"/>
      <c r="O33" s="63"/>
      <c r="P33" s="63"/>
      <c r="Q33" s="63"/>
      <c r="R33" s="63"/>
      <c r="S33" s="63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70"/>
      <c r="AN33" s="39"/>
    </row>
    <row r="34" spans="1:68" ht="7.5" customHeight="1" x14ac:dyDescent="0.2">
      <c r="A34" s="33"/>
      <c r="B34" s="33"/>
      <c r="C34" s="33"/>
      <c r="D34" s="64"/>
      <c r="E34" s="64"/>
      <c r="F34" s="64"/>
      <c r="G34" s="64"/>
      <c r="H34" s="64"/>
      <c r="I34" s="64"/>
      <c r="J34" s="64"/>
      <c r="K34" s="64"/>
      <c r="L34" s="42"/>
      <c r="M34" s="42"/>
      <c r="N34" s="42"/>
      <c r="O34" s="42"/>
      <c r="P34" s="42"/>
      <c r="Q34" s="42"/>
      <c r="R34" s="42"/>
      <c r="S34" s="42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9"/>
      <c r="AN34" s="39"/>
    </row>
    <row r="35" spans="1:68" ht="12.7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67" t="s">
        <v>574</v>
      </c>
    </row>
    <row r="36" spans="1:68" ht="12.75" customHeight="1" x14ac:dyDescent="0.2">
      <c r="A36" s="33" t="s">
        <v>547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O36" s="35" t="s">
        <v>568</v>
      </c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</row>
    <row r="37" spans="1:68" ht="3.75" customHeight="1" x14ac:dyDescent="0.2">
      <c r="A37" s="33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6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</row>
    <row r="38" spans="1:68" ht="30" customHeight="1" x14ac:dyDescent="0.2">
      <c r="A38" s="33"/>
      <c r="B38" s="38"/>
      <c r="C38" s="151" t="s">
        <v>548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56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ht="29.25" customHeight="1" thickBot="1" x14ac:dyDescent="0.25">
      <c r="A39" s="33"/>
      <c r="B39" s="38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3"/>
      <c r="AF39" s="33"/>
      <c r="AG39" s="33"/>
      <c r="AH39" s="33"/>
      <c r="AI39" s="33"/>
      <c r="AJ39" s="33"/>
      <c r="AK39" s="33"/>
      <c r="AL39" s="33"/>
      <c r="AM39" s="56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ht="19.5" customHeight="1" x14ac:dyDescent="0.2">
      <c r="A40" s="33"/>
      <c r="B40" s="38"/>
      <c r="C40" s="152" t="s">
        <v>531</v>
      </c>
      <c r="D40" s="153"/>
      <c r="E40" s="153"/>
      <c r="F40" s="153"/>
      <c r="G40" s="153"/>
      <c r="H40" s="153"/>
      <c r="I40" s="153"/>
      <c r="J40" s="153"/>
      <c r="K40" s="153"/>
      <c r="L40" s="154" t="str">
        <f>MID(入力してください!G8,1,1)</f>
        <v/>
      </c>
      <c r="M40" s="155"/>
      <c r="N40" s="154" t="str">
        <f>MID(入力してください!G8,2,1)</f>
        <v/>
      </c>
      <c r="O40" s="155"/>
      <c r="P40" s="154" t="str">
        <f>MID(入力してください!G8,3,1)</f>
        <v/>
      </c>
      <c r="Q40" s="155"/>
      <c r="R40" s="154" t="str">
        <f>MID(入力してください!G8,4,1)</f>
        <v/>
      </c>
      <c r="S40" s="155"/>
      <c r="T40" s="154" t="str">
        <f>MID(入力してください!G8,5,1)</f>
        <v/>
      </c>
      <c r="U40" s="155"/>
      <c r="V40" s="154" t="str">
        <f>MID(入力してください!G8,6,1)</f>
        <v/>
      </c>
      <c r="W40" s="155"/>
      <c r="X40" s="154" t="str">
        <f>MID(入力してください!G8,7,1)</f>
        <v/>
      </c>
      <c r="Y40" s="155"/>
      <c r="Z40" s="154" t="str">
        <f>MID(入力してください!G8,8,1)</f>
        <v/>
      </c>
      <c r="AA40" s="155"/>
      <c r="AB40" s="234"/>
      <c r="AC40" s="235"/>
      <c r="AD40" s="235"/>
      <c r="AE40" s="235"/>
      <c r="AF40" s="235"/>
      <c r="AG40" s="235"/>
      <c r="AH40" s="235"/>
      <c r="AI40" s="235"/>
      <c r="AJ40" s="235"/>
      <c r="AK40" s="235"/>
      <c r="AL40" s="236"/>
      <c r="AM40" s="68"/>
      <c r="AN40" s="39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19.5" customHeight="1" thickBot="1" x14ac:dyDescent="0.25">
      <c r="A41" s="33"/>
      <c r="B41" s="38"/>
      <c r="C41" s="240" t="s">
        <v>422</v>
      </c>
      <c r="D41" s="241"/>
      <c r="E41" s="241"/>
      <c r="F41" s="241"/>
      <c r="G41" s="241"/>
      <c r="H41" s="241"/>
      <c r="I41" s="241"/>
      <c r="J41" s="241"/>
      <c r="K41" s="241"/>
      <c r="L41" s="149" t="str">
        <f>MID(入力してください!G9,1,1)</f>
        <v/>
      </c>
      <c r="M41" s="150"/>
      <c r="N41" s="149" t="str">
        <f>MID(入力してください!G9,2,1)</f>
        <v/>
      </c>
      <c r="O41" s="150"/>
      <c r="P41" s="149" t="str">
        <f>MID(入力してください!G9,3,1)</f>
        <v/>
      </c>
      <c r="Q41" s="150"/>
      <c r="R41" s="149" t="str">
        <f>MID(入力してください!G9,4,1)</f>
        <v/>
      </c>
      <c r="S41" s="150"/>
      <c r="T41" s="149" t="str">
        <f>MID(入力してください!G9,5,1)</f>
        <v/>
      </c>
      <c r="U41" s="150"/>
      <c r="V41" s="149" t="str">
        <f>MID(入力してください!G9,6,1)</f>
        <v/>
      </c>
      <c r="W41" s="150"/>
      <c r="X41" s="149" t="str">
        <f>MID(入力してください!G9,7,1)</f>
        <v/>
      </c>
      <c r="Y41" s="150"/>
      <c r="Z41" s="232"/>
      <c r="AA41" s="233"/>
      <c r="AB41" s="237"/>
      <c r="AC41" s="238"/>
      <c r="AD41" s="238"/>
      <c r="AE41" s="238"/>
      <c r="AF41" s="238"/>
      <c r="AG41" s="238"/>
      <c r="AH41" s="238"/>
      <c r="AI41" s="238"/>
      <c r="AJ41" s="238"/>
      <c r="AK41" s="238"/>
      <c r="AL41" s="239"/>
      <c r="AM41" s="68"/>
      <c r="AN41" s="39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18.75" customHeight="1" x14ac:dyDescent="0.2">
      <c r="A42" s="33"/>
      <c r="B42" s="38"/>
      <c r="C42" s="197" t="s">
        <v>365</v>
      </c>
      <c r="D42" s="198"/>
      <c r="E42" s="198"/>
      <c r="F42" s="199"/>
      <c r="G42" s="165" t="s">
        <v>2</v>
      </c>
      <c r="H42" s="166"/>
      <c r="I42" s="166"/>
      <c r="J42" s="166"/>
      <c r="K42" s="167"/>
      <c r="L42" s="168" t="str">
        <f>入力してください!G14 &amp; ""</f>
        <v/>
      </c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206"/>
      <c r="AG42" s="153" t="s">
        <v>549</v>
      </c>
      <c r="AH42" s="153"/>
      <c r="AI42" s="153"/>
      <c r="AJ42" s="207" t="str">
        <f>入力してください!G15&amp;""</f>
        <v/>
      </c>
      <c r="AK42" s="207"/>
      <c r="AL42" s="208"/>
      <c r="AM42" s="68"/>
      <c r="AN42" s="39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26.25" customHeight="1" x14ac:dyDescent="0.2">
      <c r="A43" s="33"/>
      <c r="B43" s="38"/>
      <c r="C43" s="200"/>
      <c r="D43" s="201"/>
      <c r="E43" s="201"/>
      <c r="F43" s="202"/>
      <c r="G43" s="171" t="s">
        <v>533</v>
      </c>
      <c r="H43" s="172"/>
      <c r="I43" s="172"/>
      <c r="J43" s="172"/>
      <c r="K43" s="173"/>
      <c r="L43" s="210" t="str">
        <f>入力してください!G13 &amp; ""</f>
        <v/>
      </c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2"/>
      <c r="AG43" s="180"/>
      <c r="AH43" s="180"/>
      <c r="AI43" s="180"/>
      <c r="AJ43" s="179"/>
      <c r="AK43" s="179"/>
      <c r="AL43" s="209"/>
      <c r="AM43" s="68"/>
      <c r="AN43" s="3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ht="18.75" customHeight="1" x14ac:dyDescent="0.2">
      <c r="A44" s="33"/>
      <c r="B44" s="38"/>
      <c r="C44" s="200"/>
      <c r="D44" s="201"/>
      <c r="E44" s="201"/>
      <c r="F44" s="202"/>
      <c r="G44" s="176" t="s">
        <v>553</v>
      </c>
      <c r="H44" s="177"/>
      <c r="I44" s="177"/>
      <c r="J44" s="177"/>
      <c r="K44" s="178"/>
      <c r="L44" s="179" t="str">
        <f>入力してください!G17 &amp; ""</f>
        <v/>
      </c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80" t="s">
        <v>428</v>
      </c>
      <c r="X44" s="180"/>
      <c r="Y44" s="180"/>
      <c r="Z44" s="180"/>
      <c r="AA44" s="180"/>
      <c r="AB44" s="180"/>
      <c r="AC44" s="180"/>
      <c r="AD44" s="181" t="str">
        <f>入力してください!G20 &amp; ""</f>
        <v/>
      </c>
      <c r="AE44" s="182"/>
      <c r="AF44" s="182"/>
      <c r="AG44" s="182"/>
      <c r="AH44" s="182"/>
      <c r="AI44" s="182"/>
      <c r="AJ44" s="182"/>
      <c r="AK44" s="182"/>
      <c r="AL44" s="183"/>
      <c r="AM44" s="68"/>
      <c r="AN44" s="39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ht="32.25" customHeight="1" x14ac:dyDescent="0.2">
      <c r="A45" s="33"/>
      <c r="B45" s="38"/>
      <c r="C45" s="200"/>
      <c r="D45" s="201"/>
      <c r="E45" s="201"/>
      <c r="F45" s="202"/>
      <c r="G45" s="184" t="s">
        <v>534</v>
      </c>
      <c r="H45" s="185"/>
      <c r="I45" s="185"/>
      <c r="J45" s="185"/>
      <c r="K45" s="186"/>
      <c r="L45" s="187" t="str">
        <f>入力してください!G18 &amp;入力してください!J18&amp;""</f>
        <v>東京都</v>
      </c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9"/>
      <c r="AM45" s="68"/>
      <c r="AN45" s="3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ht="24.75" customHeight="1" x14ac:dyDescent="0.2">
      <c r="A46" s="33"/>
      <c r="B46" s="38"/>
      <c r="C46" s="200"/>
      <c r="D46" s="201"/>
      <c r="E46" s="201"/>
      <c r="F46" s="202"/>
      <c r="G46" s="190"/>
      <c r="H46" s="191"/>
      <c r="I46" s="191"/>
      <c r="J46" s="191"/>
      <c r="K46" s="192"/>
      <c r="L46" s="193" t="s">
        <v>364</v>
      </c>
      <c r="M46" s="194"/>
      <c r="N46" s="194"/>
      <c r="O46" s="194"/>
      <c r="P46" s="194"/>
      <c r="Q46" s="194"/>
      <c r="R46" s="195" t="str">
        <f>入力してください!J19 &amp; ""</f>
        <v/>
      </c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6"/>
      <c r="AM46" s="68"/>
      <c r="AN46" s="39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ht="18.75" customHeight="1" thickBot="1" x14ac:dyDescent="0.25">
      <c r="A47" s="33"/>
      <c r="B47" s="38"/>
      <c r="C47" s="203"/>
      <c r="D47" s="204"/>
      <c r="E47" s="204"/>
      <c r="F47" s="205"/>
      <c r="G47" s="215" t="s">
        <v>421</v>
      </c>
      <c r="H47" s="216"/>
      <c r="I47" s="216"/>
      <c r="J47" s="216"/>
      <c r="K47" s="217"/>
      <c r="L47" s="218" t="str">
        <f>IF(入力してください!I16&lt;&gt;"",入力してください!G16 &amp; 入力してください!I16 &amp; "年" &amp; 入力してください!N16 &amp; "月" &amp; 入力してください!R16 &amp; "日","年　　月　　日")</f>
        <v>年　　月　　日</v>
      </c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20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2"/>
      <c r="AM47" s="53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ht="18.75" customHeight="1" x14ac:dyDescent="0.2">
      <c r="A48" s="33"/>
      <c r="B48" s="38"/>
      <c r="C48" s="156" t="s">
        <v>569</v>
      </c>
      <c r="D48" s="157"/>
      <c r="E48" s="157"/>
      <c r="F48" s="158"/>
      <c r="G48" s="165" t="s">
        <v>2</v>
      </c>
      <c r="H48" s="166"/>
      <c r="I48" s="166"/>
      <c r="J48" s="166"/>
      <c r="K48" s="167"/>
      <c r="L48" s="168" t="str">
        <f>入力してください!G25&amp;""</f>
        <v/>
      </c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70"/>
      <c r="AM48" s="68"/>
      <c r="AN48" s="39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ht="26.25" customHeight="1" x14ac:dyDescent="0.2">
      <c r="A49" s="39"/>
      <c r="B49" s="40"/>
      <c r="C49" s="159"/>
      <c r="D49" s="160"/>
      <c r="E49" s="160"/>
      <c r="F49" s="161"/>
      <c r="G49" s="171" t="s">
        <v>533</v>
      </c>
      <c r="H49" s="172"/>
      <c r="I49" s="172"/>
      <c r="J49" s="172"/>
      <c r="K49" s="173"/>
      <c r="L49" s="174" t="str">
        <f>入力してください!G24&amp;""</f>
        <v/>
      </c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5"/>
      <c r="AM49" s="68"/>
      <c r="AN49" s="3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ht="18.75" customHeight="1" x14ac:dyDescent="0.2">
      <c r="A50" s="33"/>
      <c r="B50" s="38"/>
      <c r="C50" s="159"/>
      <c r="D50" s="160"/>
      <c r="E50" s="160"/>
      <c r="F50" s="161"/>
      <c r="G50" s="176" t="s">
        <v>553</v>
      </c>
      <c r="H50" s="177"/>
      <c r="I50" s="177"/>
      <c r="J50" s="177"/>
      <c r="K50" s="178"/>
      <c r="L50" s="179" t="str">
        <f>入力してください!G27 &amp; ""</f>
        <v/>
      </c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 t="s">
        <v>428</v>
      </c>
      <c r="X50" s="180"/>
      <c r="Y50" s="180"/>
      <c r="Z50" s="180"/>
      <c r="AA50" s="180"/>
      <c r="AB50" s="180"/>
      <c r="AC50" s="180"/>
      <c r="AD50" s="181" t="str">
        <f>入力してください!G30&amp;""</f>
        <v/>
      </c>
      <c r="AE50" s="182"/>
      <c r="AF50" s="182"/>
      <c r="AG50" s="182"/>
      <c r="AH50" s="182"/>
      <c r="AI50" s="182"/>
      <c r="AJ50" s="182"/>
      <c r="AK50" s="182"/>
      <c r="AL50" s="183"/>
      <c r="AM50" s="68"/>
      <c r="AN50" s="39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ht="32.25" customHeight="1" x14ac:dyDescent="0.2">
      <c r="A51" s="39"/>
      <c r="B51" s="40"/>
      <c r="C51" s="159"/>
      <c r="D51" s="160"/>
      <c r="E51" s="160"/>
      <c r="F51" s="161"/>
      <c r="G51" s="184" t="s">
        <v>534</v>
      </c>
      <c r="H51" s="185"/>
      <c r="I51" s="185"/>
      <c r="J51" s="185"/>
      <c r="K51" s="186"/>
      <c r="L51" s="213" t="str">
        <f>入力してください!G28 &amp;入力してください!J28&amp;""</f>
        <v>東京都</v>
      </c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4"/>
      <c r="AM51" s="68"/>
      <c r="AN51" s="39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</row>
    <row r="52" spans="1:68" ht="24.75" customHeight="1" x14ac:dyDescent="0.2">
      <c r="A52" s="39"/>
      <c r="B52" s="40"/>
      <c r="C52" s="159"/>
      <c r="D52" s="160"/>
      <c r="E52" s="160"/>
      <c r="F52" s="161"/>
      <c r="G52" s="190"/>
      <c r="H52" s="191"/>
      <c r="I52" s="191"/>
      <c r="J52" s="191"/>
      <c r="K52" s="192"/>
      <c r="L52" s="193" t="s">
        <v>364</v>
      </c>
      <c r="M52" s="194"/>
      <c r="N52" s="194"/>
      <c r="O52" s="194"/>
      <c r="P52" s="194"/>
      <c r="Q52" s="194"/>
      <c r="R52" s="195" t="str">
        <f>入力してください!J29&amp;""</f>
        <v/>
      </c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6"/>
      <c r="AM52" s="68"/>
      <c r="AN52" s="39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</row>
    <row r="53" spans="1:68" ht="18.75" customHeight="1" thickBot="1" x14ac:dyDescent="0.25">
      <c r="A53" s="39"/>
      <c r="B53" s="40"/>
      <c r="C53" s="162"/>
      <c r="D53" s="163"/>
      <c r="E53" s="163"/>
      <c r="F53" s="164"/>
      <c r="G53" s="245" t="s">
        <v>429</v>
      </c>
      <c r="H53" s="246"/>
      <c r="I53" s="246"/>
      <c r="J53" s="246"/>
      <c r="K53" s="247"/>
      <c r="L53" s="242" t="str">
        <f>入力してください!G26 &amp; IF(入力してください!G26="その他","（" &amp; 入力してください!Q26 &amp; "）","")</f>
        <v/>
      </c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3"/>
      <c r="AM53" s="56"/>
      <c r="AN53" s="33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</row>
    <row r="54" spans="1:68" ht="10.5" customHeight="1" thickBot="1" x14ac:dyDescent="0.25">
      <c r="A54" s="39"/>
      <c r="B54" s="40"/>
      <c r="C54" s="41"/>
      <c r="D54" s="41"/>
      <c r="E54" s="42"/>
      <c r="F54" s="42"/>
      <c r="G54" s="42"/>
      <c r="H54" s="42"/>
      <c r="I54" s="42"/>
      <c r="J54" s="42"/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56"/>
      <c r="AN54" s="33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</row>
    <row r="55" spans="1:68" ht="29.25" customHeight="1" x14ac:dyDescent="0.2">
      <c r="A55" s="39"/>
      <c r="B55" s="40"/>
      <c r="C55" s="156" t="s">
        <v>554</v>
      </c>
      <c r="D55" s="157"/>
      <c r="E55" s="157"/>
      <c r="F55" s="158"/>
      <c r="G55" s="248" t="str">
        <f>入力してください!G35&amp;""</f>
        <v/>
      </c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50"/>
      <c r="AM55" s="56"/>
      <c r="AN55" s="33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</row>
    <row r="56" spans="1:68" ht="16.5" customHeight="1" x14ac:dyDescent="0.2">
      <c r="A56" s="39"/>
      <c r="B56" s="40"/>
      <c r="C56" s="159"/>
      <c r="D56" s="160"/>
      <c r="E56" s="160"/>
      <c r="F56" s="161"/>
      <c r="G56" s="251" t="s">
        <v>556</v>
      </c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3"/>
      <c r="AM56" s="56"/>
      <c r="AN56" s="33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</row>
    <row r="57" spans="1:68" ht="105.75" customHeight="1" x14ac:dyDescent="0.2">
      <c r="A57" s="39"/>
      <c r="B57" s="40"/>
      <c r="C57" s="159"/>
      <c r="D57" s="160"/>
      <c r="E57" s="160"/>
      <c r="F57" s="161"/>
      <c r="G57" s="225" t="str">
        <f>入力してください!J36&amp;""</f>
        <v/>
      </c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7"/>
      <c r="AM57" s="56"/>
      <c r="AN57" s="33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</row>
    <row r="58" spans="1:68" ht="15.75" customHeight="1" x14ac:dyDescent="0.2">
      <c r="A58" s="39"/>
      <c r="B58" s="40"/>
      <c r="C58" s="159"/>
      <c r="D58" s="160"/>
      <c r="E58" s="160"/>
      <c r="F58" s="161"/>
      <c r="G58" s="44" t="s">
        <v>566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6"/>
      <c r="AM58" s="56"/>
      <c r="AN58" s="33"/>
      <c r="AO58" s="33"/>
      <c r="AP58" s="39"/>
      <c r="AQ58" s="39"/>
    </row>
    <row r="59" spans="1:68" ht="15.75" customHeight="1" x14ac:dyDescent="0.2">
      <c r="A59" s="39"/>
      <c r="B59" s="40"/>
      <c r="C59" s="159"/>
      <c r="D59" s="160"/>
      <c r="E59" s="160"/>
      <c r="F59" s="161"/>
      <c r="G59" s="45"/>
      <c r="H59" s="224" t="str">
        <f>IF(入力してください!J37&lt;&gt;"","令和" &amp; IF(入力してください!J37&gt;2020,入力してください!J37-2018,入力してください!J37) &amp; "年"&amp;入力してください!M37&amp;"月"&amp;入力してください!P37&amp;"日","年    月    日")</f>
        <v>年    月    日</v>
      </c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3" t="s">
        <v>567</v>
      </c>
      <c r="T59" s="223"/>
      <c r="U59" s="224" t="str">
        <f>IF(入力してください!J38&lt;&gt;"","令和" &amp; IF(入力してください!J38&gt;2020,入力してください!J38-2018,入力してください!J38) &amp; "年"&amp;入力してください!M38&amp;"月"&amp;入力してください!P38&amp;"日","年    月    日")</f>
        <v>年    月    日</v>
      </c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45"/>
      <c r="AG59" s="45"/>
      <c r="AH59" s="45"/>
      <c r="AI59" s="45"/>
      <c r="AJ59" s="45"/>
      <c r="AK59" s="45"/>
      <c r="AL59" s="46"/>
      <c r="AM59" s="56"/>
      <c r="AN59" s="33"/>
      <c r="AO59" s="33"/>
      <c r="AP59" s="39"/>
      <c r="AQ59" s="39"/>
    </row>
    <row r="60" spans="1:68" ht="3" customHeight="1" thickBot="1" x14ac:dyDescent="0.25">
      <c r="A60" s="39"/>
      <c r="B60" s="40"/>
      <c r="C60" s="162"/>
      <c r="D60" s="163"/>
      <c r="E60" s="163"/>
      <c r="F60" s="164"/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9"/>
      <c r="T60" s="49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7"/>
      <c r="AG60" s="47"/>
      <c r="AH60" s="47"/>
      <c r="AI60" s="47"/>
      <c r="AJ60" s="47"/>
      <c r="AK60" s="47"/>
      <c r="AL60" s="50"/>
      <c r="AM60" s="56"/>
      <c r="AN60" s="33"/>
      <c r="AO60" s="33"/>
      <c r="AP60" s="39"/>
      <c r="AQ60" s="39"/>
    </row>
    <row r="61" spans="1:68" ht="40.5" customHeight="1" x14ac:dyDescent="0.2">
      <c r="A61" s="39"/>
      <c r="B61" s="40"/>
      <c r="C61" s="254" t="s">
        <v>557</v>
      </c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56"/>
      <c r="AN61" s="33"/>
      <c r="AO61" s="33"/>
      <c r="AP61" s="39"/>
      <c r="AQ61" s="39"/>
    </row>
    <row r="62" spans="1:68" ht="36.75" customHeight="1" x14ac:dyDescent="0.2">
      <c r="A62" s="39"/>
      <c r="B62" s="40"/>
      <c r="C62" s="51" t="s">
        <v>558</v>
      </c>
      <c r="D62" s="41"/>
      <c r="E62" s="41"/>
      <c r="F62" s="41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6"/>
      <c r="AN62" s="33"/>
      <c r="AO62" s="33"/>
      <c r="AP62" s="39"/>
      <c r="AQ62" s="39"/>
    </row>
    <row r="63" spans="1:68" ht="18.75" customHeight="1" x14ac:dyDescent="0.15">
      <c r="A63" s="33"/>
      <c r="B63" s="38"/>
      <c r="C63" s="39"/>
      <c r="D63" s="39"/>
      <c r="E63" s="39"/>
      <c r="F63" s="39"/>
      <c r="G63" s="39"/>
      <c r="H63" s="244" t="str">
        <f>IF(入力してください!J42&lt;&gt;"","令和" &amp; IF(入力してください!J42&gt;2020,入力してください!J42-2018,入力してください!J42) &amp; "年"&amp;入力してください!N42&amp;"月"&amp;入力してください!R42&amp;"日","年    月    日")</f>
        <v>年    月    日</v>
      </c>
      <c r="I63" s="244"/>
      <c r="J63" s="244"/>
      <c r="K63" s="244"/>
      <c r="L63" s="244"/>
      <c r="M63" s="244"/>
      <c r="N63" s="244"/>
      <c r="O63" s="244"/>
      <c r="P63" s="244"/>
      <c r="Q63" s="244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28" t="s">
        <v>573</v>
      </c>
      <c r="AH63" s="229"/>
      <c r="AI63" s="229"/>
      <c r="AJ63" s="229"/>
      <c r="AK63" s="229"/>
      <c r="AL63" s="230"/>
      <c r="AM63" s="68"/>
      <c r="AN63" s="39"/>
    </row>
    <row r="64" spans="1:68" ht="30" customHeight="1" x14ac:dyDescent="0.15">
      <c r="A64" s="33"/>
      <c r="B64" s="38"/>
      <c r="C64" s="71" t="s">
        <v>530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55"/>
      <c r="AH64" s="69"/>
      <c r="AI64" s="69"/>
      <c r="AJ64" s="69"/>
      <c r="AK64" s="69"/>
      <c r="AL64" s="54"/>
      <c r="AM64" s="68"/>
      <c r="AN64" s="39"/>
    </row>
    <row r="65" spans="1:40" ht="18" customHeight="1" x14ac:dyDescent="0.2">
      <c r="B65" s="66"/>
      <c r="AG65" s="55"/>
      <c r="AH65" s="69"/>
      <c r="AI65" s="69"/>
      <c r="AJ65" s="69"/>
      <c r="AK65" s="69"/>
      <c r="AL65" s="54"/>
      <c r="AM65" s="53"/>
    </row>
    <row r="66" spans="1:40" ht="18" customHeight="1" x14ac:dyDescent="0.2">
      <c r="A66" s="33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57"/>
      <c r="AH66" s="58"/>
      <c r="AI66" s="58"/>
      <c r="AJ66" s="58"/>
      <c r="AK66" s="58"/>
      <c r="AL66" s="59"/>
      <c r="AM66" s="56"/>
    </row>
    <row r="67" spans="1:40" ht="11.25" customHeight="1" x14ac:dyDescent="0.2">
      <c r="A67" s="33"/>
      <c r="B67" s="60"/>
      <c r="C67" s="61"/>
      <c r="D67" s="62"/>
      <c r="E67" s="62"/>
      <c r="F67" s="62"/>
      <c r="G67" s="62"/>
      <c r="H67" s="62"/>
      <c r="I67" s="62"/>
      <c r="J67" s="62"/>
      <c r="K67" s="62"/>
      <c r="L67" s="63"/>
      <c r="M67" s="63"/>
      <c r="N67" s="63"/>
      <c r="O67" s="63"/>
      <c r="P67" s="63"/>
      <c r="Q67" s="63"/>
      <c r="R67" s="63"/>
      <c r="S67" s="63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70"/>
      <c r="AN67" s="39"/>
    </row>
    <row r="68" spans="1:40" ht="7.5" customHeight="1" x14ac:dyDescent="0.2">
      <c r="A68" s="33"/>
      <c r="B68" s="33"/>
      <c r="C68" s="33"/>
      <c r="D68" s="64"/>
      <c r="E68" s="64"/>
      <c r="F68" s="64"/>
      <c r="G68" s="64"/>
      <c r="H68" s="64"/>
      <c r="I68" s="64"/>
      <c r="J68" s="64"/>
      <c r="K68" s="64"/>
      <c r="L68" s="42"/>
      <c r="M68" s="42"/>
      <c r="N68" s="42"/>
      <c r="O68" s="42"/>
      <c r="P68" s="42"/>
      <c r="Q68" s="42"/>
      <c r="R68" s="42"/>
      <c r="S68" s="42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9"/>
      <c r="AN68" s="39"/>
    </row>
  </sheetData>
  <sheetProtection algorithmName="SHA-512" hashValue="7KpigbC2gu7l+OsjLhN7M65LOK/9ZVsXd1dsTzamT554KgHTMllcp0hMUQ3YHyY2N04YPDQ1CwI2VSpqDp3WfA==" saltValue="BIrnERfLxyn+jwbbCcXaHQ==" spinCount="100000" sheet="1" objects="1" scenarios="1" selectLockedCells="1"/>
  <mergeCells count="131">
    <mergeCell ref="C4:AL4"/>
    <mergeCell ref="C61:AL61"/>
    <mergeCell ref="H63:Q63"/>
    <mergeCell ref="AG63:AL63"/>
    <mergeCell ref="G53:K53"/>
    <mergeCell ref="L53:AL53"/>
    <mergeCell ref="C55:F60"/>
    <mergeCell ref="G55:AL55"/>
    <mergeCell ref="G56:AL56"/>
    <mergeCell ref="G57:AL57"/>
    <mergeCell ref="H59:R59"/>
    <mergeCell ref="S59:T59"/>
    <mergeCell ref="U59:AE59"/>
    <mergeCell ref="W50:AC50"/>
    <mergeCell ref="L11:AL11"/>
    <mergeCell ref="L13:V13"/>
    <mergeCell ref="G16:K16"/>
    <mergeCell ref="G17:K17"/>
    <mergeCell ref="G18:K18"/>
    <mergeCell ref="G19:K19"/>
    <mergeCell ref="G21:AL21"/>
    <mergeCell ref="G22:AL22"/>
    <mergeCell ref="C27:AL27"/>
    <mergeCell ref="H25:R25"/>
    <mergeCell ref="C14:F19"/>
    <mergeCell ref="G8:K8"/>
    <mergeCell ref="G9:K9"/>
    <mergeCell ref="G10:K10"/>
    <mergeCell ref="G11:K11"/>
    <mergeCell ref="G12:K12"/>
    <mergeCell ref="G13:K13"/>
    <mergeCell ref="G14:K14"/>
    <mergeCell ref="G15:K15"/>
    <mergeCell ref="L14:AL14"/>
    <mergeCell ref="L16:V16"/>
    <mergeCell ref="W16:AC16"/>
    <mergeCell ref="AD16:AL16"/>
    <mergeCell ref="C6:K6"/>
    <mergeCell ref="L6:M6"/>
    <mergeCell ref="N6:O6"/>
    <mergeCell ref="P6:Q6"/>
    <mergeCell ref="R6:S6"/>
    <mergeCell ref="T6:U6"/>
    <mergeCell ref="V6:W6"/>
    <mergeCell ref="X6:Y6"/>
    <mergeCell ref="Z6:AA6"/>
    <mergeCell ref="C7:K7"/>
    <mergeCell ref="L7:M7"/>
    <mergeCell ref="N7:O7"/>
    <mergeCell ref="P7:Q7"/>
    <mergeCell ref="R7:S7"/>
    <mergeCell ref="T7:U7"/>
    <mergeCell ref="V7:W7"/>
    <mergeCell ref="X7:Y7"/>
    <mergeCell ref="Z7:AA7"/>
    <mergeCell ref="AB6:AL7"/>
    <mergeCell ref="C8:F13"/>
    <mergeCell ref="C21:F26"/>
    <mergeCell ref="G23:AL23"/>
    <mergeCell ref="AG29:AL29"/>
    <mergeCell ref="AO4:BP16"/>
    <mergeCell ref="Z41:AA41"/>
    <mergeCell ref="Z40:AA40"/>
    <mergeCell ref="AB40:AL41"/>
    <mergeCell ref="C41:K41"/>
    <mergeCell ref="L41:M41"/>
    <mergeCell ref="AG8:AI9"/>
    <mergeCell ref="AJ8:AL9"/>
    <mergeCell ref="L8:AF8"/>
    <mergeCell ref="L9:AF9"/>
    <mergeCell ref="L10:V10"/>
    <mergeCell ref="W10:AC10"/>
    <mergeCell ref="AD10:AL10"/>
    <mergeCell ref="W13:AL13"/>
    <mergeCell ref="L12:Q12"/>
    <mergeCell ref="R12:AL12"/>
    <mergeCell ref="L18:Q18"/>
    <mergeCell ref="R18:AL18"/>
    <mergeCell ref="L15:AL15"/>
    <mergeCell ref="L17:AL17"/>
    <mergeCell ref="L19:AL19"/>
    <mergeCell ref="G51:K51"/>
    <mergeCell ref="L51:AL51"/>
    <mergeCell ref="G52:K52"/>
    <mergeCell ref="L52:Q52"/>
    <mergeCell ref="R52:AL52"/>
    <mergeCell ref="G47:K47"/>
    <mergeCell ref="L47:V47"/>
    <mergeCell ref="W47:AL47"/>
    <mergeCell ref="S25:T25"/>
    <mergeCell ref="U25:AE25"/>
    <mergeCell ref="H29:Q29"/>
    <mergeCell ref="C48:F53"/>
    <mergeCell ref="G48:K48"/>
    <mergeCell ref="L48:AL48"/>
    <mergeCell ref="G49:K49"/>
    <mergeCell ref="L49:AL49"/>
    <mergeCell ref="G50:K50"/>
    <mergeCell ref="L50:V50"/>
    <mergeCell ref="W44:AC44"/>
    <mergeCell ref="AD44:AL44"/>
    <mergeCell ref="G45:K45"/>
    <mergeCell ref="L45:AL45"/>
    <mergeCell ref="G46:K46"/>
    <mergeCell ref="L46:Q46"/>
    <mergeCell ref="R46:AL46"/>
    <mergeCell ref="C42:F47"/>
    <mergeCell ref="G42:K42"/>
    <mergeCell ref="L42:AF42"/>
    <mergeCell ref="AG42:AI43"/>
    <mergeCell ref="AJ42:AL43"/>
    <mergeCell ref="G43:K43"/>
    <mergeCell ref="L43:AF43"/>
    <mergeCell ref="G44:K44"/>
    <mergeCell ref="L44:V44"/>
    <mergeCell ref="AD50:AL50"/>
    <mergeCell ref="N41:O41"/>
    <mergeCell ref="P41:Q41"/>
    <mergeCell ref="R41:S41"/>
    <mergeCell ref="T41:U41"/>
    <mergeCell ref="V41:W41"/>
    <mergeCell ref="X41:Y41"/>
    <mergeCell ref="C38:AL38"/>
    <mergeCell ref="C40:K40"/>
    <mergeCell ref="L40:M40"/>
    <mergeCell ref="N40:O40"/>
    <mergeCell ref="P40:Q40"/>
    <mergeCell ref="R40:S40"/>
    <mergeCell ref="T40:U40"/>
    <mergeCell ref="V40:W40"/>
    <mergeCell ref="X40:Y40"/>
  </mergeCells>
  <phoneticPr fontId="2"/>
  <pageMargins left="3.937007874015748E-2" right="3.937007874015748E-2" top="0.27559055118110237" bottom="0.35433070866141736" header="0.31496062992125984" footer="0.31496062992125984"/>
  <pageSetup paperSize="9" fitToHeight="0" orientation="portrait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4"/>
  </cols>
  <sheetData>
    <row r="1" spans="1:2" x14ac:dyDescent="0.2">
      <c r="A1" s="24" t="s">
        <v>430</v>
      </c>
      <c r="B1" s="24" t="s">
        <v>374</v>
      </c>
    </row>
    <row r="2" spans="1:2" x14ac:dyDescent="0.2">
      <c r="A2" s="24" t="s">
        <v>431</v>
      </c>
      <c r="B2" s="24" t="s">
        <v>375</v>
      </c>
    </row>
    <row r="3" spans="1:2" x14ac:dyDescent="0.2">
      <c r="A3" s="24" t="s">
        <v>432</v>
      </c>
      <c r="B3" s="24" t="s">
        <v>376</v>
      </c>
    </row>
    <row r="4" spans="1:2" x14ac:dyDescent="0.2">
      <c r="A4" s="24" t="s">
        <v>433</v>
      </c>
      <c r="B4" s="24" t="s">
        <v>375</v>
      </c>
    </row>
    <row r="5" spans="1:2" x14ac:dyDescent="0.2">
      <c r="A5" s="24" t="s">
        <v>434</v>
      </c>
      <c r="B5" s="24" t="s">
        <v>377</v>
      </c>
    </row>
    <row r="6" spans="1:2" x14ac:dyDescent="0.2">
      <c r="A6" s="24" t="s">
        <v>435</v>
      </c>
      <c r="B6" s="24" t="s">
        <v>376</v>
      </c>
    </row>
    <row r="7" spans="1:2" x14ac:dyDescent="0.2">
      <c r="A7" s="24" t="s">
        <v>436</v>
      </c>
      <c r="B7" s="24" t="s">
        <v>374</v>
      </c>
    </row>
    <row r="8" spans="1:2" x14ac:dyDescent="0.2">
      <c r="A8" s="24" t="s">
        <v>437</v>
      </c>
      <c r="B8" s="24" t="s">
        <v>378</v>
      </c>
    </row>
    <row r="9" spans="1:2" x14ac:dyDescent="0.2">
      <c r="A9" s="24" t="s">
        <v>438</v>
      </c>
      <c r="B9" s="24" t="s">
        <v>379</v>
      </c>
    </row>
    <row r="10" spans="1:2" x14ac:dyDescent="0.2">
      <c r="A10" s="24" t="s">
        <v>439</v>
      </c>
      <c r="B10" s="24" t="s">
        <v>380</v>
      </c>
    </row>
    <row r="11" spans="1:2" x14ac:dyDescent="0.2">
      <c r="A11" s="24" t="s">
        <v>440</v>
      </c>
      <c r="B11" s="24" t="s">
        <v>381</v>
      </c>
    </row>
    <row r="12" spans="1:2" x14ac:dyDescent="0.2">
      <c r="A12" s="24" t="s">
        <v>441</v>
      </c>
      <c r="B12" s="24" t="s">
        <v>382</v>
      </c>
    </row>
    <row r="13" spans="1:2" x14ac:dyDescent="0.2">
      <c r="A13" s="24" t="s">
        <v>442</v>
      </c>
      <c r="B13" s="24" t="s">
        <v>381</v>
      </c>
    </row>
    <row r="14" spans="1:2" x14ac:dyDescent="0.2">
      <c r="A14" s="24" t="s">
        <v>443</v>
      </c>
      <c r="B14" s="24" t="s">
        <v>382</v>
      </c>
    </row>
    <row r="15" spans="1:2" x14ac:dyDescent="0.2">
      <c r="A15" s="24" t="s">
        <v>444</v>
      </c>
      <c r="B15" s="24" t="s">
        <v>383</v>
      </c>
    </row>
    <row r="16" spans="1:2" x14ac:dyDescent="0.2">
      <c r="A16" s="24" t="s">
        <v>445</v>
      </c>
      <c r="B16" s="24" t="s">
        <v>382</v>
      </c>
    </row>
    <row r="17" spans="1:2" x14ac:dyDescent="0.2">
      <c r="A17" s="24" t="s">
        <v>446</v>
      </c>
      <c r="B17" s="24" t="s">
        <v>383</v>
      </c>
    </row>
    <row r="18" spans="1:2" x14ac:dyDescent="0.2">
      <c r="A18" s="24" t="s">
        <v>447</v>
      </c>
      <c r="B18" s="24" t="s">
        <v>384</v>
      </c>
    </row>
    <row r="19" spans="1:2" x14ac:dyDescent="0.2">
      <c r="A19" s="24" t="s">
        <v>448</v>
      </c>
      <c r="B19" s="24" t="s">
        <v>383</v>
      </c>
    </row>
    <row r="20" spans="1:2" x14ac:dyDescent="0.2">
      <c r="A20" s="24" t="s">
        <v>449</v>
      </c>
      <c r="B20" s="24" t="s">
        <v>384</v>
      </c>
    </row>
    <row r="21" spans="1:2" x14ac:dyDescent="0.2">
      <c r="A21" s="24" t="s">
        <v>450</v>
      </c>
      <c r="B21" s="24" t="s">
        <v>385</v>
      </c>
    </row>
    <row r="22" spans="1:2" x14ac:dyDescent="0.2">
      <c r="A22" s="24" t="s">
        <v>451</v>
      </c>
      <c r="B22" s="24" t="s">
        <v>384</v>
      </c>
    </row>
    <row r="23" spans="1:2" x14ac:dyDescent="0.2">
      <c r="A23" s="24" t="s">
        <v>452</v>
      </c>
      <c r="B23" s="24" t="s">
        <v>385</v>
      </c>
    </row>
    <row r="24" spans="1:2" x14ac:dyDescent="0.2">
      <c r="A24" s="24" t="s">
        <v>453</v>
      </c>
      <c r="B24" s="24" t="s">
        <v>384</v>
      </c>
    </row>
    <row r="25" spans="1:2" x14ac:dyDescent="0.2">
      <c r="A25" s="24" t="s">
        <v>454</v>
      </c>
      <c r="B25" s="24" t="s">
        <v>385</v>
      </c>
    </row>
    <row r="26" spans="1:2" x14ac:dyDescent="0.2">
      <c r="A26" s="24" t="s">
        <v>455</v>
      </c>
      <c r="B26" s="24" t="s">
        <v>386</v>
      </c>
    </row>
    <row r="27" spans="1:2" x14ac:dyDescent="0.2">
      <c r="A27" s="24" t="s">
        <v>456</v>
      </c>
      <c r="B27" s="24" t="s">
        <v>385</v>
      </c>
    </row>
    <row r="28" spans="1:2" x14ac:dyDescent="0.2">
      <c r="A28" s="24" t="s">
        <v>457</v>
      </c>
      <c r="B28" s="24" t="s">
        <v>387</v>
      </c>
    </row>
    <row r="29" spans="1:2" x14ac:dyDescent="0.2">
      <c r="A29" s="24" t="s">
        <v>458</v>
      </c>
      <c r="B29" s="24" t="s">
        <v>388</v>
      </c>
    </row>
    <row r="30" spans="1:2" x14ac:dyDescent="0.2">
      <c r="A30" s="24" t="s">
        <v>459</v>
      </c>
      <c r="B30" s="24" t="s">
        <v>389</v>
      </c>
    </row>
    <row r="31" spans="1:2" x14ac:dyDescent="0.2">
      <c r="A31" s="24" t="s">
        <v>460</v>
      </c>
      <c r="B31" s="24" t="s">
        <v>388</v>
      </c>
    </row>
    <row r="32" spans="1:2" x14ac:dyDescent="0.2">
      <c r="A32" s="24" t="s">
        <v>461</v>
      </c>
      <c r="B32" s="24" t="s">
        <v>389</v>
      </c>
    </row>
    <row r="33" spans="1:2" x14ac:dyDescent="0.2">
      <c r="A33" s="24" t="s">
        <v>462</v>
      </c>
      <c r="B33" s="24" t="s">
        <v>390</v>
      </c>
    </row>
    <row r="34" spans="1:2" x14ac:dyDescent="0.2">
      <c r="A34" s="24" t="s">
        <v>463</v>
      </c>
      <c r="B34" s="24" t="s">
        <v>391</v>
      </c>
    </row>
    <row r="35" spans="1:2" x14ac:dyDescent="0.2">
      <c r="A35" s="24" t="s">
        <v>464</v>
      </c>
      <c r="B35" s="24" t="s">
        <v>390</v>
      </c>
    </row>
    <row r="36" spans="1:2" x14ac:dyDescent="0.2">
      <c r="A36" s="24" t="s">
        <v>465</v>
      </c>
      <c r="B36" s="24" t="s">
        <v>392</v>
      </c>
    </row>
    <row r="37" spans="1:2" x14ac:dyDescent="0.2">
      <c r="A37" s="24" t="s">
        <v>466</v>
      </c>
      <c r="B37" s="24" t="s">
        <v>393</v>
      </c>
    </row>
    <row r="38" spans="1:2" x14ac:dyDescent="0.2">
      <c r="A38" s="24" t="s">
        <v>467</v>
      </c>
      <c r="B38" s="24" t="s">
        <v>392</v>
      </c>
    </row>
    <row r="39" spans="1:2" x14ac:dyDescent="0.2">
      <c r="A39" s="24" t="s">
        <v>468</v>
      </c>
      <c r="B39" s="24" t="s">
        <v>394</v>
      </c>
    </row>
    <row r="40" spans="1:2" x14ac:dyDescent="0.2">
      <c r="A40" s="24" t="s">
        <v>469</v>
      </c>
      <c r="B40" s="24" t="s">
        <v>395</v>
      </c>
    </row>
    <row r="41" spans="1:2" x14ac:dyDescent="0.2">
      <c r="A41" s="24" t="s">
        <v>470</v>
      </c>
      <c r="B41" s="24" t="s">
        <v>394</v>
      </c>
    </row>
    <row r="42" spans="1:2" x14ac:dyDescent="0.2">
      <c r="A42" s="24" t="s">
        <v>471</v>
      </c>
      <c r="B42" s="24" t="s">
        <v>393</v>
      </c>
    </row>
    <row r="43" spans="1:2" x14ac:dyDescent="0.2">
      <c r="A43" s="24" t="s">
        <v>472</v>
      </c>
      <c r="B43" s="24" t="s">
        <v>394</v>
      </c>
    </row>
    <row r="44" spans="1:2" x14ac:dyDescent="0.2">
      <c r="A44" s="24" t="s">
        <v>473</v>
      </c>
      <c r="B44" s="24" t="s">
        <v>393</v>
      </c>
    </row>
    <row r="45" spans="1:2" x14ac:dyDescent="0.2">
      <c r="A45" s="24" t="s">
        <v>474</v>
      </c>
      <c r="B45" s="24" t="s">
        <v>396</v>
      </c>
    </row>
    <row r="46" spans="1:2" x14ac:dyDescent="0.2">
      <c r="A46" s="24" t="s">
        <v>475</v>
      </c>
      <c r="B46" s="24" t="s">
        <v>394</v>
      </c>
    </row>
    <row r="47" spans="1:2" x14ac:dyDescent="0.2">
      <c r="A47" s="24" t="s">
        <v>476</v>
      </c>
      <c r="B47" s="24" t="s">
        <v>396</v>
      </c>
    </row>
    <row r="48" spans="1:2" x14ac:dyDescent="0.2">
      <c r="A48" s="24" t="s">
        <v>477</v>
      </c>
      <c r="B48" s="24" t="s">
        <v>397</v>
      </c>
    </row>
    <row r="49" spans="1:2" x14ac:dyDescent="0.2">
      <c r="A49" s="24" t="s">
        <v>478</v>
      </c>
      <c r="B49" s="24" t="s">
        <v>396</v>
      </c>
    </row>
    <row r="50" spans="1:2" x14ac:dyDescent="0.2">
      <c r="A50" s="24" t="s">
        <v>479</v>
      </c>
      <c r="B50" s="24" t="s">
        <v>390</v>
      </c>
    </row>
    <row r="51" spans="1:2" x14ac:dyDescent="0.2">
      <c r="A51" s="24" t="s">
        <v>480</v>
      </c>
      <c r="B51" s="24" t="s">
        <v>396</v>
      </c>
    </row>
    <row r="52" spans="1:2" x14ac:dyDescent="0.2">
      <c r="A52" s="24" t="s">
        <v>481</v>
      </c>
      <c r="B52" s="24" t="s">
        <v>397</v>
      </c>
    </row>
    <row r="53" spans="1:2" x14ac:dyDescent="0.2">
      <c r="A53" s="24" t="s">
        <v>482</v>
      </c>
      <c r="B53" s="24" t="s">
        <v>396</v>
      </c>
    </row>
    <row r="54" spans="1:2" x14ac:dyDescent="0.2">
      <c r="A54" s="24" t="s">
        <v>483</v>
      </c>
      <c r="B54" s="24" t="s">
        <v>397</v>
      </c>
    </row>
    <row r="55" spans="1:2" x14ac:dyDescent="0.2">
      <c r="A55" s="24" t="s">
        <v>484</v>
      </c>
      <c r="B55" s="24" t="s">
        <v>395</v>
      </c>
    </row>
    <row r="56" spans="1:2" x14ac:dyDescent="0.2">
      <c r="A56" s="24" t="s">
        <v>485</v>
      </c>
      <c r="B56" s="24" t="s">
        <v>398</v>
      </c>
    </row>
    <row r="57" spans="1:2" x14ac:dyDescent="0.2">
      <c r="A57" s="24" t="s">
        <v>486</v>
      </c>
      <c r="B57" s="24" t="s">
        <v>399</v>
      </c>
    </row>
    <row r="58" spans="1:2" x14ac:dyDescent="0.2">
      <c r="A58" s="24" t="s">
        <v>487</v>
      </c>
      <c r="B58" s="24" t="s">
        <v>398</v>
      </c>
    </row>
    <row r="59" spans="1:2" x14ac:dyDescent="0.2">
      <c r="A59" s="24" t="s">
        <v>488</v>
      </c>
      <c r="B59" s="24" t="s">
        <v>399</v>
      </c>
    </row>
    <row r="60" spans="1:2" x14ac:dyDescent="0.2">
      <c r="A60" s="24" t="s">
        <v>489</v>
      </c>
      <c r="B60" s="24" t="s">
        <v>400</v>
      </c>
    </row>
    <row r="61" spans="1:2" x14ac:dyDescent="0.2">
      <c r="A61" s="24" t="s">
        <v>490</v>
      </c>
      <c r="B61" s="24" t="s">
        <v>401</v>
      </c>
    </row>
    <row r="62" spans="1:2" x14ac:dyDescent="0.2">
      <c r="A62" s="24" t="s">
        <v>491</v>
      </c>
      <c r="B62" s="24" t="s">
        <v>402</v>
      </c>
    </row>
    <row r="63" spans="1:2" x14ac:dyDescent="0.2">
      <c r="A63" s="24" t="s">
        <v>492</v>
      </c>
      <c r="B63" s="24" t="s">
        <v>403</v>
      </c>
    </row>
    <row r="64" spans="1:2" x14ac:dyDescent="0.2">
      <c r="A64" s="24" t="s">
        <v>493</v>
      </c>
      <c r="B64" s="24" t="s">
        <v>404</v>
      </c>
    </row>
    <row r="65" spans="1:2" x14ac:dyDescent="0.2">
      <c r="A65" s="24" t="s">
        <v>494</v>
      </c>
      <c r="B65" s="24" t="s">
        <v>405</v>
      </c>
    </row>
    <row r="66" spans="1:2" x14ac:dyDescent="0.2">
      <c r="A66" s="24" t="s">
        <v>495</v>
      </c>
      <c r="B66" s="24" t="s">
        <v>406</v>
      </c>
    </row>
    <row r="67" spans="1:2" x14ac:dyDescent="0.2">
      <c r="A67" s="24" t="s">
        <v>496</v>
      </c>
      <c r="B67" s="24" t="s">
        <v>407</v>
      </c>
    </row>
    <row r="68" spans="1:2" x14ac:dyDescent="0.2">
      <c r="A68" s="24" t="s">
        <v>497</v>
      </c>
      <c r="B68" s="24" t="s">
        <v>408</v>
      </c>
    </row>
    <row r="69" spans="1:2" x14ac:dyDescent="0.2">
      <c r="A69" s="24" t="s">
        <v>498</v>
      </c>
      <c r="B69" s="24" t="s">
        <v>407</v>
      </c>
    </row>
    <row r="70" spans="1:2" x14ac:dyDescent="0.2">
      <c r="A70" s="24" t="s">
        <v>499</v>
      </c>
      <c r="B70" s="24" t="s">
        <v>408</v>
      </c>
    </row>
    <row r="71" spans="1:2" x14ac:dyDescent="0.2">
      <c r="A71" s="24" t="s">
        <v>500</v>
      </c>
      <c r="B71" s="24" t="s">
        <v>407</v>
      </c>
    </row>
    <row r="72" spans="1:2" x14ac:dyDescent="0.2">
      <c r="A72" s="24" t="s">
        <v>501</v>
      </c>
      <c r="B72" s="24" t="s">
        <v>409</v>
      </c>
    </row>
    <row r="73" spans="1:2" x14ac:dyDescent="0.2">
      <c r="A73" s="24" t="s">
        <v>502</v>
      </c>
      <c r="B73" s="24" t="s">
        <v>410</v>
      </c>
    </row>
    <row r="74" spans="1:2" x14ac:dyDescent="0.2">
      <c r="A74" s="24" t="s">
        <v>503</v>
      </c>
      <c r="B74" s="24" t="s">
        <v>408</v>
      </c>
    </row>
    <row r="75" spans="1:2" x14ac:dyDescent="0.2">
      <c r="A75" s="24" t="s">
        <v>504</v>
      </c>
      <c r="B75" s="24" t="s">
        <v>410</v>
      </c>
    </row>
    <row r="76" spans="1:2" x14ac:dyDescent="0.2">
      <c r="A76" s="24" t="s">
        <v>505</v>
      </c>
      <c r="B76" s="24" t="s">
        <v>408</v>
      </c>
    </row>
    <row r="77" spans="1:2" x14ac:dyDescent="0.2">
      <c r="A77" s="24" t="s">
        <v>506</v>
      </c>
      <c r="B77" s="24" t="s">
        <v>411</v>
      </c>
    </row>
    <row r="78" spans="1:2" x14ac:dyDescent="0.2">
      <c r="A78" s="24" t="s">
        <v>507</v>
      </c>
      <c r="B78" s="24" t="s">
        <v>409</v>
      </c>
    </row>
    <row r="79" spans="1:2" x14ac:dyDescent="0.2">
      <c r="A79" s="24" t="s">
        <v>508</v>
      </c>
      <c r="B79" s="24" t="s">
        <v>407</v>
      </c>
    </row>
    <row r="80" spans="1:2" x14ac:dyDescent="0.2">
      <c r="A80" s="24" t="s">
        <v>509</v>
      </c>
      <c r="B80" s="24" t="s">
        <v>409</v>
      </c>
    </row>
    <row r="81" spans="1:2" x14ac:dyDescent="0.2">
      <c r="A81" s="24" t="s">
        <v>510</v>
      </c>
      <c r="B81" s="24" t="s">
        <v>407</v>
      </c>
    </row>
    <row r="82" spans="1:2" x14ac:dyDescent="0.2">
      <c r="A82" s="24" t="s">
        <v>511</v>
      </c>
      <c r="B82" s="24" t="s">
        <v>409</v>
      </c>
    </row>
    <row r="83" spans="1:2" x14ac:dyDescent="0.2">
      <c r="A83" s="24" t="s">
        <v>512</v>
      </c>
      <c r="B83" s="24" t="s">
        <v>412</v>
      </c>
    </row>
    <row r="84" spans="1:2" x14ac:dyDescent="0.2">
      <c r="A84" s="24" t="s">
        <v>513</v>
      </c>
      <c r="B84" s="24" t="s">
        <v>413</v>
      </c>
    </row>
    <row r="85" spans="1:2" x14ac:dyDescent="0.2">
      <c r="A85" s="24" t="s">
        <v>514</v>
      </c>
      <c r="B85" s="24" t="s">
        <v>414</v>
      </c>
    </row>
    <row r="86" spans="1:2" x14ac:dyDescent="0.2">
      <c r="A86" s="24" t="s">
        <v>515</v>
      </c>
      <c r="B86" s="24" t="s">
        <v>415</v>
      </c>
    </row>
    <row r="87" spans="1:2" x14ac:dyDescent="0.2">
      <c r="A87" s="24" t="s">
        <v>516</v>
      </c>
      <c r="B87" s="24" t="s">
        <v>416</v>
      </c>
    </row>
    <row r="88" spans="1:2" x14ac:dyDescent="0.2">
      <c r="A88" s="24" t="s">
        <v>517</v>
      </c>
      <c r="B88" s="24" t="s">
        <v>415</v>
      </c>
    </row>
    <row r="89" spans="1:2" x14ac:dyDescent="0.2">
      <c r="A89" s="24" t="s">
        <v>518</v>
      </c>
      <c r="B89" s="24" t="s">
        <v>416</v>
      </c>
    </row>
    <row r="90" spans="1:2" x14ac:dyDescent="0.2">
      <c r="A90" s="24" t="s">
        <v>519</v>
      </c>
      <c r="B90" s="24" t="s">
        <v>417</v>
      </c>
    </row>
    <row r="91" spans="1:2" x14ac:dyDescent="0.2">
      <c r="A91" s="24" t="s">
        <v>520</v>
      </c>
      <c r="B91" s="24" t="s">
        <v>416</v>
      </c>
    </row>
    <row r="92" spans="1:2" x14ac:dyDescent="0.2">
      <c r="A92" s="24" t="s">
        <v>521</v>
      </c>
      <c r="B92" s="24" t="s">
        <v>417</v>
      </c>
    </row>
    <row r="93" spans="1:2" x14ac:dyDescent="0.2">
      <c r="A93" s="24" t="s">
        <v>522</v>
      </c>
      <c r="B93" s="24" t="s">
        <v>386</v>
      </c>
    </row>
    <row r="94" spans="1:2" x14ac:dyDescent="0.2">
      <c r="A94" s="24" t="s">
        <v>523</v>
      </c>
      <c r="B94" s="24" t="s">
        <v>385</v>
      </c>
    </row>
    <row r="95" spans="1:2" x14ac:dyDescent="0.2">
      <c r="A95" s="24" t="s">
        <v>524</v>
      </c>
      <c r="B95" s="24" t="s">
        <v>386</v>
      </c>
    </row>
    <row r="96" spans="1:2" x14ac:dyDescent="0.2">
      <c r="A96" s="24" t="s">
        <v>525</v>
      </c>
      <c r="B96" s="24" t="s">
        <v>418</v>
      </c>
    </row>
    <row r="97" spans="1:2" x14ac:dyDescent="0.2">
      <c r="A97" s="24" t="s">
        <v>526</v>
      </c>
      <c r="B97" s="24" t="s">
        <v>419</v>
      </c>
    </row>
    <row r="98" spans="1:2" x14ac:dyDescent="0.2">
      <c r="A98" s="24" t="s">
        <v>527</v>
      </c>
      <c r="B98" s="24" t="s">
        <v>420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372</v>
      </c>
      <c r="B1" s="1" t="s">
        <v>373</v>
      </c>
    </row>
    <row r="2" spans="1:2" x14ac:dyDescent="0.2">
      <c r="A2">
        <v>10000</v>
      </c>
      <c r="B2" s="1" t="s">
        <v>374</v>
      </c>
    </row>
    <row r="3" spans="1:2" x14ac:dyDescent="0.2">
      <c r="A3">
        <v>100000</v>
      </c>
      <c r="B3" s="1" t="s">
        <v>375</v>
      </c>
    </row>
    <row r="4" spans="1:2" x14ac:dyDescent="0.2">
      <c r="A4">
        <v>185501</v>
      </c>
      <c r="B4" s="1" t="s">
        <v>376</v>
      </c>
    </row>
    <row r="5" spans="1:2" x14ac:dyDescent="0.2">
      <c r="A5">
        <v>200000</v>
      </c>
      <c r="B5" s="1" t="s">
        <v>377</v>
      </c>
    </row>
    <row r="6" spans="1:2" x14ac:dyDescent="0.2">
      <c r="A6">
        <v>1000000</v>
      </c>
      <c r="B6" s="1" t="s">
        <v>378</v>
      </c>
    </row>
    <row r="7" spans="1:2" x14ac:dyDescent="0.2">
      <c r="A7">
        <v>2100000</v>
      </c>
      <c r="B7" s="1" t="s">
        <v>379</v>
      </c>
    </row>
    <row r="8" spans="1:2" x14ac:dyDescent="0.2">
      <c r="A8">
        <v>2600000</v>
      </c>
      <c r="B8" s="1" t="s">
        <v>380</v>
      </c>
    </row>
    <row r="9" spans="1:2" x14ac:dyDescent="0.2">
      <c r="A9">
        <v>3000000</v>
      </c>
      <c r="B9" s="1" t="s">
        <v>381</v>
      </c>
    </row>
    <row r="10" spans="1:2" x14ac:dyDescent="0.2">
      <c r="A10">
        <v>3114411</v>
      </c>
      <c r="B10" s="1" t="s">
        <v>382</v>
      </c>
    </row>
    <row r="11" spans="1:2" x14ac:dyDescent="0.2">
      <c r="A11">
        <v>3300000</v>
      </c>
      <c r="B11" s="1" t="s">
        <v>383</v>
      </c>
    </row>
    <row r="12" spans="1:2" x14ac:dyDescent="0.2">
      <c r="A12">
        <v>3700000</v>
      </c>
      <c r="B12" s="1" t="s">
        <v>384</v>
      </c>
    </row>
    <row r="13" spans="1:2" x14ac:dyDescent="0.2">
      <c r="A13">
        <v>3800801</v>
      </c>
      <c r="B13" s="1" t="s">
        <v>385</v>
      </c>
    </row>
    <row r="14" spans="1:2" x14ac:dyDescent="0.2">
      <c r="A14">
        <v>3892261</v>
      </c>
      <c r="B14" s="1" t="s">
        <v>386</v>
      </c>
    </row>
    <row r="15" spans="1:2" x14ac:dyDescent="0.2">
      <c r="A15">
        <v>4000000</v>
      </c>
      <c r="B15" s="1" t="s">
        <v>387</v>
      </c>
    </row>
    <row r="16" spans="1:2" x14ac:dyDescent="0.2">
      <c r="A16">
        <v>4100000</v>
      </c>
      <c r="B16" s="1" t="s">
        <v>388</v>
      </c>
    </row>
    <row r="17" spans="1:2" x14ac:dyDescent="0.2">
      <c r="A17">
        <v>4314121</v>
      </c>
      <c r="B17" s="1" t="s">
        <v>389</v>
      </c>
    </row>
    <row r="18" spans="1:2" x14ac:dyDescent="0.2">
      <c r="A18">
        <v>4980000</v>
      </c>
      <c r="B18" s="1" t="s">
        <v>390</v>
      </c>
    </row>
    <row r="19" spans="1:2" x14ac:dyDescent="0.2">
      <c r="A19">
        <v>5000000</v>
      </c>
      <c r="B19" s="1" t="s">
        <v>391</v>
      </c>
    </row>
    <row r="20" spans="1:2" x14ac:dyDescent="0.2">
      <c r="A20">
        <v>5200000</v>
      </c>
      <c r="B20" s="1" t="s">
        <v>392</v>
      </c>
    </row>
    <row r="21" spans="1:2" x14ac:dyDescent="0.2">
      <c r="A21">
        <v>5200461</v>
      </c>
      <c r="B21" s="1" t="s">
        <v>393</v>
      </c>
    </row>
    <row r="22" spans="1:2" x14ac:dyDescent="0.2">
      <c r="A22">
        <v>5300000</v>
      </c>
      <c r="B22" s="1" t="s">
        <v>394</v>
      </c>
    </row>
    <row r="23" spans="1:2" x14ac:dyDescent="0.2">
      <c r="A23">
        <v>5630801</v>
      </c>
      <c r="B23" s="1" t="s">
        <v>395</v>
      </c>
    </row>
    <row r="24" spans="1:2" x14ac:dyDescent="0.2">
      <c r="A24">
        <v>6300000</v>
      </c>
      <c r="B24" s="1" t="s">
        <v>396</v>
      </c>
    </row>
    <row r="25" spans="1:2" x14ac:dyDescent="0.2">
      <c r="A25">
        <v>6400000</v>
      </c>
      <c r="B25" s="1" t="s">
        <v>397</v>
      </c>
    </row>
    <row r="26" spans="1:2" x14ac:dyDescent="0.2">
      <c r="A26">
        <v>6800000</v>
      </c>
      <c r="B26" s="1" t="s">
        <v>398</v>
      </c>
    </row>
    <row r="27" spans="1:2" x14ac:dyDescent="0.2">
      <c r="A27">
        <v>6840100</v>
      </c>
      <c r="B27" s="1" t="s">
        <v>399</v>
      </c>
    </row>
    <row r="28" spans="1:2" x14ac:dyDescent="0.2">
      <c r="A28">
        <v>7000000</v>
      </c>
      <c r="B28" s="1" t="s">
        <v>400</v>
      </c>
    </row>
    <row r="29" spans="1:2" x14ac:dyDescent="0.2">
      <c r="A29">
        <v>7200001</v>
      </c>
      <c r="B29" s="1" t="s">
        <v>401</v>
      </c>
    </row>
    <row r="30" spans="1:2" x14ac:dyDescent="0.2">
      <c r="A30">
        <v>7400000</v>
      </c>
      <c r="B30" s="1" t="s">
        <v>402</v>
      </c>
    </row>
    <row r="31" spans="1:2" x14ac:dyDescent="0.2">
      <c r="A31">
        <v>7600000</v>
      </c>
      <c r="B31" s="1" t="s">
        <v>403</v>
      </c>
    </row>
    <row r="32" spans="1:2" x14ac:dyDescent="0.2">
      <c r="A32">
        <v>7700000</v>
      </c>
      <c r="B32" s="1" t="s">
        <v>404</v>
      </c>
    </row>
    <row r="33" spans="1:2" x14ac:dyDescent="0.2">
      <c r="A33">
        <v>7800000</v>
      </c>
      <c r="B33" s="1" t="s">
        <v>405</v>
      </c>
    </row>
    <row r="34" spans="1:2" x14ac:dyDescent="0.2">
      <c r="A34">
        <v>7900001</v>
      </c>
      <c r="B34" s="1" t="s">
        <v>406</v>
      </c>
    </row>
    <row r="35" spans="1:2" x14ac:dyDescent="0.2">
      <c r="A35">
        <v>8000000</v>
      </c>
      <c r="B35" s="1" t="s">
        <v>407</v>
      </c>
    </row>
    <row r="36" spans="1:2" x14ac:dyDescent="0.2">
      <c r="A36">
        <v>8115100</v>
      </c>
      <c r="B36" s="1" t="s">
        <v>408</v>
      </c>
    </row>
    <row r="37" spans="1:2" x14ac:dyDescent="0.2">
      <c r="A37">
        <v>8391421</v>
      </c>
      <c r="B37" s="1" t="s">
        <v>409</v>
      </c>
    </row>
    <row r="38" spans="1:2" x14ac:dyDescent="0.2">
      <c r="A38">
        <v>8400001</v>
      </c>
      <c r="B38" s="1" t="s">
        <v>410</v>
      </c>
    </row>
    <row r="39" spans="1:2" x14ac:dyDescent="0.2">
      <c r="A39">
        <v>8600001</v>
      </c>
      <c r="B39" s="1" t="s">
        <v>411</v>
      </c>
    </row>
    <row r="40" spans="1:2" x14ac:dyDescent="0.2">
      <c r="A40">
        <v>8800000</v>
      </c>
      <c r="B40" s="1" t="s">
        <v>412</v>
      </c>
    </row>
    <row r="41" spans="1:2" x14ac:dyDescent="0.2">
      <c r="A41">
        <v>8900000</v>
      </c>
      <c r="B41" s="1" t="s">
        <v>413</v>
      </c>
    </row>
    <row r="42" spans="1:2" x14ac:dyDescent="0.2">
      <c r="A42">
        <v>9000000</v>
      </c>
      <c r="B42" s="1" t="s">
        <v>414</v>
      </c>
    </row>
    <row r="43" spans="1:2" x14ac:dyDescent="0.2">
      <c r="A43">
        <v>9100001</v>
      </c>
      <c r="B43" s="1" t="s">
        <v>415</v>
      </c>
    </row>
    <row r="44" spans="1:2" x14ac:dyDescent="0.2">
      <c r="A44">
        <v>9200000</v>
      </c>
      <c r="B44" s="1" t="s">
        <v>416</v>
      </c>
    </row>
    <row r="45" spans="1:2" x14ac:dyDescent="0.2">
      <c r="A45">
        <v>9300001</v>
      </c>
      <c r="B45" s="1" t="s">
        <v>417</v>
      </c>
    </row>
    <row r="46" spans="1:2" x14ac:dyDescent="0.2">
      <c r="A46">
        <v>9600000</v>
      </c>
      <c r="B46" s="1" t="s">
        <v>418</v>
      </c>
    </row>
    <row r="47" spans="1:2" x14ac:dyDescent="0.2">
      <c r="A47">
        <v>9800000</v>
      </c>
      <c r="B47" s="1" t="s">
        <v>419</v>
      </c>
    </row>
    <row r="48" spans="1:2" x14ac:dyDescent="0.2">
      <c r="A48">
        <v>9900000</v>
      </c>
      <c r="B48" s="1" t="s">
        <v>420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12</v>
      </c>
    </row>
    <row r="2" spans="1:1" x14ac:dyDescent="0.2">
      <c r="A2" s="2" t="s">
        <v>13</v>
      </c>
    </row>
    <row r="3" spans="1:1" x14ac:dyDescent="0.2">
      <c r="A3" s="2" t="s">
        <v>14</v>
      </c>
    </row>
    <row r="4" spans="1:1" x14ac:dyDescent="0.2">
      <c r="A4" s="2" t="s">
        <v>15</v>
      </c>
    </row>
    <row r="5" spans="1:1" x14ac:dyDescent="0.2">
      <c r="A5" s="2" t="s">
        <v>16</v>
      </c>
    </row>
    <row r="6" spans="1:1" x14ac:dyDescent="0.2">
      <c r="A6" s="2" t="s">
        <v>17</v>
      </c>
    </row>
    <row r="7" spans="1:1" x14ac:dyDescent="0.2">
      <c r="A7" s="2" t="s">
        <v>18</v>
      </c>
    </row>
    <row r="8" spans="1:1" x14ac:dyDescent="0.2">
      <c r="A8" s="2" t="s">
        <v>19</v>
      </c>
    </row>
    <row r="9" spans="1:1" x14ac:dyDescent="0.2">
      <c r="A9" s="2" t="s">
        <v>20</v>
      </c>
    </row>
    <row r="10" spans="1:1" x14ac:dyDescent="0.2">
      <c r="A10" s="2" t="s">
        <v>21</v>
      </c>
    </row>
    <row r="11" spans="1:1" x14ac:dyDescent="0.2">
      <c r="A11" s="2" t="s">
        <v>22</v>
      </c>
    </row>
    <row r="12" spans="1:1" x14ac:dyDescent="0.2">
      <c r="A12" s="2" t="s">
        <v>23</v>
      </c>
    </row>
    <row r="13" spans="1:1" x14ac:dyDescent="0.2">
      <c r="A13" s="2" t="s">
        <v>24</v>
      </c>
    </row>
    <row r="14" spans="1:1" x14ac:dyDescent="0.2">
      <c r="A14" s="2" t="s">
        <v>25</v>
      </c>
    </row>
    <row r="15" spans="1:1" x14ac:dyDescent="0.2">
      <c r="A15" s="2" t="s">
        <v>26</v>
      </c>
    </row>
    <row r="16" spans="1:1" x14ac:dyDescent="0.2">
      <c r="A16" s="2" t="s">
        <v>27</v>
      </c>
    </row>
    <row r="17" spans="1:1" x14ac:dyDescent="0.2">
      <c r="A17" s="2" t="s">
        <v>28</v>
      </c>
    </row>
    <row r="18" spans="1:1" x14ac:dyDescent="0.2">
      <c r="A18" s="2" t="s">
        <v>29</v>
      </c>
    </row>
    <row r="19" spans="1:1" x14ac:dyDescent="0.2">
      <c r="A19" s="2" t="s">
        <v>30</v>
      </c>
    </row>
    <row r="20" spans="1:1" x14ac:dyDescent="0.2">
      <c r="A20" s="2" t="s">
        <v>31</v>
      </c>
    </row>
    <row r="21" spans="1:1" x14ac:dyDescent="0.2">
      <c r="A21" s="2" t="s">
        <v>32</v>
      </c>
    </row>
    <row r="22" spans="1:1" x14ac:dyDescent="0.2">
      <c r="A22" s="2" t="s">
        <v>33</v>
      </c>
    </row>
    <row r="23" spans="1:1" x14ac:dyDescent="0.2">
      <c r="A23" s="2" t="s">
        <v>34</v>
      </c>
    </row>
    <row r="24" spans="1:1" x14ac:dyDescent="0.2">
      <c r="A24" s="2" t="s">
        <v>35</v>
      </c>
    </row>
    <row r="25" spans="1:1" x14ac:dyDescent="0.2">
      <c r="A25" s="2" t="s">
        <v>36</v>
      </c>
    </row>
    <row r="26" spans="1:1" x14ac:dyDescent="0.2">
      <c r="A26" s="2" t="s">
        <v>37</v>
      </c>
    </row>
    <row r="27" spans="1:1" x14ac:dyDescent="0.2">
      <c r="A27" s="2" t="s">
        <v>38</v>
      </c>
    </row>
    <row r="28" spans="1:1" x14ac:dyDescent="0.2">
      <c r="A28" s="2" t="s">
        <v>39</v>
      </c>
    </row>
    <row r="29" spans="1:1" x14ac:dyDescent="0.2">
      <c r="A29" s="2" t="s">
        <v>40</v>
      </c>
    </row>
    <row r="30" spans="1:1" x14ac:dyDescent="0.2">
      <c r="A30" s="2" t="s">
        <v>41</v>
      </c>
    </row>
    <row r="31" spans="1:1" x14ac:dyDescent="0.2">
      <c r="A31" s="2" t="s">
        <v>42</v>
      </c>
    </row>
    <row r="32" spans="1:1" x14ac:dyDescent="0.2">
      <c r="A32" s="2" t="s">
        <v>43</v>
      </c>
    </row>
    <row r="33" spans="1:1" x14ac:dyDescent="0.2">
      <c r="A33" s="2" t="s">
        <v>44</v>
      </c>
    </row>
    <row r="34" spans="1:1" x14ac:dyDescent="0.2">
      <c r="A34" s="2" t="s">
        <v>45</v>
      </c>
    </row>
    <row r="35" spans="1:1" x14ac:dyDescent="0.2">
      <c r="A35" s="2" t="s">
        <v>46</v>
      </c>
    </row>
    <row r="36" spans="1:1" x14ac:dyDescent="0.2">
      <c r="A36" s="2" t="s">
        <v>47</v>
      </c>
    </row>
    <row r="37" spans="1:1" x14ac:dyDescent="0.2">
      <c r="A37" s="2" t="s">
        <v>48</v>
      </c>
    </row>
    <row r="38" spans="1:1" x14ac:dyDescent="0.2">
      <c r="A38" s="2" t="s">
        <v>49</v>
      </c>
    </row>
    <row r="39" spans="1:1" x14ac:dyDescent="0.2">
      <c r="A39" s="2" t="s">
        <v>50</v>
      </c>
    </row>
    <row r="40" spans="1:1" x14ac:dyDescent="0.2">
      <c r="A40" s="2" t="s">
        <v>51</v>
      </c>
    </row>
    <row r="41" spans="1:1" x14ac:dyDescent="0.2">
      <c r="A41" s="2" t="s">
        <v>52</v>
      </c>
    </row>
    <row r="42" spans="1:1" x14ac:dyDescent="0.2">
      <c r="A42" s="2" t="s">
        <v>53</v>
      </c>
    </row>
    <row r="43" spans="1:1" x14ac:dyDescent="0.2">
      <c r="A43" s="2" t="s">
        <v>54</v>
      </c>
    </row>
    <row r="44" spans="1:1" x14ac:dyDescent="0.2">
      <c r="A44" s="2" t="s">
        <v>55</v>
      </c>
    </row>
    <row r="45" spans="1:1" x14ac:dyDescent="0.2">
      <c r="A45" s="2" t="s">
        <v>56</v>
      </c>
    </row>
    <row r="46" spans="1:1" x14ac:dyDescent="0.2">
      <c r="A46" s="2" t="s">
        <v>57</v>
      </c>
    </row>
    <row r="47" spans="1:1" x14ac:dyDescent="0.2">
      <c r="A47" s="2" t="s">
        <v>58</v>
      </c>
    </row>
    <row r="48" spans="1:1" x14ac:dyDescent="0.2">
      <c r="A48" s="2" t="s">
        <v>59</v>
      </c>
    </row>
    <row r="49" spans="1:1" x14ac:dyDescent="0.2">
      <c r="A49" s="2" t="s">
        <v>60</v>
      </c>
    </row>
    <row r="50" spans="1:1" x14ac:dyDescent="0.2">
      <c r="A50" s="2" t="s">
        <v>61</v>
      </c>
    </row>
    <row r="51" spans="1:1" x14ac:dyDescent="0.2">
      <c r="A51" s="2" t="s">
        <v>62</v>
      </c>
    </row>
    <row r="52" spans="1:1" x14ac:dyDescent="0.2">
      <c r="A52" s="2" t="s">
        <v>63</v>
      </c>
    </row>
    <row r="53" spans="1:1" x14ac:dyDescent="0.2">
      <c r="A53" s="2" t="s">
        <v>64</v>
      </c>
    </row>
    <row r="54" spans="1:1" x14ac:dyDescent="0.2">
      <c r="A54" s="2" t="s">
        <v>65</v>
      </c>
    </row>
    <row r="55" spans="1:1" x14ac:dyDescent="0.2">
      <c r="A55" s="2" t="s">
        <v>66</v>
      </c>
    </row>
    <row r="56" spans="1:1" x14ac:dyDescent="0.2">
      <c r="A56" s="2" t="s">
        <v>67</v>
      </c>
    </row>
    <row r="57" spans="1:1" x14ac:dyDescent="0.2">
      <c r="A57" s="2" t="s">
        <v>68</v>
      </c>
    </row>
    <row r="58" spans="1:1" x14ac:dyDescent="0.2">
      <c r="A58" s="2" t="s">
        <v>69</v>
      </c>
    </row>
    <row r="59" spans="1:1" x14ac:dyDescent="0.2">
      <c r="A59" s="2" t="s">
        <v>70</v>
      </c>
    </row>
    <row r="60" spans="1:1" x14ac:dyDescent="0.2">
      <c r="A60" s="2" t="s">
        <v>71</v>
      </c>
    </row>
    <row r="61" spans="1:1" x14ac:dyDescent="0.2">
      <c r="A61" s="2" t="s">
        <v>72</v>
      </c>
    </row>
    <row r="62" spans="1:1" x14ac:dyDescent="0.2">
      <c r="A62" s="2" t="s">
        <v>73</v>
      </c>
    </row>
    <row r="63" spans="1:1" x14ac:dyDescent="0.2">
      <c r="A63" s="2" t="s">
        <v>74</v>
      </c>
    </row>
    <row r="64" spans="1:1" x14ac:dyDescent="0.2">
      <c r="A64" s="2" t="s">
        <v>75</v>
      </c>
    </row>
    <row r="65" spans="1:1" x14ac:dyDescent="0.2">
      <c r="A65" s="2" t="s">
        <v>76</v>
      </c>
    </row>
    <row r="66" spans="1:1" x14ac:dyDescent="0.2">
      <c r="A66" s="2" t="s">
        <v>77</v>
      </c>
    </row>
    <row r="67" spans="1:1" x14ac:dyDescent="0.2">
      <c r="A67" s="2" t="s">
        <v>78</v>
      </c>
    </row>
    <row r="68" spans="1:1" x14ac:dyDescent="0.2">
      <c r="A68" s="2" t="s">
        <v>79</v>
      </c>
    </row>
    <row r="69" spans="1:1" x14ac:dyDescent="0.2">
      <c r="A69" s="2" t="s">
        <v>80</v>
      </c>
    </row>
    <row r="70" spans="1:1" x14ac:dyDescent="0.2">
      <c r="A70" s="2" t="s">
        <v>81</v>
      </c>
    </row>
    <row r="71" spans="1:1" x14ac:dyDescent="0.2">
      <c r="A71" s="2" t="s">
        <v>82</v>
      </c>
    </row>
    <row r="72" spans="1:1" x14ac:dyDescent="0.2">
      <c r="A72" s="2" t="s">
        <v>83</v>
      </c>
    </row>
    <row r="73" spans="1:1" x14ac:dyDescent="0.2">
      <c r="A73" s="2" t="s">
        <v>84</v>
      </c>
    </row>
    <row r="74" spans="1:1" x14ac:dyDescent="0.2">
      <c r="A74" s="2" t="s">
        <v>85</v>
      </c>
    </row>
    <row r="75" spans="1:1" x14ac:dyDescent="0.2">
      <c r="A75" s="2" t="s">
        <v>86</v>
      </c>
    </row>
    <row r="76" spans="1:1" x14ac:dyDescent="0.2">
      <c r="A76" s="2" t="s">
        <v>87</v>
      </c>
    </row>
    <row r="77" spans="1:1" x14ac:dyDescent="0.2">
      <c r="A77" s="2" t="s">
        <v>88</v>
      </c>
    </row>
    <row r="78" spans="1:1" x14ac:dyDescent="0.2">
      <c r="A78" s="2" t="s">
        <v>89</v>
      </c>
    </row>
    <row r="79" spans="1:1" x14ac:dyDescent="0.2">
      <c r="A79" s="2" t="s">
        <v>90</v>
      </c>
    </row>
    <row r="80" spans="1:1" x14ac:dyDescent="0.2">
      <c r="A80" s="2" t="s">
        <v>91</v>
      </c>
    </row>
    <row r="81" spans="1:1" x14ac:dyDescent="0.2">
      <c r="A81" s="2" t="s">
        <v>92</v>
      </c>
    </row>
    <row r="82" spans="1:1" x14ac:dyDescent="0.2">
      <c r="A82" s="2" t="s">
        <v>93</v>
      </c>
    </row>
    <row r="83" spans="1:1" x14ac:dyDescent="0.2">
      <c r="A83" s="2" t="s">
        <v>94</v>
      </c>
    </row>
    <row r="84" spans="1:1" x14ac:dyDescent="0.2">
      <c r="A84" s="2" t="s">
        <v>95</v>
      </c>
    </row>
    <row r="85" spans="1:1" x14ac:dyDescent="0.2">
      <c r="A85" s="2" t="s">
        <v>96</v>
      </c>
    </row>
    <row r="86" spans="1:1" x14ac:dyDescent="0.2">
      <c r="A86" s="2" t="s">
        <v>97</v>
      </c>
    </row>
    <row r="87" spans="1:1" x14ac:dyDescent="0.2">
      <c r="A87" s="2" t="s">
        <v>98</v>
      </c>
    </row>
    <row r="88" spans="1:1" x14ac:dyDescent="0.2">
      <c r="A88" s="2" t="s">
        <v>99</v>
      </c>
    </row>
    <row r="89" spans="1:1" x14ac:dyDescent="0.2">
      <c r="A89" s="2" t="s">
        <v>100</v>
      </c>
    </row>
    <row r="90" spans="1:1" x14ac:dyDescent="0.2">
      <c r="A90" s="2" t="s">
        <v>101</v>
      </c>
    </row>
    <row r="91" spans="1:1" x14ac:dyDescent="0.2">
      <c r="A91" s="2" t="s">
        <v>102</v>
      </c>
    </row>
    <row r="92" spans="1:1" x14ac:dyDescent="0.2">
      <c r="A92" s="2" t="s">
        <v>103</v>
      </c>
    </row>
    <row r="93" spans="1:1" x14ac:dyDescent="0.2">
      <c r="A93" s="2" t="s">
        <v>104</v>
      </c>
    </row>
    <row r="94" spans="1:1" x14ac:dyDescent="0.2">
      <c r="A94" s="2" t="s">
        <v>105</v>
      </c>
    </row>
    <row r="95" spans="1:1" x14ac:dyDescent="0.2">
      <c r="A95" s="2" t="s">
        <v>106</v>
      </c>
    </row>
    <row r="96" spans="1:1" x14ac:dyDescent="0.2">
      <c r="A96" s="2" t="s">
        <v>107</v>
      </c>
    </row>
    <row r="97" spans="1:1" x14ac:dyDescent="0.2">
      <c r="A97" s="2" t="s">
        <v>108</v>
      </c>
    </row>
    <row r="98" spans="1:1" x14ac:dyDescent="0.2">
      <c r="A98" s="2" t="s">
        <v>109</v>
      </c>
    </row>
    <row r="99" spans="1:1" x14ac:dyDescent="0.2">
      <c r="A99" s="2" t="s">
        <v>110</v>
      </c>
    </row>
    <row r="100" spans="1:1" x14ac:dyDescent="0.2">
      <c r="A100" s="2" t="s">
        <v>111</v>
      </c>
    </row>
    <row r="101" spans="1:1" x14ac:dyDescent="0.2">
      <c r="A101" s="2" t="s">
        <v>112</v>
      </c>
    </row>
    <row r="102" spans="1:1" x14ac:dyDescent="0.2">
      <c r="A102" s="2" t="s">
        <v>113</v>
      </c>
    </row>
    <row r="103" spans="1:1" x14ac:dyDescent="0.2">
      <c r="A103" s="2" t="s">
        <v>114</v>
      </c>
    </row>
    <row r="104" spans="1:1" x14ac:dyDescent="0.2">
      <c r="A104" s="2" t="s">
        <v>115</v>
      </c>
    </row>
    <row r="105" spans="1:1" x14ac:dyDescent="0.2">
      <c r="A105" s="2" t="s">
        <v>116</v>
      </c>
    </row>
    <row r="106" spans="1:1" x14ac:dyDescent="0.2">
      <c r="A106" s="2" t="s">
        <v>117</v>
      </c>
    </row>
    <row r="107" spans="1:1" x14ac:dyDescent="0.2">
      <c r="A107" s="2" t="s">
        <v>118</v>
      </c>
    </row>
    <row r="108" spans="1:1" x14ac:dyDescent="0.2">
      <c r="A108" s="2" t="s">
        <v>119</v>
      </c>
    </row>
    <row r="109" spans="1:1" x14ac:dyDescent="0.2">
      <c r="A109" s="2" t="s">
        <v>120</v>
      </c>
    </row>
    <row r="110" spans="1:1" x14ac:dyDescent="0.2">
      <c r="A110" s="2" t="s">
        <v>121</v>
      </c>
    </row>
    <row r="111" spans="1:1" x14ac:dyDescent="0.2">
      <c r="A111" s="2" t="s">
        <v>122</v>
      </c>
    </row>
    <row r="112" spans="1:1" x14ac:dyDescent="0.2">
      <c r="A112" s="2" t="s">
        <v>123</v>
      </c>
    </row>
    <row r="113" spans="1:1" x14ac:dyDescent="0.2">
      <c r="A113" s="2" t="s">
        <v>124</v>
      </c>
    </row>
    <row r="114" spans="1:1" x14ac:dyDescent="0.2">
      <c r="A114" s="2" t="s">
        <v>125</v>
      </c>
    </row>
    <row r="115" spans="1:1" x14ac:dyDescent="0.2">
      <c r="A115" s="2" t="s">
        <v>126</v>
      </c>
    </row>
    <row r="116" spans="1:1" x14ac:dyDescent="0.2">
      <c r="A116" s="2" t="s">
        <v>127</v>
      </c>
    </row>
    <row r="117" spans="1:1" x14ac:dyDescent="0.2">
      <c r="A117" s="2" t="s">
        <v>128</v>
      </c>
    </row>
    <row r="118" spans="1:1" x14ac:dyDescent="0.2">
      <c r="A118" s="2" t="s">
        <v>129</v>
      </c>
    </row>
    <row r="119" spans="1:1" x14ac:dyDescent="0.2">
      <c r="A119" s="2" t="s">
        <v>130</v>
      </c>
    </row>
    <row r="120" spans="1:1" x14ac:dyDescent="0.2">
      <c r="A120" s="2" t="s">
        <v>131</v>
      </c>
    </row>
    <row r="121" spans="1:1" x14ac:dyDescent="0.2">
      <c r="A121" s="2" t="s">
        <v>132</v>
      </c>
    </row>
    <row r="122" spans="1:1" x14ac:dyDescent="0.2">
      <c r="A122" s="2" t="s">
        <v>133</v>
      </c>
    </row>
    <row r="123" spans="1:1" x14ac:dyDescent="0.2">
      <c r="A123" s="2" t="s">
        <v>134</v>
      </c>
    </row>
    <row r="124" spans="1:1" x14ac:dyDescent="0.2">
      <c r="A124" s="2" t="s">
        <v>135</v>
      </c>
    </row>
    <row r="125" spans="1:1" x14ac:dyDescent="0.2">
      <c r="A125" s="2" t="s">
        <v>136</v>
      </c>
    </row>
    <row r="126" spans="1:1" x14ac:dyDescent="0.2">
      <c r="A126" s="2" t="s">
        <v>137</v>
      </c>
    </row>
    <row r="127" spans="1:1" x14ac:dyDescent="0.2">
      <c r="A127" s="2" t="s">
        <v>138</v>
      </c>
    </row>
    <row r="128" spans="1:1" x14ac:dyDescent="0.2">
      <c r="A128" s="2" t="s">
        <v>139</v>
      </c>
    </row>
    <row r="129" spans="1:1" x14ac:dyDescent="0.2">
      <c r="A129" s="2" t="s">
        <v>140</v>
      </c>
    </row>
    <row r="130" spans="1:1" x14ac:dyDescent="0.2">
      <c r="A130" s="2" t="s">
        <v>141</v>
      </c>
    </row>
    <row r="131" spans="1:1" x14ac:dyDescent="0.2">
      <c r="A131" s="2" t="s">
        <v>142</v>
      </c>
    </row>
    <row r="132" spans="1:1" x14ac:dyDescent="0.2">
      <c r="A132" s="2" t="s">
        <v>143</v>
      </c>
    </row>
    <row r="133" spans="1:1" x14ac:dyDescent="0.2">
      <c r="A133" s="2" t="s">
        <v>144</v>
      </c>
    </row>
    <row r="134" spans="1:1" x14ac:dyDescent="0.2">
      <c r="A134" s="2" t="s">
        <v>145</v>
      </c>
    </row>
    <row r="135" spans="1:1" x14ac:dyDescent="0.2">
      <c r="A135" s="2" t="s">
        <v>146</v>
      </c>
    </row>
    <row r="136" spans="1:1" x14ac:dyDescent="0.2">
      <c r="A136" s="2" t="s">
        <v>147</v>
      </c>
    </row>
    <row r="137" spans="1:1" x14ac:dyDescent="0.2">
      <c r="A137" s="2" t="s">
        <v>148</v>
      </c>
    </row>
    <row r="138" spans="1:1" x14ac:dyDescent="0.2">
      <c r="A138" s="2" t="s">
        <v>149</v>
      </c>
    </row>
    <row r="139" spans="1:1" x14ac:dyDescent="0.2">
      <c r="A139" s="2" t="s">
        <v>150</v>
      </c>
    </row>
    <row r="140" spans="1:1" x14ac:dyDescent="0.2">
      <c r="A140" s="2" t="s">
        <v>151</v>
      </c>
    </row>
    <row r="141" spans="1:1" x14ac:dyDescent="0.2">
      <c r="A141" s="2" t="s">
        <v>152</v>
      </c>
    </row>
    <row r="142" spans="1:1" x14ac:dyDescent="0.2">
      <c r="A142" s="2" t="s">
        <v>153</v>
      </c>
    </row>
    <row r="143" spans="1:1" x14ac:dyDescent="0.2">
      <c r="A143" s="2" t="s">
        <v>154</v>
      </c>
    </row>
    <row r="144" spans="1:1" x14ac:dyDescent="0.2">
      <c r="A144" s="2" t="s">
        <v>155</v>
      </c>
    </row>
    <row r="145" spans="1:1" x14ac:dyDescent="0.2">
      <c r="A145" s="2" t="s">
        <v>156</v>
      </c>
    </row>
    <row r="146" spans="1:1" x14ac:dyDescent="0.2">
      <c r="A146" s="2" t="s">
        <v>157</v>
      </c>
    </row>
    <row r="147" spans="1:1" x14ac:dyDescent="0.2">
      <c r="A147" s="2" t="s">
        <v>158</v>
      </c>
    </row>
    <row r="148" spans="1:1" x14ac:dyDescent="0.2">
      <c r="A148" s="2" t="s">
        <v>159</v>
      </c>
    </row>
    <row r="149" spans="1:1" x14ac:dyDescent="0.2">
      <c r="A149" s="2" t="s">
        <v>160</v>
      </c>
    </row>
    <row r="150" spans="1:1" x14ac:dyDescent="0.2">
      <c r="A150" s="2" t="s">
        <v>161</v>
      </c>
    </row>
    <row r="151" spans="1:1" x14ac:dyDescent="0.2">
      <c r="A151" s="2" t="s">
        <v>162</v>
      </c>
    </row>
    <row r="152" spans="1:1" x14ac:dyDescent="0.2">
      <c r="A152" s="2" t="s">
        <v>163</v>
      </c>
    </row>
    <row r="153" spans="1:1" x14ac:dyDescent="0.2">
      <c r="A153" s="2" t="s">
        <v>164</v>
      </c>
    </row>
    <row r="154" spans="1:1" x14ac:dyDescent="0.2">
      <c r="A154" s="2" t="s">
        <v>165</v>
      </c>
    </row>
    <row r="155" spans="1:1" x14ac:dyDescent="0.2">
      <c r="A155" s="2" t="s">
        <v>166</v>
      </c>
    </row>
    <row r="156" spans="1:1" x14ac:dyDescent="0.2">
      <c r="A156" s="2" t="s">
        <v>167</v>
      </c>
    </row>
    <row r="157" spans="1:1" x14ac:dyDescent="0.2">
      <c r="A157" s="2" t="s">
        <v>168</v>
      </c>
    </row>
    <row r="158" spans="1:1" x14ac:dyDescent="0.2">
      <c r="A158" s="2" t="s">
        <v>169</v>
      </c>
    </row>
    <row r="159" spans="1:1" x14ac:dyDescent="0.2">
      <c r="A159" s="2" t="s">
        <v>170</v>
      </c>
    </row>
    <row r="160" spans="1:1" x14ac:dyDescent="0.2">
      <c r="A160" s="2" t="s">
        <v>171</v>
      </c>
    </row>
    <row r="161" spans="1:1" x14ac:dyDescent="0.2">
      <c r="A161" s="2" t="s">
        <v>172</v>
      </c>
    </row>
    <row r="162" spans="1:1" x14ac:dyDescent="0.2">
      <c r="A162" s="2" t="s">
        <v>173</v>
      </c>
    </row>
    <row r="163" spans="1:1" x14ac:dyDescent="0.2">
      <c r="A163" s="2" t="s">
        <v>174</v>
      </c>
    </row>
    <row r="164" spans="1:1" x14ac:dyDescent="0.2">
      <c r="A164" s="2" t="s">
        <v>175</v>
      </c>
    </row>
    <row r="165" spans="1:1" x14ac:dyDescent="0.2">
      <c r="A165" s="2" t="s">
        <v>176</v>
      </c>
    </row>
    <row r="166" spans="1:1" x14ac:dyDescent="0.2">
      <c r="A166" s="2" t="s">
        <v>177</v>
      </c>
    </row>
    <row r="167" spans="1:1" x14ac:dyDescent="0.2">
      <c r="A167" s="2" t="s">
        <v>178</v>
      </c>
    </row>
    <row r="168" spans="1:1" x14ac:dyDescent="0.2">
      <c r="A168" s="2" t="s">
        <v>179</v>
      </c>
    </row>
    <row r="169" spans="1:1" x14ac:dyDescent="0.2">
      <c r="A169" s="2" t="s">
        <v>180</v>
      </c>
    </row>
    <row r="170" spans="1:1" x14ac:dyDescent="0.2">
      <c r="A170" s="2" t="s">
        <v>181</v>
      </c>
    </row>
    <row r="171" spans="1:1" x14ac:dyDescent="0.2">
      <c r="A171" s="2" t="s">
        <v>182</v>
      </c>
    </row>
    <row r="172" spans="1:1" x14ac:dyDescent="0.2">
      <c r="A172" s="2" t="s">
        <v>183</v>
      </c>
    </row>
    <row r="173" spans="1:1" x14ac:dyDescent="0.2">
      <c r="A173" s="2" t="s">
        <v>184</v>
      </c>
    </row>
    <row r="174" spans="1:1" x14ac:dyDescent="0.2">
      <c r="A174" s="2" t="s">
        <v>185</v>
      </c>
    </row>
    <row r="175" spans="1:1" x14ac:dyDescent="0.2">
      <c r="A175" s="2" t="s">
        <v>186</v>
      </c>
    </row>
    <row r="176" spans="1:1" x14ac:dyDescent="0.2">
      <c r="A176" s="2" t="s">
        <v>187</v>
      </c>
    </row>
    <row r="177" spans="1:1" x14ac:dyDescent="0.2">
      <c r="A177" s="2" t="s">
        <v>188</v>
      </c>
    </row>
    <row r="178" spans="1:1" x14ac:dyDescent="0.2">
      <c r="A178" s="2" t="s">
        <v>189</v>
      </c>
    </row>
    <row r="179" spans="1:1" x14ac:dyDescent="0.2">
      <c r="A179" s="2" t="s">
        <v>190</v>
      </c>
    </row>
    <row r="180" spans="1:1" x14ac:dyDescent="0.2">
      <c r="A180" s="2" t="s">
        <v>191</v>
      </c>
    </row>
    <row r="181" spans="1:1" x14ac:dyDescent="0.2">
      <c r="A181" s="2" t="s">
        <v>192</v>
      </c>
    </row>
    <row r="182" spans="1:1" x14ac:dyDescent="0.2">
      <c r="A182" s="2" t="s">
        <v>193</v>
      </c>
    </row>
    <row r="183" spans="1:1" x14ac:dyDescent="0.2">
      <c r="A183" s="2" t="s">
        <v>194</v>
      </c>
    </row>
    <row r="184" spans="1:1" x14ac:dyDescent="0.2">
      <c r="A184" s="2" t="s">
        <v>195</v>
      </c>
    </row>
    <row r="185" spans="1:1" x14ac:dyDescent="0.2">
      <c r="A185" s="2" t="s">
        <v>196</v>
      </c>
    </row>
    <row r="186" spans="1:1" x14ac:dyDescent="0.2">
      <c r="A186" s="2" t="s">
        <v>197</v>
      </c>
    </row>
    <row r="187" spans="1:1" x14ac:dyDescent="0.2">
      <c r="A187" s="2" t="s">
        <v>198</v>
      </c>
    </row>
    <row r="188" spans="1:1" x14ac:dyDescent="0.2">
      <c r="A188" s="2" t="s">
        <v>199</v>
      </c>
    </row>
    <row r="189" spans="1:1" x14ac:dyDescent="0.2">
      <c r="A189" s="2" t="s">
        <v>200</v>
      </c>
    </row>
    <row r="190" spans="1:1" x14ac:dyDescent="0.2">
      <c r="A190" s="2" t="s">
        <v>201</v>
      </c>
    </row>
    <row r="191" spans="1:1" x14ac:dyDescent="0.2">
      <c r="A191" s="2" t="s">
        <v>202</v>
      </c>
    </row>
    <row r="192" spans="1:1" x14ac:dyDescent="0.2">
      <c r="A192" s="2" t="s">
        <v>203</v>
      </c>
    </row>
    <row r="193" spans="1:1" x14ac:dyDescent="0.2">
      <c r="A193" s="2" t="s">
        <v>204</v>
      </c>
    </row>
    <row r="194" spans="1:1" x14ac:dyDescent="0.2">
      <c r="A194" s="2" t="s">
        <v>205</v>
      </c>
    </row>
    <row r="195" spans="1:1" x14ac:dyDescent="0.2">
      <c r="A195" s="2" t="s">
        <v>206</v>
      </c>
    </row>
    <row r="196" spans="1:1" x14ac:dyDescent="0.2">
      <c r="A196" s="2" t="s">
        <v>207</v>
      </c>
    </row>
    <row r="197" spans="1:1" x14ac:dyDescent="0.2">
      <c r="A197" s="2" t="s">
        <v>208</v>
      </c>
    </row>
    <row r="198" spans="1:1" x14ac:dyDescent="0.2">
      <c r="A198" s="2" t="s">
        <v>209</v>
      </c>
    </row>
    <row r="199" spans="1:1" x14ac:dyDescent="0.2">
      <c r="A199" s="2" t="s">
        <v>210</v>
      </c>
    </row>
    <row r="200" spans="1:1" x14ac:dyDescent="0.2">
      <c r="A200" s="2" t="s">
        <v>211</v>
      </c>
    </row>
    <row r="201" spans="1:1" x14ac:dyDescent="0.2">
      <c r="A201" s="2" t="s">
        <v>212</v>
      </c>
    </row>
    <row r="202" spans="1:1" x14ac:dyDescent="0.2">
      <c r="A202" s="2" t="s">
        <v>213</v>
      </c>
    </row>
    <row r="203" spans="1:1" x14ac:dyDescent="0.2">
      <c r="A203" s="2" t="s">
        <v>214</v>
      </c>
    </row>
    <row r="204" spans="1:1" x14ac:dyDescent="0.2">
      <c r="A204" s="2" t="s">
        <v>215</v>
      </c>
    </row>
    <row r="205" spans="1:1" x14ac:dyDescent="0.2">
      <c r="A205" s="2" t="s">
        <v>216</v>
      </c>
    </row>
    <row r="206" spans="1:1" x14ac:dyDescent="0.2">
      <c r="A206" s="2" t="s">
        <v>217</v>
      </c>
    </row>
    <row r="207" spans="1:1" x14ac:dyDescent="0.2">
      <c r="A207" s="2" t="s">
        <v>218</v>
      </c>
    </row>
    <row r="208" spans="1:1" x14ac:dyDescent="0.2">
      <c r="A208" s="2" t="s">
        <v>219</v>
      </c>
    </row>
    <row r="209" spans="1:1" x14ac:dyDescent="0.2">
      <c r="A209" s="2" t="s">
        <v>220</v>
      </c>
    </row>
    <row r="210" spans="1:1" x14ac:dyDescent="0.2">
      <c r="A210" s="2" t="s">
        <v>221</v>
      </c>
    </row>
    <row r="211" spans="1:1" x14ac:dyDescent="0.2">
      <c r="A211" s="2" t="s">
        <v>222</v>
      </c>
    </row>
    <row r="212" spans="1:1" x14ac:dyDescent="0.2">
      <c r="A212" s="2" t="s">
        <v>223</v>
      </c>
    </row>
    <row r="213" spans="1:1" x14ac:dyDescent="0.2">
      <c r="A213" s="2" t="s">
        <v>224</v>
      </c>
    </row>
    <row r="214" spans="1:1" x14ac:dyDescent="0.2">
      <c r="A214" s="2" t="s">
        <v>225</v>
      </c>
    </row>
    <row r="215" spans="1:1" x14ac:dyDescent="0.2">
      <c r="A215" s="2" t="s">
        <v>226</v>
      </c>
    </row>
    <row r="216" spans="1:1" x14ac:dyDescent="0.2">
      <c r="A216" s="2" t="s">
        <v>227</v>
      </c>
    </row>
    <row r="217" spans="1:1" x14ac:dyDescent="0.2">
      <c r="A217" s="2" t="s">
        <v>228</v>
      </c>
    </row>
    <row r="218" spans="1:1" x14ac:dyDescent="0.2">
      <c r="A218" s="2" t="s">
        <v>229</v>
      </c>
    </row>
    <row r="219" spans="1:1" x14ac:dyDescent="0.2">
      <c r="A219" s="2" t="s">
        <v>230</v>
      </c>
    </row>
    <row r="220" spans="1:1" x14ac:dyDescent="0.2">
      <c r="A220" s="2" t="s">
        <v>231</v>
      </c>
    </row>
    <row r="221" spans="1:1" x14ac:dyDescent="0.2">
      <c r="A221" s="2" t="s">
        <v>232</v>
      </c>
    </row>
    <row r="222" spans="1:1" x14ac:dyDescent="0.2">
      <c r="A222" s="2" t="s">
        <v>233</v>
      </c>
    </row>
    <row r="223" spans="1:1" x14ac:dyDescent="0.2">
      <c r="A223" s="2" t="s">
        <v>234</v>
      </c>
    </row>
    <row r="224" spans="1:1" x14ac:dyDescent="0.2">
      <c r="A224" s="2" t="s">
        <v>235</v>
      </c>
    </row>
    <row r="225" spans="1:1" x14ac:dyDescent="0.2">
      <c r="A225" s="2" t="s">
        <v>236</v>
      </c>
    </row>
    <row r="226" spans="1:1" x14ac:dyDescent="0.2">
      <c r="A226" s="2" t="s">
        <v>237</v>
      </c>
    </row>
    <row r="227" spans="1:1" x14ac:dyDescent="0.2">
      <c r="A227" s="2" t="s">
        <v>238</v>
      </c>
    </row>
    <row r="228" spans="1:1" x14ac:dyDescent="0.2">
      <c r="A228" s="2" t="s">
        <v>239</v>
      </c>
    </row>
    <row r="229" spans="1:1" x14ac:dyDescent="0.2">
      <c r="A229" s="2" t="s">
        <v>240</v>
      </c>
    </row>
    <row r="230" spans="1:1" x14ac:dyDescent="0.2">
      <c r="A230" s="2" t="s">
        <v>241</v>
      </c>
    </row>
    <row r="231" spans="1:1" x14ac:dyDescent="0.2">
      <c r="A231" s="2" t="s">
        <v>242</v>
      </c>
    </row>
    <row r="232" spans="1:1" x14ac:dyDescent="0.2">
      <c r="A232" s="2" t="s">
        <v>243</v>
      </c>
    </row>
    <row r="233" spans="1:1" x14ac:dyDescent="0.2">
      <c r="A233" s="2" t="s">
        <v>244</v>
      </c>
    </row>
    <row r="234" spans="1:1" x14ac:dyDescent="0.2">
      <c r="A234" s="2" t="s">
        <v>245</v>
      </c>
    </row>
    <row r="235" spans="1:1" x14ac:dyDescent="0.2">
      <c r="A235" s="2" t="s">
        <v>246</v>
      </c>
    </row>
    <row r="236" spans="1:1" x14ac:dyDescent="0.2">
      <c r="A236" s="2" t="s">
        <v>247</v>
      </c>
    </row>
    <row r="237" spans="1:1" x14ac:dyDescent="0.2">
      <c r="A237" s="2" t="s">
        <v>248</v>
      </c>
    </row>
    <row r="238" spans="1:1" x14ac:dyDescent="0.2">
      <c r="A238" s="2" t="s">
        <v>249</v>
      </c>
    </row>
    <row r="239" spans="1:1" x14ac:dyDescent="0.2">
      <c r="A239" s="2" t="s">
        <v>250</v>
      </c>
    </row>
    <row r="240" spans="1:1" x14ac:dyDescent="0.2">
      <c r="A240" s="2" t="s">
        <v>251</v>
      </c>
    </row>
    <row r="241" spans="1:1" x14ac:dyDescent="0.2">
      <c r="A241" s="2" t="s">
        <v>252</v>
      </c>
    </row>
    <row r="242" spans="1:1" x14ac:dyDescent="0.2">
      <c r="A242" s="2" t="s">
        <v>253</v>
      </c>
    </row>
    <row r="243" spans="1:1" x14ac:dyDescent="0.2">
      <c r="A243" s="2" t="s">
        <v>254</v>
      </c>
    </row>
    <row r="244" spans="1:1" x14ac:dyDescent="0.2">
      <c r="A244" s="2" t="s">
        <v>255</v>
      </c>
    </row>
    <row r="245" spans="1:1" x14ac:dyDescent="0.2">
      <c r="A245" s="2" t="s">
        <v>256</v>
      </c>
    </row>
    <row r="246" spans="1:1" x14ac:dyDescent="0.2">
      <c r="A246" s="2" t="s">
        <v>257</v>
      </c>
    </row>
    <row r="247" spans="1:1" x14ac:dyDescent="0.2">
      <c r="A247" s="2" t="s">
        <v>258</v>
      </c>
    </row>
    <row r="248" spans="1:1" x14ac:dyDescent="0.2">
      <c r="A248" s="2" t="s">
        <v>259</v>
      </c>
    </row>
    <row r="249" spans="1:1" x14ac:dyDescent="0.2">
      <c r="A249" s="2" t="s">
        <v>260</v>
      </c>
    </row>
    <row r="250" spans="1:1" x14ac:dyDescent="0.2">
      <c r="A250" s="2" t="s">
        <v>261</v>
      </c>
    </row>
    <row r="251" spans="1:1" x14ac:dyDescent="0.2">
      <c r="A251" s="2" t="s">
        <v>262</v>
      </c>
    </row>
    <row r="252" spans="1:1" x14ac:dyDescent="0.2">
      <c r="A252" s="2" t="s">
        <v>263</v>
      </c>
    </row>
    <row r="253" spans="1:1" x14ac:dyDescent="0.2">
      <c r="A253" s="2" t="s">
        <v>264</v>
      </c>
    </row>
    <row r="254" spans="1:1" x14ac:dyDescent="0.2">
      <c r="A254" s="2" t="s">
        <v>265</v>
      </c>
    </row>
    <row r="255" spans="1:1" x14ac:dyDescent="0.2">
      <c r="A255" s="2" t="s">
        <v>266</v>
      </c>
    </row>
    <row r="256" spans="1:1" x14ac:dyDescent="0.2">
      <c r="A256" s="2" t="s">
        <v>267</v>
      </c>
    </row>
    <row r="257" spans="1:1" x14ac:dyDescent="0.2">
      <c r="A257" s="2" t="s">
        <v>268</v>
      </c>
    </row>
    <row r="258" spans="1:1" x14ac:dyDescent="0.2">
      <c r="A258" s="2" t="s">
        <v>269</v>
      </c>
    </row>
    <row r="259" spans="1:1" x14ac:dyDescent="0.2">
      <c r="A259" s="2" t="s">
        <v>270</v>
      </c>
    </row>
    <row r="260" spans="1:1" x14ac:dyDescent="0.2">
      <c r="A260" s="2" t="s">
        <v>271</v>
      </c>
    </row>
    <row r="261" spans="1:1" x14ac:dyDescent="0.2">
      <c r="A261" s="2" t="s">
        <v>272</v>
      </c>
    </row>
    <row r="262" spans="1:1" x14ac:dyDescent="0.2">
      <c r="A262" s="2" t="s">
        <v>273</v>
      </c>
    </row>
    <row r="263" spans="1:1" x14ac:dyDescent="0.2">
      <c r="A263" s="2" t="s">
        <v>274</v>
      </c>
    </row>
    <row r="264" spans="1:1" x14ac:dyDescent="0.2">
      <c r="A264" s="2" t="s">
        <v>275</v>
      </c>
    </row>
    <row r="265" spans="1:1" x14ac:dyDescent="0.2">
      <c r="A265" s="2" t="s">
        <v>276</v>
      </c>
    </row>
    <row r="266" spans="1:1" x14ac:dyDescent="0.2">
      <c r="A266" s="2" t="s">
        <v>277</v>
      </c>
    </row>
    <row r="267" spans="1:1" x14ac:dyDescent="0.2">
      <c r="A267" s="2" t="s">
        <v>278</v>
      </c>
    </row>
    <row r="268" spans="1:1" x14ac:dyDescent="0.2">
      <c r="A268" s="2" t="s">
        <v>279</v>
      </c>
    </row>
    <row r="269" spans="1:1" x14ac:dyDescent="0.2">
      <c r="A269" s="2" t="s">
        <v>280</v>
      </c>
    </row>
    <row r="270" spans="1:1" x14ac:dyDescent="0.2">
      <c r="A270" s="2" t="s">
        <v>281</v>
      </c>
    </row>
    <row r="271" spans="1:1" x14ac:dyDescent="0.2">
      <c r="A271" s="2" t="s">
        <v>282</v>
      </c>
    </row>
    <row r="272" spans="1:1" x14ac:dyDescent="0.2">
      <c r="A272" s="2" t="s">
        <v>283</v>
      </c>
    </row>
    <row r="273" spans="1:1" x14ac:dyDescent="0.2">
      <c r="A273" s="2" t="s">
        <v>284</v>
      </c>
    </row>
    <row r="274" spans="1:1" x14ac:dyDescent="0.2">
      <c r="A274" s="2" t="s">
        <v>285</v>
      </c>
    </row>
    <row r="275" spans="1:1" x14ac:dyDescent="0.2">
      <c r="A275" s="2" t="s">
        <v>286</v>
      </c>
    </row>
    <row r="276" spans="1:1" x14ac:dyDescent="0.2">
      <c r="A276" s="2" t="s">
        <v>287</v>
      </c>
    </row>
    <row r="277" spans="1:1" x14ac:dyDescent="0.2">
      <c r="A277" s="2" t="s">
        <v>288</v>
      </c>
    </row>
    <row r="278" spans="1:1" x14ac:dyDescent="0.2">
      <c r="A278" s="2" t="s">
        <v>289</v>
      </c>
    </row>
    <row r="279" spans="1:1" x14ac:dyDescent="0.2">
      <c r="A279" s="2" t="s">
        <v>290</v>
      </c>
    </row>
    <row r="280" spans="1:1" x14ac:dyDescent="0.2">
      <c r="A280" s="2" t="s">
        <v>291</v>
      </c>
    </row>
    <row r="281" spans="1:1" x14ac:dyDescent="0.2">
      <c r="A281" s="2" t="s">
        <v>292</v>
      </c>
    </row>
    <row r="282" spans="1:1" x14ac:dyDescent="0.2">
      <c r="A282" s="2" t="s">
        <v>293</v>
      </c>
    </row>
    <row r="283" spans="1:1" x14ac:dyDescent="0.2">
      <c r="A283" s="2" t="s">
        <v>294</v>
      </c>
    </row>
    <row r="284" spans="1:1" x14ac:dyDescent="0.2">
      <c r="A284" s="2" t="s">
        <v>295</v>
      </c>
    </row>
    <row r="285" spans="1:1" x14ac:dyDescent="0.2">
      <c r="A285" s="2" t="s">
        <v>296</v>
      </c>
    </row>
    <row r="286" spans="1:1" x14ac:dyDescent="0.2">
      <c r="A286" s="2" t="s">
        <v>297</v>
      </c>
    </row>
    <row r="287" spans="1:1" x14ac:dyDescent="0.2">
      <c r="A287" s="2" t="s">
        <v>298</v>
      </c>
    </row>
    <row r="288" spans="1:1" x14ac:dyDescent="0.2">
      <c r="A288" s="2" t="s">
        <v>299</v>
      </c>
    </row>
    <row r="289" spans="1:1" x14ac:dyDescent="0.2">
      <c r="A289" s="2" t="s">
        <v>300</v>
      </c>
    </row>
    <row r="290" spans="1:1" x14ac:dyDescent="0.2">
      <c r="A290" s="2" t="s">
        <v>301</v>
      </c>
    </row>
    <row r="291" spans="1:1" x14ac:dyDescent="0.2">
      <c r="A291" s="2" t="s">
        <v>302</v>
      </c>
    </row>
    <row r="292" spans="1:1" x14ac:dyDescent="0.2">
      <c r="A292" s="2" t="s">
        <v>303</v>
      </c>
    </row>
    <row r="293" spans="1:1" x14ac:dyDescent="0.2">
      <c r="A293" s="2" t="s">
        <v>304</v>
      </c>
    </row>
    <row r="294" spans="1:1" x14ac:dyDescent="0.2">
      <c r="A294" s="2" t="s">
        <v>305</v>
      </c>
    </row>
    <row r="295" spans="1:1" x14ac:dyDescent="0.2">
      <c r="A295" s="2" t="s">
        <v>306</v>
      </c>
    </row>
    <row r="296" spans="1:1" x14ac:dyDescent="0.2">
      <c r="A296" s="2" t="s">
        <v>307</v>
      </c>
    </row>
    <row r="297" spans="1:1" x14ac:dyDescent="0.2">
      <c r="A297" s="2" t="s">
        <v>308</v>
      </c>
    </row>
    <row r="298" spans="1:1" x14ac:dyDescent="0.2">
      <c r="A298" s="2" t="s">
        <v>309</v>
      </c>
    </row>
    <row r="299" spans="1:1" x14ac:dyDescent="0.2">
      <c r="A299" s="2" t="s">
        <v>310</v>
      </c>
    </row>
    <row r="300" spans="1:1" x14ac:dyDescent="0.2">
      <c r="A300" s="2" t="s">
        <v>311</v>
      </c>
    </row>
    <row r="301" spans="1:1" x14ac:dyDescent="0.2">
      <c r="A301" s="2" t="s">
        <v>312</v>
      </c>
    </row>
    <row r="302" spans="1:1" x14ac:dyDescent="0.2">
      <c r="A302" s="2" t="s">
        <v>313</v>
      </c>
    </row>
    <row r="303" spans="1:1" x14ac:dyDescent="0.2">
      <c r="A303" s="2" t="s">
        <v>314</v>
      </c>
    </row>
    <row r="304" spans="1:1" x14ac:dyDescent="0.2">
      <c r="A304" s="2" t="s">
        <v>315</v>
      </c>
    </row>
    <row r="305" spans="1:1" x14ac:dyDescent="0.2">
      <c r="A305" s="2" t="s">
        <v>316</v>
      </c>
    </row>
    <row r="306" spans="1:1" x14ac:dyDescent="0.2">
      <c r="A306" s="2" t="s">
        <v>317</v>
      </c>
    </row>
    <row r="307" spans="1:1" x14ac:dyDescent="0.2">
      <c r="A307" s="2" t="s">
        <v>318</v>
      </c>
    </row>
    <row r="308" spans="1:1" x14ac:dyDescent="0.2">
      <c r="A308" s="2" t="s">
        <v>319</v>
      </c>
    </row>
    <row r="309" spans="1:1" x14ac:dyDescent="0.2">
      <c r="A309" s="2" t="s">
        <v>320</v>
      </c>
    </row>
    <row r="310" spans="1:1" x14ac:dyDescent="0.2">
      <c r="A310" s="2" t="s">
        <v>321</v>
      </c>
    </row>
    <row r="311" spans="1:1" x14ac:dyDescent="0.2">
      <c r="A311" s="2" t="s">
        <v>322</v>
      </c>
    </row>
    <row r="312" spans="1:1" x14ac:dyDescent="0.2">
      <c r="A312" s="2" t="s">
        <v>323</v>
      </c>
    </row>
    <row r="313" spans="1:1" x14ac:dyDescent="0.2">
      <c r="A313" s="2" t="s">
        <v>324</v>
      </c>
    </row>
    <row r="314" spans="1:1" x14ac:dyDescent="0.2">
      <c r="A314" s="2" t="s">
        <v>325</v>
      </c>
    </row>
    <row r="315" spans="1:1" x14ac:dyDescent="0.2">
      <c r="A315" s="2" t="s">
        <v>326</v>
      </c>
    </row>
    <row r="316" spans="1:1" x14ac:dyDescent="0.2">
      <c r="A316" s="2" t="s">
        <v>327</v>
      </c>
    </row>
    <row r="317" spans="1:1" x14ac:dyDescent="0.2">
      <c r="A317" s="2" t="s">
        <v>328</v>
      </c>
    </row>
    <row r="318" spans="1:1" x14ac:dyDescent="0.2">
      <c r="A318" s="2" t="s">
        <v>329</v>
      </c>
    </row>
    <row r="319" spans="1:1" x14ac:dyDescent="0.2">
      <c r="A319" s="2" t="s">
        <v>330</v>
      </c>
    </row>
    <row r="320" spans="1:1" x14ac:dyDescent="0.2">
      <c r="A320" s="2" t="s">
        <v>331</v>
      </c>
    </row>
    <row r="321" spans="1:1" x14ac:dyDescent="0.2">
      <c r="A321" s="2" t="s">
        <v>332</v>
      </c>
    </row>
    <row r="322" spans="1:1" x14ac:dyDescent="0.2">
      <c r="A322" s="2" t="s">
        <v>333</v>
      </c>
    </row>
    <row r="323" spans="1:1" x14ac:dyDescent="0.2">
      <c r="A323" s="2" t="s">
        <v>334</v>
      </c>
    </row>
    <row r="324" spans="1:1" x14ac:dyDescent="0.2">
      <c r="A324" s="2" t="s">
        <v>335</v>
      </c>
    </row>
    <row r="325" spans="1:1" x14ac:dyDescent="0.2">
      <c r="A325" s="2" t="s">
        <v>336</v>
      </c>
    </row>
    <row r="326" spans="1:1" x14ac:dyDescent="0.2">
      <c r="A326" s="2" t="s">
        <v>337</v>
      </c>
    </row>
    <row r="327" spans="1:1" x14ac:dyDescent="0.2">
      <c r="A327" s="2" t="s">
        <v>338</v>
      </c>
    </row>
    <row r="328" spans="1:1" x14ac:dyDescent="0.2">
      <c r="A328" s="2" t="s">
        <v>339</v>
      </c>
    </row>
    <row r="329" spans="1:1" x14ac:dyDescent="0.2">
      <c r="A329" s="2" t="s">
        <v>340</v>
      </c>
    </row>
    <row r="330" spans="1:1" x14ac:dyDescent="0.2">
      <c r="A330" s="2" t="s">
        <v>341</v>
      </c>
    </row>
    <row r="331" spans="1:1" x14ac:dyDescent="0.2">
      <c r="A331" s="2" t="s">
        <v>342</v>
      </c>
    </row>
    <row r="332" spans="1:1" x14ac:dyDescent="0.2">
      <c r="A332" s="2" t="s">
        <v>343</v>
      </c>
    </row>
    <row r="333" spans="1:1" x14ac:dyDescent="0.2">
      <c r="A333" s="2" t="s">
        <v>344</v>
      </c>
    </row>
    <row r="334" spans="1:1" x14ac:dyDescent="0.2">
      <c r="A334" s="2" t="s">
        <v>345</v>
      </c>
    </row>
    <row r="335" spans="1:1" x14ac:dyDescent="0.2">
      <c r="A335" s="2" t="s">
        <v>346</v>
      </c>
    </row>
    <row r="336" spans="1:1" x14ac:dyDescent="0.2">
      <c r="A336" s="2" t="s">
        <v>347</v>
      </c>
    </row>
    <row r="337" spans="1:1" x14ac:dyDescent="0.2">
      <c r="A337" s="2" t="s">
        <v>348</v>
      </c>
    </row>
    <row r="338" spans="1:1" x14ac:dyDescent="0.2">
      <c r="A338" s="2" t="s">
        <v>349</v>
      </c>
    </row>
    <row r="339" spans="1:1" x14ac:dyDescent="0.2">
      <c r="A339" s="2" t="s">
        <v>350</v>
      </c>
    </row>
    <row r="340" spans="1:1" x14ac:dyDescent="0.2">
      <c r="A340" s="2" t="s">
        <v>351</v>
      </c>
    </row>
    <row r="341" spans="1:1" x14ac:dyDescent="0.2">
      <c r="A341" s="2" t="s">
        <v>352</v>
      </c>
    </row>
    <row r="342" spans="1:1" x14ac:dyDescent="0.2">
      <c r="A342" s="2" t="s">
        <v>353</v>
      </c>
    </row>
    <row r="343" spans="1:1" x14ac:dyDescent="0.2">
      <c r="A343" s="2" t="s">
        <v>354</v>
      </c>
    </row>
    <row r="344" spans="1:1" x14ac:dyDescent="0.2">
      <c r="A344" s="2" t="s">
        <v>355</v>
      </c>
    </row>
    <row r="345" spans="1:1" x14ac:dyDescent="0.2">
      <c r="A345" s="2" t="s">
        <v>356</v>
      </c>
    </row>
    <row r="346" spans="1:1" x14ac:dyDescent="0.2">
      <c r="A346" s="2" t="s">
        <v>357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入力してください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2024-03-13T15:10:11Z</cp:lastPrinted>
  <dcterms:created xsi:type="dcterms:W3CDTF">2024-02-08T02:28:22Z</dcterms:created>
  <dcterms:modified xsi:type="dcterms:W3CDTF">2024-03-18T03:11:45Z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