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17\医療政策課\計画担当\29 地域医療構想\02 地域医療構想調整部会\R8年度（策定部会）\03_第2回\07.資料送付\令和8年度第2回東京都地域医療構想策定部会 資料\"/>
    </mc:Choice>
  </mc:AlternateContent>
  <xr:revisionPtr revIDLastSave="0" documentId="13_ncr:1_{A7573A87-B2AE-4BF7-BB87-E1B522F5E0CE}" xr6:coauthVersionLast="47" xr6:coauthVersionMax="47" xr10:uidLastSave="{00000000-0000-0000-0000-000000000000}"/>
  <bookViews>
    <workbookView xWindow="28680" yWindow="-120" windowWidth="29040" windowHeight="15720" tabRatio="754" xr2:uid="{90491DAC-F8D6-40F4-9A8A-8699F6011881}"/>
  </bookViews>
  <sheets>
    <sheet name="(1)医療資源等の状況　ア 医療施設数等" sheetId="1" r:id="rId1"/>
    <sheet name="イ　病床数" sheetId="2" r:id="rId2"/>
    <sheet name="ウ　在宅療養支援病院等" sheetId="3" r:id="rId3"/>
    <sheet name="エ　都指定施設数" sheetId="5" r:id="rId4"/>
    <sheet name="(2)医療施設における従事者数" sheetId="4" r:id="rId5"/>
  </sheets>
  <definedNames>
    <definedName name="_xlnm.Print_Area" localSheetId="0">'(1)医療資源等の状況　ア 医療施設数等'!$A$1:$AA$40</definedName>
    <definedName name="_xlnm.Print_Area" localSheetId="4">'(2)医療施設における従事者数'!$A$1:$AD$107</definedName>
    <definedName name="_xlnm.Print_Area" localSheetId="1">'イ　病床数'!$A$1:$AD$39</definedName>
    <definedName name="_xlnm.Print_Area" localSheetId="2">'ウ　在宅療養支援病院等'!$A$1:$N$63</definedName>
    <definedName name="_xlnm.Print_Area" localSheetId="3">'エ　都指定施設数'!$A$1:$N$54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" i="1" l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AC35" i="2"/>
  <c r="AB35" i="2"/>
  <c r="AA35" i="2"/>
  <c r="AC34" i="2"/>
  <c r="AB34" i="2"/>
  <c r="AA34" i="2"/>
  <c r="V34" i="2"/>
  <c r="Y35" i="2"/>
  <c r="X35" i="2"/>
  <c r="W35" i="2"/>
  <c r="V35" i="2"/>
  <c r="Y34" i="2"/>
  <c r="X34" i="2"/>
  <c r="W34" i="2"/>
  <c r="AC32" i="2"/>
  <c r="AB32" i="2"/>
  <c r="AA32" i="2"/>
  <c r="AC31" i="2"/>
  <c r="AB31" i="2"/>
  <c r="AA31" i="2"/>
  <c r="AC30" i="2"/>
  <c r="AB30" i="2"/>
  <c r="AA30" i="2"/>
  <c r="AC29" i="2"/>
  <c r="AB29" i="2"/>
  <c r="AA29" i="2"/>
  <c r="AC28" i="2"/>
  <c r="AB28" i="2"/>
  <c r="AA28" i="2"/>
  <c r="AC27" i="2"/>
  <c r="AB27" i="2"/>
  <c r="AA27" i="2"/>
  <c r="AC26" i="2"/>
  <c r="AB26" i="2"/>
  <c r="AA26" i="2"/>
  <c r="AC25" i="2"/>
  <c r="AB25" i="2"/>
  <c r="AA25" i="2"/>
  <c r="AC24" i="2"/>
  <c r="AB24" i="2"/>
  <c r="AA24" i="2"/>
  <c r="AC23" i="2"/>
  <c r="AB23" i="2"/>
  <c r="AA23" i="2"/>
  <c r="AC22" i="2"/>
  <c r="AB22" i="2"/>
  <c r="AA22" i="2"/>
  <c r="AC21" i="2"/>
  <c r="AB21" i="2"/>
  <c r="AA21" i="2"/>
  <c r="AC20" i="2"/>
  <c r="AB20" i="2"/>
  <c r="AA20" i="2"/>
  <c r="AC19" i="2"/>
  <c r="AB19" i="2"/>
  <c r="AA19" i="2"/>
  <c r="AC18" i="2"/>
  <c r="AB18" i="2"/>
  <c r="AA18" i="2"/>
  <c r="AC17" i="2"/>
  <c r="AB17" i="2"/>
  <c r="AA17" i="2"/>
  <c r="AC16" i="2"/>
  <c r="AB16" i="2"/>
  <c r="AA16" i="2"/>
  <c r="AC15" i="2"/>
  <c r="AB15" i="2"/>
  <c r="AA15" i="2"/>
  <c r="AC14" i="2"/>
  <c r="AB14" i="2"/>
  <c r="AA14" i="2"/>
  <c r="AC13" i="2"/>
  <c r="AB13" i="2"/>
  <c r="AA13" i="2"/>
  <c r="AC12" i="2"/>
  <c r="AB12" i="2"/>
  <c r="AA12" i="2"/>
  <c r="AC11" i="2"/>
  <c r="AB11" i="2"/>
  <c r="AA11" i="2"/>
  <c r="AC10" i="2"/>
  <c r="AB10" i="2"/>
  <c r="AA10" i="2"/>
  <c r="AC9" i="2"/>
  <c r="AB9" i="2"/>
  <c r="AA9" i="2"/>
  <c r="AC8" i="2"/>
  <c r="AB8" i="2"/>
  <c r="AA8" i="2"/>
  <c r="AC7" i="2"/>
  <c r="AB7" i="2"/>
  <c r="AA7" i="2"/>
  <c r="AC6" i="2"/>
  <c r="AB6" i="2"/>
  <c r="AA6" i="2"/>
  <c r="AC5" i="2"/>
  <c r="AB5" i="2"/>
  <c r="AA5" i="2"/>
  <c r="W31" i="2"/>
  <c r="Y32" i="2"/>
  <c r="X32" i="2"/>
  <c r="W32" i="2"/>
  <c r="Y31" i="2"/>
  <c r="X31" i="2"/>
  <c r="Y30" i="2"/>
  <c r="X30" i="2"/>
  <c r="W30" i="2"/>
  <c r="Y29" i="2"/>
  <c r="X29" i="2"/>
  <c r="W29" i="2"/>
  <c r="Y28" i="2"/>
  <c r="X28" i="2"/>
  <c r="W28" i="2"/>
  <c r="Y27" i="2"/>
  <c r="X27" i="2"/>
  <c r="W27" i="2"/>
  <c r="Y26" i="2"/>
  <c r="X26" i="2"/>
  <c r="W26" i="2"/>
  <c r="Y25" i="2"/>
  <c r="X25" i="2"/>
  <c r="W25" i="2"/>
  <c r="Y24" i="2"/>
  <c r="X24" i="2"/>
  <c r="W24" i="2"/>
  <c r="Y23" i="2"/>
  <c r="X23" i="2"/>
  <c r="W23" i="2"/>
  <c r="Y22" i="2"/>
  <c r="X22" i="2"/>
  <c r="W22" i="2"/>
  <c r="Y21" i="2"/>
  <c r="X21" i="2"/>
  <c r="W21" i="2"/>
  <c r="Y20" i="2"/>
  <c r="X20" i="2"/>
  <c r="W20" i="2"/>
  <c r="Y19" i="2"/>
  <c r="X19" i="2"/>
  <c r="W19" i="2"/>
  <c r="Y18" i="2"/>
  <c r="X18" i="2"/>
  <c r="W18" i="2"/>
  <c r="Y17" i="2"/>
  <c r="X17" i="2"/>
  <c r="W17" i="2"/>
  <c r="Y16" i="2"/>
  <c r="X16" i="2"/>
  <c r="W16" i="2"/>
  <c r="Y15" i="2"/>
  <c r="X15" i="2"/>
  <c r="W15" i="2"/>
  <c r="Y14" i="2"/>
  <c r="X14" i="2"/>
  <c r="W14" i="2"/>
  <c r="Y13" i="2"/>
  <c r="X13" i="2"/>
  <c r="W13" i="2"/>
  <c r="Y12" i="2"/>
  <c r="X12" i="2"/>
  <c r="W12" i="2"/>
  <c r="Y11" i="2"/>
  <c r="X11" i="2"/>
  <c r="W11" i="2"/>
  <c r="Y10" i="2"/>
  <c r="X10" i="2"/>
  <c r="W10" i="2"/>
  <c r="Y9" i="2"/>
  <c r="X9" i="2"/>
  <c r="W9" i="2"/>
  <c r="Y8" i="2"/>
  <c r="X8" i="2"/>
  <c r="W8" i="2"/>
  <c r="Y7" i="2"/>
  <c r="X7" i="2"/>
  <c r="W7" i="2"/>
  <c r="Y6" i="2"/>
  <c r="X6" i="2"/>
  <c r="W6" i="2"/>
  <c r="Y5" i="2"/>
  <c r="X5" i="2"/>
  <c r="W5" i="2"/>
  <c r="V30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1" i="2"/>
  <c r="V32" i="2"/>
  <c r="V5" i="2"/>
  <c r="B40" i="3" l="1"/>
  <c r="B61" i="3" s="1"/>
  <c r="D40" i="3"/>
  <c r="E40" i="3" s="1"/>
  <c r="E61" i="3" s="1"/>
  <c r="F40" i="3"/>
  <c r="G40" i="3" s="1"/>
  <c r="G61" i="3" s="1"/>
  <c r="H40" i="3"/>
  <c r="I40" i="3" s="1"/>
  <c r="I61" i="3" s="1"/>
  <c r="J40" i="3"/>
  <c r="J61" i="3" s="1"/>
  <c r="L40" i="3"/>
  <c r="M40" i="3" s="1"/>
  <c r="M61" i="3" s="1"/>
  <c r="I58" i="3"/>
  <c r="C59" i="3"/>
  <c r="L60" i="3"/>
  <c r="J60" i="3"/>
  <c r="H60" i="3"/>
  <c r="F60" i="3"/>
  <c r="D60" i="3"/>
  <c r="L59" i="3"/>
  <c r="J59" i="3"/>
  <c r="H59" i="3"/>
  <c r="F59" i="3"/>
  <c r="D59" i="3"/>
  <c r="L58" i="3"/>
  <c r="J58" i="3"/>
  <c r="H58" i="3"/>
  <c r="F58" i="3"/>
  <c r="D58" i="3"/>
  <c r="L57" i="3"/>
  <c r="J57" i="3"/>
  <c r="H57" i="3"/>
  <c r="F57" i="3"/>
  <c r="D57" i="3"/>
  <c r="L56" i="3"/>
  <c r="J56" i="3"/>
  <c r="H56" i="3"/>
  <c r="F56" i="3"/>
  <c r="D56" i="3"/>
  <c r="L55" i="3"/>
  <c r="J55" i="3"/>
  <c r="H55" i="3"/>
  <c r="F55" i="3"/>
  <c r="D55" i="3"/>
  <c r="L54" i="3"/>
  <c r="J54" i="3"/>
  <c r="H54" i="3"/>
  <c r="F54" i="3"/>
  <c r="D54" i="3"/>
  <c r="L53" i="3"/>
  <c r="J53" i="3"/>
  <c r="H53" i="3"/>
  <c r="F53" i="3"/>
  <c r="D53" i="3"/>
  <c r="L52" i="3"/>
  <c r="J52" i="3"/>
  <c r="H52" i="3"/>
  <c r="F52" i="3"/>
  <c r="D52" i="3"/>
  <c r="L51" i="3"/>
  <c r="J51" i="3"/>
  <c r="H51" i="3"/>
  <c r="F51" i="3"/>
  <c r="D51" i="3"/>
  <c r="L50" i="3"/>
  <c r="J50" i="3"/>
  <c r="H50" i="3"/>
  <c r="F50" i="3"/>
  <c r="D50" i="3"/>
  <c r="L49" i="3"/>
  <c r="J49" i="3"/>
  <c r="H49" i="3"/>
  <c r="F49" i="3"/>
  <c r="D49" i="3"/>
  <c r="L48" i="3"/>
  <c r="J48" i="3"/>
  <c r="H48" i="3"/>
  <c r="F48" i="3"/>
  <c r="D48" i="3"/>
  <c r="B49" i="3"/>
  <c r="B50" i="3"/>
  <c r="B51" i="3"/>
  <c r="B52" i="3"/>
  <c r="B53" i="3"/>
  <c r="B54" i="3"/>
  <c r="B55" i="3"/>
  <c r="B56" i="3"/>
  <c r="B57" i="3"/>
  <c r="B58" i="3"/>
  <c r="B59" i="3"/>
  <c r="B60" i="3"/>
  <c r="B48" i="3"/>
  <c r="M39" i="3"/>
  <c r="M60" i="3" s="1"/>
  <c r="M38" i="3"/>
  <c r="M59" i="3" s="1"/>
  <c r="M28" i="3"/>
  <c r="M49" i="3" s="1"/>
  <c r="M29" i="3"/>
  <c r="M50" i="3" s="1"/>
  <c r="M30" i="3"/>
  <c r="M51" i="3" s="1"/>
  <c r="M31" i="3"/>
  <c r="M52" i="3" s="1"/>
  <c r="M32" i="3"/>
  <c r="M53" i="3" s="1"/>
  <c r="M33" i="3"/>
  <c r="M54" i="3" s="1"/>
  <c r="M34" i="3"/>
  <c r="M55" i="3" s="1"/>
  <c r="M35" i="3"/>
  <c r="M56" i="3" s="1"/>
  <c r="M36" i="3"/>
  <c r="M57" i="3" s="1"/>
  <c r="M37" i="3"/>
  <c r="M58" i="3" s="1"/>
  <c r="M27" i="3"/>
  <c r="M48" i="3" s="1"/>
  <c r="K39" i="3"/>
  <c r="K60" i="3" s="1"/>
  <c r="K38" i="3"/>
  <c r="K59" i="3" s="1"/>
  <c r="K28" i="3"/>
  <c r="K49" i="3" s="1"/>
  <c r="K29" i="3"/>
  <c r="K50" i="3" s="1"/>
  <c r="K30" i="3"/>
  <c r="K51" i="3" s="1"/>
  <c r="K31" i="3"/>
  <c r="K52" i="3" s="1"/>
  <c r="K32" i="3"/>
  <c r="K53" i="3" s="1"/>
  <c r="K33" i="3"/>
  <c r="K54" i="3" s="1"/>
  <c r="K34" i="3"/>
  <c r="K55" i="3" s="1"/>
  <c r="K35" i="3"/>
  <c r="K56" i="3" s="1"/>
  <c r="K36" i="3"/>
  <c r="K57" i="3" s="1"/>
  <c r="K37" i="3"/>
  <c r="K58" i="3" s="1"/>
  <c r="K27" i="3"/>
  <c r="K48" i="3" s="1"/>
  <c r="I39" i="3"/>
  <c r="I60" i="3" s="1"/>
  <c r="I38" i="3"/>
  <c r="I59" i="3" s="1"/>
  <c r="I28" i="3"/>
  <c r="I49" i="3" s="1"/>
  <c r="I29" i="3"/>
  <c r="I50" i="3" s="1"/>
  <c r="I30" i="3"/>
  <c r="I51" i="3" s="1"/>
  <c r="I31" i="3"/>
  <c r="I52" i="3" s="1"/>
  <c r="I32" i="3"/>
  <c r="I53" i="3" s="1"/>
  <c r="I33" i="3"/>
  <c r="I54" i="3" s="1"/>
  <c r="I34" i="3"/>
  <c r="I55" i="3" s="1"/>
  <c r="I35" i="3"/>
  <c r="I56" i="3" s="1"/>
  <c r="I36" i="3"/>
  <c r="I57" i="3" s="1"/>
  <c r="I37" i="3"/>
  <c r="I27" i="3"/>
  <c r="I48" i="3" s="1"/>
  <c r="G39" i="3"/>
  <c r="G60" i="3" s="1"/>
  <c r="G38" i="3"/>
  <c r="G59" i="3" s="1"/>
  <c r="G28" i="3"/>
  <c r="G49" i="3" s="1"/>
  <c r="G29" i="3"/>
  <c r="G50" i="3" s="1"/>
  <c r="G30" i="3"/>
  <c r="G51" i="3" s="1"/>
  <c r="G31" i="3"/>
  <c r="G52" i="3" s="1"/>
  <c r="G32" i="3"/>
  <c r="G53" i="3" s="1"/>
  <c r="G33" i="3"/>
  <c r="G54" i="3" s="1"/>
  <c r="G34" i="3"/>
  <c r="G55" i="3" s="1"/>
  <c r="G35" i="3"/>
  <c r="G56" i="3" s="1"/>
  <c r="G36" i="3"/>
  <c r="G57" i="3" s="1"/>
  <c r="G37" i="3"/>
  <c r="G58" i="3" s="1"/>
  <c r="G27" i="3"/>
  <c r="G48" i="3" s="1"/>
  <c r="E39" i="3"/>
  <c r="E60" i="3" s="1"/>
  <c r="E38" i="3"/>
  <c r="E59" i="3" s="1"/>
  <c r="E28" i="3"/>
  <c r="E49" i="3" s="1"/>
  <c r="E29" i="3"/>
  <c r="E50" i="3" s="1"/>
  <c r="E30" i="3"/>
  <c r="E51" i="3" s="1"/>
  <c r="E31" i="3"/>
  <c r="E52" i="3" s="1"/>
  <c r="E32" i="3"/>
  <c r="E53" i="3" s="1"/>
  <c r="E33" i="3"/>
  <c r="E54" i="3" s="1"/>
  <c r="E34" i="3"/>
  <c r="E55" i="3" s="1"/>
  <c r="E35" i="3"/>
  <c r="E56" i="3" s="1"/>
  <c r="E36" i="3"/>
  <c r="E57" i="3" s="1"/>
  <c r="E37" i="3"/>
  <c r="E58" i="3" s="1"/>
  <c r="E27" i="3"/>
  <c r="E48" i="3" s="1"/>
  <c r="C39" i="3"/>
  <c r="C60" i="3" s="1"/>
  <c r="C38" i="3"/>
  <c r="C28" i="3"/>
  <c r="C49" i="3" s="1"/>
  <c r="C29" i="3"/>
  <c r="C50" i="3" s="1"/>
  <c r="C30" i="3"/>
  <c r="C51" i="3" s="1"/>
  <c r="C31" i="3"/>
  <c r="C52" i="3" s="1"/>
  <c r="C32" i="3"/>
  <c r="C53" i="3" s="1"/>
  <c r="C33" i="3"/>
  <c r="C54" i="3" s="1"/>
  <c r="C34" i="3"/>
  <c r="C55" i="3" s="1"/>
  <c r="C35" i="3"/>
  <c r="C56" i="3" s="1"/>
  <c r="C36" i="3"/>
  <c r="C57" i="3" s="1"/>
  <c r="C37" i="3"/>
  <c r="C58" i="3" s="1"/>
  <c r="C27" i="3"/>
  <c r="C48" i="3" s="1"/>
  <c r="C40" i="3" l="1"/>
  <c r="C61" i="3" s="1"/>
  <c r="F61" i="3"/>
  <c r="H61" i="3"/>
  <c r="D61" i="3"/>
  <c r="K40" i="3"/>
  <c r="K61" i="3" s="1"/>
  <c r="L61" i="3"/>
  <c r="W11" i="1"/>
  <c r="Z35" i="1"/>
  <c r="Y35" i="1"/>
  <c r="X35" i="1"/>
  <c r="W35" i="1"/>
  <c r="V35" i="1"/>
  <c r="Z34" i="1"/>
  <c r="Y34" i="1"/>
  <c r="X34" i="1"/>
  <c r="W34" i="1"/>
  <c r="V34" i="1"/>
  <c r="Z32" i="1"/>
  <c r="Y32" i="1"/>
  <c r="X32" i="1"/>
  <c r="W32" i="1"/>
  <c r="V32" i="1"/>
  <c r="Z31" i="1"/>
  <c r="Y31" i="1"/>
  <c r="X31" i="1"/>
  <c r="W31" i="1"/>
  <c r="V31" i="1"/>
  <c r="Z30" i="1"/>
  <c r="Y30" i="1"/>
  <c r="X30" i="1"/>
  <c r="W30" i="1"/>
  <c r="V30" i="1"/>
  <c r="Z29" i="1"/>
  <c r="Y29" i="1"/>
  <c r="X29" i="1"/>
  <c r="W29" i="1"/>
  <c r="V29" i="1"/>
  <c r="Z28" i="1"/>
  <c r="Y28" i="1"/>
  <c r="X28" i="1"/>
  <c r="W28" i="1"/>
  <c r="Z27" i="1"/>
  <c r="Y27" i="1"/>
  <c r="X27" i="1"/>
  <c r="W27" i="1"/>
  <c r="Z26" i="1"/>
  <c r="Y26" i="1"/>
  <c r="X26" i="1"/>
  <c r="W26" i="1"/>
  <c r="Z25" i="1"/>
  <c r="Y25" i="1"/>
  <c r="X25" i="1"/>
  <c r="W25" i="1"/>
  <c r="Z24" i="1"/>
  <c r="Y24" i="1"/>
  <c r="X24" i="1"/>
  <c r="W24" i="1"/>
  <c r="Z23" i="1"/>
  <c r="Y23" i="1"/>
  <c r="X23" i="1"/>
  <c r="W23" i="1"/>
  <c r="Z22" i="1"/>
  <c r="Y22" i="1"/>
  <c r="X22" i="1"/>
  <c r="W22" i="1"/>
  <c r="Z21" i="1"/>
  <c r="Y21" i="1"/>
  <c r="X21" i="1"/>
  <c r="W21" i="1"/>
  <c r="Z20" i="1"/>
  <c r="Y20" i="1"/>
  <c r="X20" i="1"/>
  <c r="W20" i="1"/>
  <c r="Z19" i="1"/>
  <c r="Y19" i="1"/>
  <c r="X19" i="1"/>
  <c r="W19" i="1"/>
  <c r="Z18" i="1"/>
  <c r="Y18" i="1"/>
  <c r="X18" i="1"/>
  <c r="W18" i="1"/>
  <c r="Z17" i="1"/>
  <c r="Y17" i="1"/>
  <c r="X17" i="1"/>
  <c r="W17" i="1"/>
  <c r="Z16" i="1"/>
  <c r="Y16" i="1"/>
  <c r="X16" i="1"/>
  <c r="W16" i="1"/>
  <c r="Z15" i="1"/>
  <c r="Y15" i="1"/>
  <c r="X15" i="1"/>
  <c r="W15" i="1"/>
  <c r="Z14" i="1"/>
  <c r="Y14" i="1"/>
  <c r="X14" i="1"/>
  <c r="W14" i="1"/>
  <c r="Z13" i="1"/>
  <c r="Y13" i="1"/>
  <c r="X13" i="1"/>
  <c r="W13" i="1"/>
  <c r="Z12" i="1"/>
  <c r="Y12" i="1"/>
  <c r="X12" i="1"/>
  <c r="W12" i="1"/>
  <c r="Z11" i="1"/>
  <c r="Y11" i="1"/>
  <c r="X11" i="1"/>
  <c r="Z10" i="1"/>
  <c r="Y10" i="1"/>
  <c r="X10" i="1"/>
  <c r="W10" i="1"/>
  <c r="Z9" i="1"/>
  <c r="Y9" i="1"/>
  <c r="X9" i="1"/>
  <c r="W9" i="1"/>
  <c r="Z8" i="1"/>
  <c r="Y8" i="1"/>
  <c r="X8" i="1"/>
  <c r="W8" i="1"/>
  <c r="V8" i="1"/>
  <c r="Z7" i="1"/>
  <c r="Y7" i="1"/>
  <c r="X7" i="1"/>
  <c r="W7" i="1"/>
  <c r="V7" i="1"/>
  <c r="Z6" i="1"/>
  <c r="Y6" i="1"/>
  <c r="X6" i="1"/>
  <c r="W6" i="1"/>
  <c r="V6" i="1"/>
  <c r="Z5" i="1"/>
  <c r="Y5" i="1"/>
  <c r="X5" i="1"/>
  <c r="W5" i="1"/>
  <c r="V5" i="1"/>
  <c r="T8" i="1"/>
  <c r="U8" i="1"/>
  <c r="U5" i="1"/>
  <c r="U35" i="1"/>
  <c r="U34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7" i="1"/>
  <c r="U6" i="1"/>
  <c r="T34" i="1"/>
  <c r="T35" i="1"/>
  <c r="T32" i="1"/>
  <c r="T6" i="1"/>
  <c r="T7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5" i="1"/>
</calcChain>
</file>

<file path=xl/sharedStrings.xml><?xml version="1.0" encoding="utf-8"?>
<sst xmlns="http://schemas.openxmlformats.org/spreadsheetml/2006/main" count="627" uniqueCount="151">
  <si>
    <t>病院</t>
    <rPh sb="0" eb="2">
      <t>ビョウイン</t>
    </rPh>
    <phoneticPr fontId="3"/>
  </si>
  <si>
    <t>一般診療所</t>
    <rPh sb="0" eb="2">
      <t>イッパン</t>
    </rPh>
    <rPh sb="2" eb="5">
      <t>シンリョウジョ</t>
    </rPh>
    <phoneticPr fontId="3"/>
  </si>
  <si>
    <t>歯科診療所</t>
    <rPh sb="0" eb="2">
      <t>シカ</t>
    </rPh>
    <rPh sb="2" eb="5">
      <t>シンリョウジョ</t>
    </rPh>
    <phoneticPr fontId="3"/>
  </si>
  <si>
    <t>薬局</t>
    <rPh sb="0" eb="2">
      <t>ヤッキョク</t>
    </rPh>
    <phoneticPr fontId="3"/>
  </si>
  <si>
    <t>増減</t>
    <rPh sb="0" eb="2">
      <t>ゾウゲン</t>
    </rPh>
    <phoneticPr fontId="3"/>
  </si>
  <si>
    <t>増減</t>
    <rPh sb="0" eb="2">
      <t>ゾウゲン</t>
    </rPh>
    <phoneticPr fontId="4"/>
  </si>
  <si>
    <t>一般病院</t>
    <rPh sb="0" eb="2">
      <t>イッパン</t>
    </rPh>
    <rPh sb="2" eb="4">
      <t>ビョウイン</t>
    </rPh>
    <phoneticPr fontId="3"/>
  </si>
  <si>
    <t>精神科病院</t>
    <rPh sb="0" eb="3">
      <t>セイシンカ</t>
    </rPh>
    <rPh sb="3" eb="5">
      <t>ビョウイン</t>
    </rPh>
    <phoneticPr fontId="3"/>
  </si>
  <si>
    <t>有床診療所</t>
    <rPh sb="0" eb="2">
      <t>ユウショウ</t>
    </rPh>
    <rPh sb="2" eb="5">
      <t>シンリョウジョ</t>
    </rPh>
    <phoneticPr fontId="3"/>
  </si>
  <si>
    <t>区南部</t>
    <rPh sb="0" eb="1">
      <t>ク</t>
    </rPh>
    <rPh sb="1" eb="3">
      <t>ナンブ</t>
    </rPh>
    <phoneticPr fontId="3"/>
  </si>
  <si>
    <t>区西南部</t>
    <rPh sb="0" eb="1">
      <t>ク</t>
    </rPh>
    <rPh sb="1" eb="4">
      <t>セイナンブ</t>
    </rPh>
    <phoneticPr fontId="3"/>
  </si>
  <si>
    <t>区西部</t>
    <rPh sb="0" eb="1">
      <t>ク</t>
    </rPh>
    <rPh sb="1" eb="3">
      <t>セイブ</t>
    </rPh>
    <phoneticPr fontId="3"/>
  </si>
  <si>
    <t>区西北部</t>
    <rPh sb="0" eb="1">
      <t>ク</t>
    </rPh>
    <rPh sb="1" eb="4">
      <t>セイホクブ</t>
    </rPh>
    <phoneticPr fontId="3"/>
  </si>
  <si>
    <t>区東北部</t>
    <rPh sb="0" eb="1">
      <t>ク</t>
    </rPh>
    <rPh sb="1" eb="4">
      <t>トウホクブ</t>
    </rPh>
    <phoneticPr fontId="3"/>
  </si>
  <si>
    <t>区東部</t>
    <rPh sb="0" eb="1">
      <t>ク</t>
    </rPh>
    <rPh sb="1" eb="3">
      <t>トウブ</t>
    </rPh>
    <phoneticPr fontId="3"/>
  </si>
  <si>
    <t>西多摩</t>
    <rPh sb="0" eb="3">
      <t>ニシタマ</t>
    </rPh>
    <phoneticPr fontId="3"/>
  </si>
  <si>
    <t>南多摩</t>
    <rPh sb="0" eb="3">
      <t>ミナミタマ</t>
    </rPh>
    <phoneticPr fontId="3"/>
  </si>
  <si>
    <t>北多摩西部</t>
    <rPh sb="0" eb="3">
      <t>キタタマ</t>
    </rPh>
    <rPh sb="3" eb="5">
      <t>セイブ</t>
    </rPh>
    <phoneticPr fontId="3"/>
  </si>
  <si>
    <t>北多摩南部</t>
    <rPh sb="0" eb="3">
      <t>キタタマ</t>
    </rPh>
    <rPh sb="3" eb="5">
      <t>ナンブ</t>
    </rPh>
    <phoneticPr fontId="3"/>
  </si>
  <si>
    <t>北多摩北部</t>
    <rPh sb="0" eb="3">
      <t>キタタマ</t>
    </rPh>
    <rPh sb="3" eb="5">
      <t>ホクブ</t>
    </rPh>
    <phoneticPr fontId="3"/>
  </si>
  <si>
    <t>島しょ</t>
    <rPh sb="0" eb="1">
      <t>トウ</t>
    </rPh>
    <phoneticPr fontId="3"/>
  </si>
  <si>
    <t>東京都</t>
    <rPh sb="0" eb="3">
      <t>トウキョウト</t>
    </rPh>
    <phoneticPr fontId="3"/>
  </si>
  <si>
    <r>
      <rPr>
        <sz val="11"/>
        <color theme="1"/>
        <rFont val="游ゴシック"/>
        <family val="3"/>
        <charset val="128"/>
        <scheme val="minor"/>
      </rPr>
      <t>（参考）</t>
    </r>
    <r>
      <rPr>
        <sz val="12"/>
        <color theme="1"/>
        <rFont val="游ゴシック"/>
        <family val="3"/>
        <charset val="128"/>
        <scheme val="minor"/>
      </rPr>
      <t xml:space="preserve">
全国</t>
    </r>
    <rPh sb="1" eb="3">
      <t>サンコウ</t>
    </rPh>
    <rPh sb="5" eb="7">
      <t>ゼンコク</t>
    </rPh>
    <phoneticPr fontId="3"/>
  </si>
  <si>
    <t>区中央部</t>
  </si>
  <si>
    <t>（参考）</t>
    <rPh sb="1" eb="3">
      <t>サンコウ</t>
    </rPh>
    <phoneticPr fontId="3"/>
  </si>
  <si>
    <t>診療所</t>
    <rPh sb="0" eb="3">
      <t>シンリョウジョ</t>
    </rPh>
    <phoneticPr fontId="3"/>
  </si>
  <si>
    <t>感染症病床</t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</si>
  <si>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</si>
  <si>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一般病床</t>
  </si>
  <si>
    <t>療養病床</t>
  </si>
  <si>
    <t>精神病床</t>
  </si>
  <si>
    <t>在宅療養支援病院</t>
    <rPh sb="0" eb="2">
      <t>ザイタク</t>
    </rPh>
    <rPh sb="2" eb="4">
      <t>リョウヨウ</t>
    </rPh>
    <rPh sb="4" eb="6">
      <t>シエン</t>
    </rPh>
    <rPh sb="6" eb="8">
      <t>ビョウイン</t>
    </rPh>
    <phoneticPr fontId="1"/>
  </si>
  <si>
    <t>在宅療養支援診療所</t>
    <rPh sb="0" eb="2">
      <t>ザイタク</t>
    </rPh>
    <rPh sb="2" eb="4">
      <t>リョウヨウ</t>
    </rPh>
    <rPh sb="4" eb="6">
      <t>シエン</t>
    </rPh>
    <rPh sb="6" eb="9">
      <t>シンリョウジョ</t>
    </rPh>
    <phoneticPr fontId="1"/>
  </si>
  <si>
    <t>施設数</t>
    <rPh sb="0" eb="3">
      <t>シセツスウ</t>
    </rPh>
    <phoneticPr fontId="1"/>
  </si>
  <si>
    <t>在宅療養支援歯科診療所</t>
    <rPh sb="0" eb="2">
      <t>ザイタク</t>
    </rPh>
    <rPh sb="2" eb="4">
      <t>リョウヨウ</t>
    </rPh>
    <rPh sb="4" eb="6">
      <t>シエン</t>
    </rPh>
    <rPh sb="6" eb="8">
      <t>シカ</t>
    </rPh>
    <rPh sb="8" eb="10">
      <t>シンリョウ</t>
    </rPh>
    <rPh sb="10" eb="11">
      <t>ジョ</t>
    </rPh>
    <phoneticPr fontId="1"/>
  </si>
  <si>
    <t>訪問看護ステーション</t>
    <rPh sb="0" eb="2">
      <t>ホウモン</t>
    </rPh>
    <rPh sb="2" eb="4">
      <t>カンゴ</t>
    </rPh>
    <phoneticPr fontId="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</si>
  <si>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</si>
  <si>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</si>
  <si>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定員数</t>
    <rPh sb="0" eb="3">
      <t>テイインスウ</t>
    </rPh>
    <phoneticPr fontId="1"/>
  </si>
  <si>
    <t>災害拠点病院</t>
    <rPh sb="0" eb="2">
      <t>サイガイ</t>
    </rPh>
    <rPh sb="2" eb="4">
      <t>キョテン</t>
    </rPh>
    <rPh sb="4" eb="6">
      <t>ビョウイン</t>
    </rPh>
    <phoneticPr fontId="3"/>
  </si>
  <si>
    <t>脳卒中</t>
    <rPh sb="0" eb="3">
      <t>ノウソッチュウ</t>
    </rPh>
    <phoneticPr fontId="3"/>
  </si>
  <si>
    <t>小児がん</t>
    <rPh sb="0" eb="2">
      <t>ショウニ</t>
    </rPh>
    <phoneticPr fontId="3"/>
  </si>
  <si>
    <t>がん</t>
  </si>
  <si>
    <t>t-PA</t>
  </si>
  <si>
    <t>医師</t>
  </si>
  <si>
    <t>歯科医師</t>
  </si>
  <si>
    <t>薬剤師</t>
  </si>
  <si>
    <t>保健師</t>
  </si>
  <si>
    <t>助産師</t>
  </si>
  <si>
    <t>看護師</t>
  </si>
  <si>
    <t>准看護師</t>
  </si>
  <si>
    <t>歯科衛生士</t>
  </si>
  <si>
    <t>歯科技工士</t>
  </si>
  <si>
    <t>視能訓練士</t>
  </si>
  <si>
    <t>義肢装具士</t>
  </si>
  <si>
    <t>言語聴覚士</t>
  </si>
  <si>
    <t>柔道整復師</t>
  </si>
  <si>
    <t>栄養士</t>
  </si>
  <si>
    <t>社会福祉士</t>
  </si>
  <si>
    <t>介護福祉士</t>
  </si>
  <si>
    <t>区南部</t>
  </si>
  <si>
    <t>区西南部</t>
  </si>
  <si>
    <t>区西部</t>
  </si>
  <si>
    <t>区西北部</t>
  </si>
  <si>
    <t>区東北部</t>
  </si>
  <si>
    <t>区東部</t>
  </si>
  <si>
    <t>西多摩</t>
  </si>
  <si>
    <t>南多摩</t>
  </si>
  <si>
    <t>北多摩西部</t>
  </si>
  <si>
    <t>北多摩南部</t>
  </si>
  <si>
    <t>北多摩北部</t>
  </si>
  <si>
    <t>島しょ</t>
  </si>
  <si>
    <t>あん摩
マッサージ
指圧師</t>
    <phoneticPr fontId="4"/>
  </si>
  <si>
    <t>医療社会
事業従事者</t>
    <phoneticPr fontId="4"/>
  </si>
  <si>
    <t>理学療法士
（ＰＴ）</t>
    <phoneticPr fontId="4"/>
  </si>
  <si>
    <t>作業療法士
（ＯＴ）</t>
    <phoneticPr fontId="4"/>
  </si>
  <si>
    <t>精神保健
福祉士</t>
    <phoneticPr fontId="4"/>
  </si>
  <si>
    <t>診療エックス線
技師</t>
    <phoneticPr fontId="4"/>
  </si>
  <si>
    <t>診療放射線
技師</t>
    <phoneticPr fontId="4"/>
  </si>
  <si>
    <t>臨床検査
技師</t>
    <phoneticPr fontId="4"/>
  </si>
  <si>
    <t>衛生検査
技師</t>
    <phoneticPr fontId="4"/>
  </si>
  <si>
    <t>臨床工学
技士</t>
    <phoneticPr fontId="4"/>
  </si>
  <si>
    <t>（参考）
全国</t>
    <rPh sb="1" eb="3">
      <t>サンコウ</t>
    </rPh>
    <rPh sb="5" eb="7">
      <t>ゼンコク</t>
    </rPh>
    <phoneticPr fontId="2"/>
  </si>
  <si>
    <t>（２）医療施設における従事者数</t>
    <rPh sb="3" eb="5">
      <t>イリョウ</t>
    </rPh>
    <rPh sb="5" eb="7">
      <t>シセツ</t>
    </rPh>
    <rPh sb="11" eb="14">
      <t>ジュウジシャ</t>
    </rPh>
    <rPh sb="14" eb="15">
      <t>スウ</t>
    </rPh>
    <phoneticPr fontId="4"/>
  </si>
  <si>
    <t>東京都</t>
    <phoneticPr fontId="4"/>
  </si>
  <si>
    <t>小児救急
医療機関</t>
    <rPh sb="0" eb="2">
      <t>ショウニ</t>
    </rPh>
    <rPh sb="2" eb="4">
      <t>キュウキュウ</t>
    </rPh>
    <rPh sb="5" eb="7">
      <t>イリョウ</t>
    </rPh>
    <rPh sb="7" eb="9">
      <t>キカン</t>
    </rPh>
    <phoneticPr fontId="3"/>
  </si>
  <si>
    <t>救命救急
センター</t>
    <rPh sb="0" eb="2">
      <t>キュウメイ</t>
    </rPh>
    <rPh sb="2" eb="4">
      <t>キュウキュウ</t>
    </rPh>
    <phoneticPr fontId="3"/>
  </si>
  <si>
    <t>こども救命
センター</t>
    <rPh sb="3" eb="5">
      <t>キュウメイ</t>
    </rPh>
    <phoneticPr fontId="3"/>
  </si>
  <si>
    <t>周産期
連携病院</t>
    <rPh sb="0" eb="3">
      <t>シュウサンキ</t>
    </rPh>
    <rPh sb="4" eb="6">
      <t>レンケイ</t>
    </rPh>
    <rPh sb="6" eb="8">
      <t>ビョウイン</t>
    </rPh>
    <phoneticPr fontId="3"/>
  </si>
  <si>
    <t>ＣＣＵ
医療機関</t>
    <rPh sb="4" eb="6">
      <t>イリョウ</t>
    </rPh>
    <rPh sb="6" eb="8">
      <t>キカン</t>
    </rPh>
    <phoneticPr fontId="3"/>
  </si>
  <si>
    <t>周産期
センター</t>
    <rPh sb="0" eb="3">
      <t>シュウサンキ</t>
    </rPh>
    <phoneticPr fontId="3"/>
  </si>
  <si>
    <t>指定二次救急医療機関</t>
    <rPh sb="0" eb="2">
      <t>シテイ</t>
    </rPh>
    <rPh sb="2" eb="4">
      <t>ニジ</t>
    </rPh>
    <rPh sb="4" eb="6">
      <t>キュウキュウ</t>
    </rPh>
    <rPh sb="6" eb="8">
      <t>イリョウ</t>
    </rPh>
    <rPh sb="8" eb="10">
      <t>キカン</t>
    </rPh>
    <phoneticPr fontId="3"/>
  </si>
  <si>
    <t>現状</t>
    <rPh sb="0" eb="2">
      <t>ゲンジョウ</t>
    </rPh>
    <phoneticPr fontId="4"/>
  </si>
  <si>
    <t>※R5医療施設調査より</t>
    <rPh sb="3" eb="5">
      <t>イリョウ</t>
    </rPh>
    <rPh sb="5" eb="7">
      <t>シセツ</t>
    </rPh>
    <rPh sb="7" eb="9">
      <t>チョウサ</t>
    </rPh>
    <phoneticPr fontId="4"/>
  </si>
  <si>
    <t>ア　医療施設数等</t>
    <phoneticPr fontId="4"/>
  </si>
  <si>
    <t xml:space="preserve">（１）医療資源等の状況
</t>
    <rPh sb="3" eb="5">
      <t>イリョウ</t>
    </rPh>
    <rPh sb="5" eb="7">
      <t>シゲン</t>
    </rPh>
    <rPh sb="7" eb="8">
      <t>トウ</t>
    </rPh>
    <rPh sb="9" eb="11">
      <t>ジョウキョウ</t>
    </rPh>
    <phoneticPr fontId="4"/>
  </si>
  <si>
    <t>イ　病床数</t>
    <rPh sb="2" eb="5">
      <t>ビョウショウスウ</t>
    </rPh>
    <phoneticPr fontId="4"/>
  </si>
  <si>
    <t>※下段は人口10万対</t>
    <rPh sb="1" eb="3">
      <t>ゲダン</t>
    </rPh>
    <rPh sb="4" eb="6">
      <t>ジンコウ</t>
    </rPh>
    <rPh sb="9" eb="10">
      <t>タイ</t>
    </rPh>
    <phoneticPr fontId="4"/>
  </si>
  <si>
    <t>※下段は人口10万対</t>
    <rPh sb="1" eb="3">
      <t>ゲダン</t>
    </rPh>
    <rPh sb="4" eb="6">
      <t>ジンコウ</t>
    </rPh>
    <rPh sb="8" eb="9">
      <t>マン</t>
    </rPh>
    <rPh sb="9" eb="10">
      <t>タイ</t>
    </rPh>
    <phoneticPr fontId="4"/>
  </si>
  <si>
    <t>高齢者人口10万対</t>
    <rPh sb="0" eb="3">
      <t>コウレイシャ</t>
    </rPh>
    <rPh sb="3" eb="5">
      <t>ジンコウ</t>
    </rPh>
    <rPh sb="7" eb="8">
      <t>マン</t>
    </rPh>
    <rPh sb="8" eb="9">
      <t>タイ</t>
    </rPh>
    <phoneticPr fontId="1"/>
  </si>
  <si>
    <t>※薬局はH26衛生行政報告例より</t>
    <rPh sb="1" eb="3">
      <t>ヤッキョク</t>
    </rPh>
    <rPh sb="7" eb="9">
      <t>エイセイ</t>
    </rPh>
    <rPh sb="9" eb="11">
      <t>ギョウセイ</t>
    </rPh>
    <rPh sb="11" eb="14">
      <t>ホウコクレイ</t>
    </rPh>
    <phoneticPr fontId="4"/>
  </si>
  <si>
    <t>※病院、一般診療所、歯科診療所はH26医療施設調査より</t>
    <rPh sb="1" eb="3">
      <t>ビョウイン</t>
    </rPh>
    <rPh sb="4" eb="6">
      <t>イッパン</t>
    </rPh>
    <rPh sb="6" eb="8">
      <t>シンリョウ</t>
    </rPh>
    <rPh sb="8" eb="9">
      <t>ジョ</t>
    </rPh>
    <rPh sb="10" eb="12">
      <t>シカ</t>
    </rPh>
    <rPh sb="12" eb="14">
      <t>シンリョウ</t>
    </rPh>
    <rPh sb="14" eb="15">
      <t>ジョ</t>
    </rPh>
    <rPh sb="19" eb="21">
      <t>イリョウ</t>
    </rPh>
    <rPh sb="21" eb="23">
      <t>シセツ</t>
    </rPh>
    <rPh sb="23" eb="25">
      <t>チョウサ</t>
    </rPh>
    <phoneticPr fontId="4"/>
  </si>
  <si>
    <t>※人口10万対に使用した人口は、東京都は東京都総務局「住民基本台帳による世帯と人口（日本人及び外国人）」</t>
    <rPh sb="1" eb="3">
      <t>ジンコウ</t>
    </rPh>
    <rPh sb="5" eb="6">
      <t>マン</t>
    </rPh>
    <rPh sb="6" eb="7">
      <t>タイ</t>
    </rPh>
    <rPh sb="8" eb="10">
      <t>シヨウ</t>
    </rPh>
    <rPh sb="12" eb="14">
      <t>ジンコウ</t>
    </rPh>
    <rPh sb="16" eb="19">
      <t>トウキョウト</t>
    </rPh>
    <rPh sb="20" eb="23">
      <t>トウキョウト</t>
    </rPh>
    <rPh sb="23" eb="25">
      <t>ソウム</t>
    </rPh>
    <rPh sb="25" eb="26">
      <t>キョク</t>
    </rPh>
    <rPh sb="27" eb="33">
      <t>ジュウミンキホンダイチョウ</t>
    </rPh>
    <rPh sb="36" eb="38">
      <t>セタイ</t>
    </rPh>
    <rPh sb="39" eb="41">
      <t>ジンコウ</t>
    </rPh>
    <rPh sb="42" eb="45">
      <t>ニホンジン</t>
    </rPh>
    <rPh sb="45" eb="46">
      <t>オヨ</t>
    </rPh>
    <rPh sb="47" eb="49">
      <t>ガイコク</t>
    </rPh>
    <rPh sb="49" eb="50">
      <t>ジン</t>
    </rPh>
    <phoneticPr fontId="4"/>
  </si>
  <si>
    <t>（H26.10.1時点）、全国は総務省統計局「人口推計」（H26.10.1時点）より</t>
    <phoneticPr fontId="4"/>
  </si>
  <si>
    <t>策定時</t>
    <rPh sb="0" eb="2">
      <t>サクテイ</t>
    </rPh>
    <rPh sb="2" eb="3">
      <t>ジ</t>
    </rPh>
    <phoneticPr fontId="4"/>
  </si>
  <si>
    <t>※在宅療養支援病院、在宅療養支援診療所は関東信越厚生局「届出受理医療機関名簿」 （H27.4.1時点）、在宅療養支援歯科診療所は関東信越厚生局</t>
    <rPh sb="20" eb="22">
      <t>カントウ</t>
    </rPh>
    <rPh sb="22" eb="24">
      <t>シンエツ</t>
    </rPh>
    <rPh sb="24" eb="26">
      <t>コウセイ</t>
    </rPh>
    <rPh sb="26" eb="27">
      <t>キョク</t>
    </rPh>
    <rPh sb="28" eb="29">
      <t>トド</t>
    </rPh>
    <rPh sb="29" eb="30">
      <t>デ</t>
    </rPh>
    <rPh sb="30" eb="32">
      <t>ジュリ</t>
    </rPh>
    <rPh sb="32" eb="34">
      <t>イリョウ</t>
    </rPh>
    <rPh sb="34" eb="36">
      <t>キカン</t>
    </rPh>
    <rPh sb="36" eb="38">
      <t>メイボ</t>
    </rPh>
    <rPh sb="64" eb="66">
      <t>カントウ</t>
    </rPh>
    <rPh sb="66" eb="68">
      <t>シンエツ</t>
    </rPh>
    <rPh sb="68" eb="70">
      <t>コウセイ</t>
    </rPh>
    <rPh sb="70" eb="71">
      <t>キョク</t>
    </rPh>
    <phoneticPr fontId="4"/>
  </si>
  <si>
    <t>　「届出受理医療機関名簿」（H27.11.1時点）より</t>
    <rPh sb="2" eb="3">
      <t>トド</t>
    </rPh>
    <rPh sb="3" eb="6">
      <t>デジュリ</t>
    </rPh>
    <rPh sb="6" eb="8">
      <t>イリョウ</t>
    </rPh>
    <rPh sb="8" eb="10">
      <t>キカン</t>
    </rPh>
    <rPh sb="10" eb="12">
      <t>メイボ</t>
    </rPh>
    <rPh sb="22" eb="24">
      <t>ジテン</t>
    </rPh>
    <phoneticPr fontId="4"/>
  </si>
  <si>
    <t>※高齢者人口10万対に使用した人口は東京都総務局「住民基本台帳による人口（日本人及び外国人）」（H27.1.1時点）より</t>
    <rPh sb="1" eb="4">
      <t>コウレイシャ</t>
    </rPh>
    <rPh sb="4" eb="6">
      <t>ジンコウ</t>
    </rPh>
    <rPh sb="8" eb="10">
      <t>マンタイ</t>
    </rPh>
    <rPh sb="11" eb="13">
      <t>シヨウ</t>
    </rPh>
    <rPh sb="15" eb="17">
      <t>ジンコウ</t>
    </rPh>
    <rPh sb="18" eb="21">
      <t>トウキョウト</t>
    </rPh>
    <rPh sb="21" eb="23">
      <t>ソウム</t>
    </rPh>
    <rPh sb="23" eb="24">
      <t>キョク</t>
    </rPh>
    <rPh sb="25" eb="27">
      <t>ジュウミン</t>
    </rPh>
    <rPh sb="27" eb="29">
      <t>キホン</t>
    </rPh>
    <rPh sb="29" eb="31">
      <t>ダイチョウ</t>
    </rPh>
    <rPh sb="34" eb="36">
      <t>ジンコウ</t>
    </rPh>
    <rPh sb="37" eb="40">
      <t>ニホンジン</t>
    </rPh>
    <rPh sb="40" eb="41">
      <t>オヨ</t>
    </rPh>
    <rPh sb="42" eb="44">
      <t>ガイコク</t>
    </rPh>
    <rPh sb="44" eb="45">
      <t>ジン</t>
    </rPh>
    <rPh sb="55" eb="57">
      <t>ジテン</t>
    </rPh>
    <phoneticPr fontId="4"/>
  </si>
  <si>
    <t>※介護老人福祉施設・介護老人保健施設は東京都福祉保健局「東京都高齢者福祉計画」（H27～H29）」（H27.3）より</t>
    <rPh sb="1" eb="3">
      <t>カイゴ</t>
    </rPh>
    <rPh sb="3" eb="5">
      <t>ロウジン</t>
    </rPh>
    <rPh sb="5" eb="7">
      <t>フクシ</t>
    </rPh>
    <rPh sb="7" eb="9">
      <t>シセツ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2">
      <t>トウキョウト</t>
    </rPh>
    <rPh sb="22" eb="24">
      <t>フクシ</t>
    </rPh>
    <rPh sb="24" eb="26">
      <t>ホケン</t>
    </rPh>
    <rPh sb="26" eb="27">
      <t>キョク</t>
    </rPh>
    <rPh sb="28" eb="31">
      <t>トウキョウト</t>
    </rPh>
    <rPh sb="31" eb="34">
      <t>コウレイシャ</t>
    </rPh>
    <rPh sb="34" eb="36">
      <t>フクシ</t>
    </rPh>
    <rPh sb="36" eb="38">
      <t>ケイカク</t>
    </rPh>
    <phoneticPr fontId="7"/>
  </si>
  <si>
    <t>※訪問看護ステーションは東京都福祉保健局「居宅介護支援事業者、居宅サービス事業者及び介護予防サービス事業者の指定について」（H27.12.1時点）より</t>
    <rPh sb="1" eb="3">
      <t>ホウモン</t>
    </rPh>
    <rPh sb="3" eb="5">
      <t>カンゴ</t>
    </rPh>
    <rPh sb="12" eb="15">
      <t>トウキョウト</t>
    </rPh>
    <rPh sb="15" eb="17">
      <t>フクシ</t>
    </rPh>
    <rPh sb="17" eb="19">
      <t>ホケン</t>
    </rPh>
    <rPh sb="19" eb="20">
      <t>キョク</t>
    </rPh>
    <rPh sb="21" eb="23">
      <t>キョタク</t>
    </rPh>
    <rPh sb="23" eb="25">
      <t>カイゴ</t>
    </rPh>
    <rPh sb="25" eb="27">
      <t>シエン</t>
    </rPh>
    <rPh sb="27" eb="30">
      <t>ジギョウシャ</t>
    </rPh>
    <rPh sb="31" eb="33">
      <t>キョタク</t>
    </rPh>
    <rPh sb="70" eb="72">
      <t>ジテン</t>
    </rPh>
    <phoneticPr fontId="4"/>
  </si>
  <si>
    <t>※人口10万対に使用した人口は、東京都は東京都総務局「住民基本台帳による世帯と人口</t>
    <rPh sb="1" eb="3">
      <t>ジンコウ</t>
    </rPh>
    <rPh sb="5" eb="6">
      <t>マン</t>
    </rPh>
    <rPh sb="6" eb="7">
      <t>タイ</t>
    </rPh>
    <rPh sb="8" eb="10">
      <t>シヨウ</t>
    </rPh>
    <rPh sb="12" eb="14">
      <t>ジンコウ</t>
    </rPh>
    <rPh sb="16" eb="19">
      <t>トウキョウト</t>
    </rPh>
    <rPh sb="20" eb="23">
      <t>トウキョウト</t>
    </rPh>
    <rPh sb="23" eb="25">
      <t>ソウム</t>
    </rPh>
    <rPh sb="25" eb="26">
      <t>キョク</t>
    </rPh>
    <rPh sb="27" eb="33">
      <t>ジュウミンキホンダイチョウ</t>
    </rPh>
    <rPh sb="36" eb="38">
      <t>セタイ</t>
    </rPh>
    <rPh sb="39" eb="41">
      <t>ジンコウ</t>
    </rPh>
    <phoneticPr fontId="4"/>
  </si>
  <si>
    <t>※H26医療施設調査より</t>
    <rPh sb="4" eb="6">
      <t>イリョウ</t>
    </rPh>
    <rPh sb="6" eb="8">
      <t>シセツ</t>
    </rPh>
    <rPh sb="8" eb="10">
      <t>チョウサ</t>
    </rPh>
    <phoneticPr fontId="4"/>
  </si>
  <si>
    <t>（日本人及び外国人）」（H26.10.1時点）、全国は総務省統計局「人口推計」（H26.10.1時点）より</t>
    <phoneticPr fontId="4"/>
  </si>
  <si>
    <t>※H28.4.1時点</t>
    <rPh sb="8" eb="10">
      <t>ジテン</t>
    </rPh>
    <phoneticPr fontId="4"/>
  </si>
  <si>
    <t>※人口10万対に使用した人口は、東京都は東京都総務局「住民基本台帳による世帯と人口（日本人及び外国人）」（H26.10.1時点）、全国は総務省統計局「人口推計」</t>
    <rPh sb="1" eb="3">
      <t>ジンコウ</t>
    </rPh>
    <rPh sb="5" eb="6">
      <t>マン</t>
    </rPh>
    <rPh sb="6" eb="7">
      <t>タイ</t>
    </rPh>
    <rPh sb="8" eb="10">
      <t>シヨウ</t>
    </rPh>
    <rPh sb="12" eb="14">
      <t>ジンコウ</t>
    </rPh>
    <rPh sb="16" eb="19">
      <t>トウキョウト</t>
    </rPh>
    <rPh sb="20" eb="23">
      <t>トウキョウト</t>
    </rPh>
    <rPh sb="23" eb="25">
      <t>ソウム</t>
    </rPh>
    <rPh sb="25" eb="26">
      <t>キョク</t>
    </rPh>
    <rPh sb="27" eb="33">
      <t>ジュウミンキホンダイチョウ</t>
    </rPh>
    <rPh sb="36" eb="38">
      <t>セタイ</t>
    </rPh>
    <rPh sb="39" eb="41">
      <t>ジンコウ</t>
    </rPh>
    <rPh sb="42" eb="45">
      <t>ニホンジン</t>
    </rPh>
    <rPh sb="45" eb="46">
      <t>オヨ</t>
    </rPh>
    <rPh sb="47" eb="49">
      <t>ガイコク</t>
    </rPh>
    <rPh sb="49" eb="50">
      <t>ジン</t>
    </rPh>
    <rPh sb="61" eb="63">
      <t>ジテン</t>
    </rPh>
    <rPh sb="65" eb="67">
      <t>ゼンコク</t>
    </rPh>
    <rPh sb="68" eb="71">
      <t>ソウムショウ</t>
    </rPh>
    <rPh sb="71" eb="74">
      <t>トウケイキョク</t>
    </rPh>
    <rPh sb="75" eb="77">
      <t>ジンコウ</t>
    </rPh>
    <rPh sb="77" eb="79">
      <t>スイケイ</t>
    </rPh>
    <phoneticPr fontId="4"/>
  </si>
  <si>
    <t>（H26.10.1時点）より</t>
  </si>
  <si>
    <t>※人口10万対に使用した人口は、東京都は東京都総務局「住民基本台帳による世帯と人口（日本人及び外国人）」（R5.10.1時点）、全国は総務省統計局「人口推計」</t>
    <rPh sb="1" eb="3">
      <t>ジンコウ</t>
    </rPh>
    <rPh sb="5" eb="6">
      <t>マン</t>
    </rPh>
    <rPh sb="6" eb="7">
      <t>タイ</t>
    </rPh>
    <rPh sb="8" eb="10">
      <t>シヨウ</t>
    </rPh>
    <rPh sb="12" eb="14">
      <t>ジンコウ</t>
    </rPh>
    <rPh sb="16" eb="19">
      <t>トウキョウト</t>
    </rPh>
    <rPh sb="20" eb="23">
      <t>トウキョウト</t>
    </rPh>
    <rPh sb="23" eb="25">
      <t>ソウム</t>
    </rPh>
    <rPh sb="25" eb="26">
      <t>キョク</t>
    </rPh>
    <rPh sb="27" eb="33">
      <t>ジュウミンキホンダイチョウ</t>
    </rPh>
    <rPh sb="36" eb="38">
      <t>セタイ</t>
    </rPh>
    <rPh sb="39" eb="41">
      <t>ジンコウ</t>
    </rPh>
    <rPh sb="42" eb="45">
      <t>ニホンジン</t>
    </rPh>
    <rPh sb="45" eb="46">
      <t>オヨ</t>
    </rPh>
    <rPh sb="47" eb="49">
      <t>ガイコク</t>
    </rPh>
    <rPh sb="49" eb="50">
      <t>ジン</t>
    </rPh>
    <rPh sb="60" eb="62">
      <t>ジテン</t>
    </rPh>
    <rPh sb="64" eb="66">
      <t>ゼンコク</t>
    </rPh>
    <rPh sb="67" eb="70">
      <t>ソウムショウ</t>
    </rPh>
    <rPh sb="70" eb="73">
      <t>トウケイキョク</t>
    </rPh>
    <rPh sb="74" eb="76">
      <t>ジンコウ</t>
    </rPh>
    <rPh sb="76" eb="78">
      <t>スイケイ</t>
    </rPh>
    <phoneticPr fontId="4"/>
  </si>
  <si>
    <t>（R5.10.1時点）より</t>
  </si>
  <si>
    <t>H28.7
構想策定時点</t>
    <phoneticPr fontId="4"/>
  </si>
  <si>
    <t>※病院、一般診療所、歯科診療所はR6医療施設調査より</t>
    <rPh sb="1" eb="3">
      <t>ビョウイン</t>
    </rPh>
    <rPh sb="4" eb="6">
      <t>イッパン</t>
    </rPh>
    <rPh sb="6" eb="8">
      <t>シンリョウ</t>
    </rPh>
    <rPh sb="8" eb="9">
      <t>ジョ</t>
    </rPh>
    <rPh sb="10" eb="12">
      <t>シカ</t>
    </rPh>
    <rPh sb="12" eb="14">
      <t>シンリョウ</t>
    </rPh>
    <rPh sb="14" eb="15">
      <t>ジョ</t>
    </rPh>
    <rPh sb="18" eb="20">
      <t>イリョウ</t>
    </rPh>
    <rPh sb="20" eb="22">
      <t>シセツ</t>
    </rPh>
    <rPh sb="22" eb="24">
      <t>チョウサ</t>
    </rPh>
    <phoneticPr fontId="4"/>
  </si>
  <si>
    <t>※薬局はR6衛生行政報告例より</t>
    <rPh sb="1" eb="3">
      <t>ヤッキョク</t>
    </rPh>
    <rPh sb="6" eb="8">
      <t>エイセイ</t>
    </rPh>
    <rPh sb="8" eb="10">
      <t>ギョウセイ</t>
    </rPh>
    <rPh sb="10" eb="13">
      <t>ホウコクレイ</t>
    </rPh>
    <phoneticPr fontId="4"/>
  </si>
  <si>
    <t>（R6.10.1時点）、全国は総務省統計局「人口推計」（R6.10.1時点）より</t>
    <phoneticPr fontId="4"/>
  </si>
  <si>
    <t>R8.7
集計時点</t>
    <phoneticPr fontId="4"/>
  </si>
  <si>
    <t>R8.7
集計時点</t>
    <rPh sb="5" eb="7">
      <t>シュウケイ</t>
    </rPh>
    <rPh sb="7" eb="9">
      <t>ジテン</t>
    </rPh>
    <phoneticPr fontId="4"/>
  </si>
  <si>
    <t>※訪問看護ステーションは東京都福祉局「居宅サービス事業所一覧」（R8.7.1時点）、介護老人福祉施設は東京都福祉局「特別養護老人ホーム一覧」（R8.7.1時点）、</t>
    <rPh sb="1" eb="3">
      <t>ホウモン</t>
    </rPh>
    <rPh sb="3" eb="5">
      <t>カンゴ</t>
    </rPh>
    <rPh sb="12" eb="15">
      <t>トウキョウト</t>
    </rPh>
    <rPh sb="15" eb="18">
      <t>フクシキョク</t>
    </rPh>
    <rPh sb="19" eb="21">
      <t>キョタク</t>
    </rPh>
    <rPh sb="25" eb="28">
      <t>ジギョウショ</t>
    </rPh>
    <rPh sb="28" eb="30">
      <t>イチラン</t>
    </rPh>
    <rPh sb="38" eb="40">
      <t>ジテン</t>
    </rPh>
    <phoneticPr fontId="4"/>
  </si>
  <si>
    <t>　介護老人保健施設は東京都福祉局「介護老人保健施設一覧」（R8.7.1時点）より（休止中は除く）</t>
    <rPh sb="1" eb="3">
      <t>カイゴ</t>
    </rPh>
    <rPh sb="3" eb="5">
      <t>ロウジン</t>
    </rPh>
    <rPh sb="5" eb="7">
      <t>ホケン</t>
    </rPh>
    <rPh sb="7" eb="9">
      <t>シセツ</t>
    </rPh>
    <rPh sb="10" eb="13">
      <t>トウキョウト</t>
    </rPh>
    <rPh sb="13" eb="16">
      <t>フクシキョク</t>
    </rPh>
    <rPh sb="17" eb="19">
      <t>カイゴ</t>
    </rPh>
    <rPh sb="19" eb="21">
      <t>ロウジン</t>
    </rPh>
    <rPh sb="21" eb="23">
      <t>ホケン</t>
    </rPh>
    <rPh sb="23" eb="25">
      <t>シセツ</t>
    </rPh>
    <rPh sb="25" eb="27">
      <t>イチラン</t>
    </rPh>
    <rPh sb="35" eb="37">
      <t>ジテン</t>
    </rPh>
    <rPh sb="41" eb="44">
      <t>キュウシチュウ</t>
    </rPh>
    <rPh sb="45" eb="46">
      <t>ノゾ</t>
    </rPh>
    <phoneticPr fontId="7"/>
  </si>
  <si>
    <t>区中央部</t>
    <rPh sb="0" eb="1">
      <t>ク</t>
    </rPh>
    <rPh sb="1" eb="3">
      <t>チュウオウ</t>
    </rPh>
    <rPh sb="3" eb="4">
      <t>ブ</t>
    </rPh>
    <phoneticPr fontId="1"/>
  </si>
  <si>
    <t>区南部</t>
    <rPh sb="0" eb="1">
      <t>ク</t>
    </rPh>
    <rPh sb="1" eb="3">
      <t>ナンブ</t>
    </rPh>
    <phoneticPr fontId="1"/>
  </si>
  <si>
    <t>区西南部</t>
    <rPh sb="0" eb="1">
      <t>ク</t>
    </rPh>
    <rPh sb="1" eb="4">
      <t>セイナンブ</t>
    </rPh>
    <phoneticPr fontId="1"/>
  </si>
  <si>
    <t>区西部</t>
    <rPh sb="0" eb="1">
      <t>ク</t>
    </rPh>
    <rPh sb="1" eb="3">
      <t>セイブ</t>
    </rPh>
    <phoneticPr fontId="1"/>
  </si>
  <si>
    <t>区西北部</t>
    <rPh sb="0" eb="1">
      <t>ク</t>
    </rPh>
    <rPh sb="1" eb="4">
      <t>セイホクブ</t>
    </rPh>
    <phoneticPr fontId="1"/>
  </si>
  <si>
    <t>区東北部</t>
    <rPh sb="0" eb="1">
      <t>ク</t>
    </rPh>
    <rPh sb="1" eb="4">
      <t>トウホクブ</t>
    </rPh>
    <phoneticPr fontId="1"/>
  </si>
  <si>
    <t>区東部</t>
    <rPh sb="0" eb="1">
      <t>ク</t>
    </rPh>
    <rPh sb="1" eb="3">
      <t>トウブ</t>
    </rPh>
    <phoneticPr fontId="1"/>
  </si>
  <si>
    <t>西多摩</t>
    <rPh sb="0" eb="3">
      <t>ニシタマ</t>
    </rPh>
    <phoneticPr fontId="1"/>
  </si>
  <si>
    <t>南多摩</t>
    <rPh sb="0" eb="3">
      <t>ミナミタマ</t>
    </rPh>
    <phoneticPr fontId="1"/>
  </si>
  <si>
    <t>北多摩西部</t>
    <rPh sb="0" eb="3">
      <t>キタタマ</t>
    </rPh>
    <rPh sb="3" eb="5">
      <t>セイブ</t>
    </rPh>
    <phoneticPr fontId="1"/>
  </si>
  <si>
    <t>北多摩南部</t>
    <rPh sb="0" eb="3">
      <t>キタタマ</t>
    </rPh>
    <rPh sb="3" eb="5">
      <t>ナンブ</t>
    </rPh>
    <phoneticPr fontId="1"/>
  </si>
  <si>
    <t>北多摩北部</t>
    <rPh sb="0" eb="3">
      <t>キタタマ</t>
    </rPh>
    <rPh sb="3" eb="5">
      <t>ホクブ</t>
    </rPh>
    <phoneticPr fontId="1"/>
  </si>
  <si>
    <t>島しょ</t>
    <rPh sb="0" eb="1">
      <t>トウ</t>
    </rPh>
    <phoneticPr fontId="1"/>
  </si>
  <si>
    <t>※高齢者人口10万対に使用した人口は東京都総務局「住民基本台帳による人口（日本人及び外国人）」（R8.1.1時点）より</t>
    <rPh sb="1" eb="4">
      <t>コウレイシャ</t>
    </rPh>
    <rPh sb="4" eb="6">
      <t>ジンコウ</t>
    </rPh>
    <rPh sb="8" eb="10">
      <t>マンタイ</t>
    </rPh>
    <rPh sb="11" eb="13">
      <t>シヨウ</t>
    </rPh>
    <rPh sb="15" eb="17">
      <t>ジンコウ</t>
    </rPh>
    <rPh sb="18" eb="21">
      <t>トウキョウト</t>
    </rPh>
    <rPh sb="21" eb="23">
      <t>ソウム</t>
    </rPh>
    <rPh sb="23" eb="24">
      <t>キョク</t>
    </rPh>
    <rPh sb="25" eb="27">
      <t>ジュウミン</t>
    </rPh>
    <rPh sb="27" eb="29">
      <t>キホン</t>
    </rPh>
    <rPh sb="29" eb="31">
      <t>ダイチョウ</t>
    </rPh>
    <rPh sb="34" eb="36">
      <t>ジンコウ</t>
    </rPh>
    <rPh sb="37" eb="40">
      <t>ニホンジン</t>
    </rPh>
    <rPh sb="40" eb="41">
      <t>オヨ</t>
    </rPh>
    <rPh sb="42" eb="44">
      <t>ガイコク</t>
    </rPh>
    <rPh sb="44" eb="45">
      <t>ジン</t>
    </rPh>
    <rPh sb="54" eb="56">
      <t>ジテン</t>
    </rPh>
    <phoneticPr fontId="4"/>
  </si>
  <si>
    <t>都全体</t>
    <rPh sb="0" eb="1">
      <t>ト</t>
    </rPh>
    <rPh sb="1" eb="3">
      <t>ゼンタイ</t>
    </rPh>
    <phoneticPr fontId="4"/>
  </si>
  <si>
    <t>R8.7
調査時点</t>
    <rPh sb="5" eb="7">
      <t>チョウサ</t>
    </rPh>
    <phoneticPr fontId="4"/>
  </si>
  <si>
    <t>※R8.6.1時点（R7.1.1、R7.4.1時点のものもあり）</t>
    <rPh sb="7" eb="9">
      <t>ジテン</t>
    </rPh>
    <rPh sb="23" eb="25">
      <t>ジテン</t>
    </rPh>
    <phoneticPr fontId="4"/>
  </si>
  <si>
    <t>R8.7
集計時点</t>
    <rPh sb="5" eb="7">
      <t>シュウケイ</t>
    </rPh>
    <phoneticPr fontId="4"/>
  </si>
  <si>
    <t>（日本人及び外国人）」（R6.10.1時点）、全国は総務省統計局「人口推計」（R6.10.1時点）より</t>
    <phoneticPr fontId="4"/>
  </si>
  <si>
    <t>※R6医療施設調査より</t>
    <rPh sb="3" eb="5">
      <t>イリョウ</t>
    </rPh>
    <rPh sb="5" eb="7">
      <t>シセツ</t>
    </rPh>
    <rPh sb="7" eb="9">
      <t>チョウサ</t>
    </rPh>
    <phoneticPr fontId="4"/>
  </si>
  <si>
    <t>R8.7集計時点</t>
    <rPh sb="4" eb="6">
      <t>シュウケイ</t>
    </rPh>
    <phoneticPr fontId="4"/>
  </si>
  <si>
    <t>※在宅療養支援病院、在宅療養支援診療所、在宅療養支援歯科診療所は関東信越厚生局「届出受理医療機関名簿」 （R8.6.1時点）より</t>
    <rPh sb="32" eb="34">
      <t>カントウ</t>
    </rPh>
    <rPh sb="34" eb="36">
      <t>シンエツ</t>
    </rPh>
    <rPh sb="36" eb="38">
      <t>コウセイ</t>
    </rPh>
    <rPh sb="38" eb="39">
      <t>キョク</t>
    </rPh>
    <rPh sb="40" eb="41">
      <t>トド</t>
    </rPh>
    <rPh sb="41" eb="42">
      <t>デ</t>
    </rPh>
    <rPh sb="42" eb="44">
      <t>ジュリ</t>
    </rPh>
    <rPh sb="44" eb="46">
      <t>イリョウ</t>
    </rPh>
    <rPh sb="46" eb="48">
      <t>キカン</t>
    </rPh>
    <rPh sb="48" eb="50">
      <t>メイボ</t>
    </rPh>
    <phoneticPr fontId="4"/>
  </si>
  <si>
    <t>ウ　在宅療養支援施設等</t>
    <rPh sb="2" eb="6">
      <t>ザイタクリョウヨウ</t>
    </rPh>
    <rPh sb="6" eb="8">
      <t>シエン</t>
    </rPh>
    <rPh sb="8" eb="10">
      <t>シセツ</t>
    </rPh>
    <rPh sb="10" eb="11">
      <t>トウ</t>
    </rPh>
    <phoneticPr fontId="4"/>
  </si>
  <si>
    <t>エ　都指定施設数</t>
    <rPh sb="2" eb="3">
      <t>ト</t>
    </rPh>
    <rPh sb="3" eb="5">
      <t>シテイ</t>
    </rPh>
    <rPh sb="5" eb="7">
      <t>シセツ</t>
    </rPh>
    <rPh sb="7" eb="8">
      <t>スウ</t>
    </rPh>
    <phoneticPr fontId="4"/>
  </si>
  <si>
    <t>医師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</si>
</sst>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"/>
    <numFmt numFmtId="178" formatCode="#,##0.0;[Red]\-#,##0.0"/>
    <numFmt numFmtId="179" formatCode="#,##0.0"/>
    <numFmt numFmtId="180" formatCode="#,##0.0_ "/>
    <numFmt numFmtId="181" formatCode="\(0.0\)"/>
    <numFmt numFmtId="182" formatCode="#,##0_);[Red]\(#,##0\)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3"/>
      <color rgb="FF000000"/>
      <name val="HGSｺﾞｼｯｸM"/>
      <family val="3"/>
      <charset val="128"/>
    </font>
    <font>
      <sz val="11"/>
      <color rgb="FF000000"/>
      <name val="HGPｺﾞｼｯｸM"/>
      <family val="3"/>
      <charset val="128"/>
    </font>
    <font>
      <sz val="11"/>
      <color theme="1"/>
      <name val="ＭＳ Ｐゴシック"/>
      <family val="2"/>
      <charset val="128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3" fontId="0" fillId="0" borderId="0" xfId="1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1" applyNumberFormat="1" applyFont="1">
      <alignment vertical="center"/>
    </xf>
    <xf numFmtId="178" fontId="0" fillId="0" borderId="0" xfId="1" applyNumberFormat="1" applyFont="1">
      <alignment vertical="center"/>
    </xf>
    <xf numFmtId="179" fontId="0" fillId="0" borderId="0" xfId="1" applyNumberFormat="1" applyFont="1">
      <alignment vertical="center"/>
    </xf>
    <xf numFmtId="180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6" fillId="0" borderId="0" xfId="0" applyNumberFormat="1" applyFont="1">
      <alignment vertical="center"/>
    </xf>
    <xf numFmtId="180" fontId="6" fillId="0" borderId="0" xfId="0" applyNumberFormat="1" applyFont="1">
      <alignment vertical="center"/>
    </xf>
    <xf numFmtId="180" fontId="6" fillId="0" borderId="3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Alignment="1">
      <alignment vertical="center" wrapText="1"/>
    </xf>
    <xf numFmtId="176" fontId="6" fillId="0" borderId="0" xfId="0" applyNumberFormat="1" applyFont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6" fontId="0" fillId="0" borderId="4" xfId="0" applyNumberFormat="1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" fontId="0" fillId="2" borderId="8" xfId="1" applyNumberFormat="1" applyFont="1" applyFill="1" applyBorder="1" applyAlignment="1">
      <alignment horizontal="center" vertical="center"/>
    </xf>
    <xf numFmtId="3" fontId="0" fillId="2" borderId="7" xfId="1" applyNumberFormat="1" applyFont="1" applyFill="1" applyBorder="1" applyAlignment="1">
      <alignment horizontal="center" vertical="center"/>
    </xf>
    <xf numFmtId="3" fontId="0" fillId="2" borderId="6" xfId="1" applyNumberFormat="1" applyFont="1" applyFill="1" applyBorder="1" applyAlignment="1">
      <alignment horizontal="center" vertical="center"/>
    </xf>
    <xf numFmtId="1" fontId="0" fillId="0" borderId="6" xfId="0" applyNumberFormat="1" applyBorder="1">
      <alignment vertical="center"/>
    </xf>
    <xf numFmtId="177" fontId="0" fillId="0" borderId="6" xfId="0" applyNumberFormat="1" applyBorder="1">
      <alignment vertical="center"/>
    </xf>
    <xf numFmtId="38" fontId="0" fillId="0" borderId="6" xfId="1" applyFont="1" applyBorder="1">
      <alignment vertical="center"/>
    </xf>
    <xf numFmtId="178" fontId="0" fillId="0" borderId="6" xfId="1" applyNumberFormat="1" applyFont="1" applyBorder="1">
      <alignment vertical="center"/>
    </xf>
    <xf numFmtId="179" fontId="0" fillId="0" borderId="6" xfId="1" applyNumberFormat="1" applyFont="1" applyBorder="1">
      <alignment vertical="center"/>
    </xf>
    <xf numFmtId="0" fontId="11" fillId="0" borderId="0" xfId="0" applyFont="1" applyAlignment="1"/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3" fontId="0" fillId="0" borderId="1" xfId="1" applyNumberFormat="1" applyFont="1" applyBorder="1">
      <alignment vertical="center"/>
    </xf>
    <xf numFmtId="179" fontId="0" fillId="0" borderId="3" xfId="1" applyNumberFormat="1" applyFont="1" applyBorder="1">
      <alignment vertical="center"/>
    </xf>
    <xf numFmtId="179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2" borderId="3" xfId="0" applyNumberFormat="1" applyFill="1" applyBorder="1" applyAlignment="1">
      <alignment horizontal="center" vertical="center"/>
    </xf>
    <xf numFmtId="180" fontId="0" fillId="0" borderId="3" xfId="0" applyNumberFormat="1" applyBorder="1">
      <alignment vertical="center"/>
    </xf>
    <xf numFmtId="176" fontId="6" fillId="0" borderId="0" xfId="0" applyNumberFormat="1" applyFont="1" applyAlignment="1">
      <alignment horizontal="left" vertical="center"/>
    </xf>
    <xf numFmtId="3" fontId="0" fillId="0" borderId="11" xfId="1" applyNumberFormat="1" applyFont="1" applyBorder="1">
      <alignment vertical="center"/>
    </xf>
    <xf numFmtId="179" fontId="0" fillId="0" borderId="10" xfId="1" applyNumberFormat="1" applyFont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" fontId="0" fillId="0" borderId="12" xfId="0" applyNumberFormat="1" applyBorder="1">
      <alignment vertical="center"/>
    </xf>
    <xf numFmtId="177" fontId="0" fillId="0" borderId="12" xfId="0" applyNumberFormat="1" applyBorder="1">
      <alignment vertical="center"/>
    </xf>
    <xf numFmtId="38" fontId="0" fillId="0" borderId="12" xfId="1" applyFont="1" applyBorder="1">
      <alignment vertical="center"/>
    </xf>
    <xf numFmtId="178" fontId="0" fillId="0" borderId="12" xfId="1" applyNumberFormat="1" applyFont="1" applyBorder="1">
      <alignment vertical="center"/>
    </xf>
    <xf numFmtId="3" fontId="0" fillId="0" borderId="12" xfId="1" applyNumberFormat="1" applyFon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76" fontId="0" fillId="0" borderId="11" xfId="0" applyNumberFormat="1" applyBorder="1">
      <alignment vertical="center"/>
    </xf>
    <xf numFmtId="180" fontId="0" fillId="0" borderId="10" xfId="0" applyNumberFormat="1" applyBorder="1">
      <alignment vertical="center"/>
    </xf>
    <xf numFmtId="176" fontId="6" fillId="0" borderId="11" xfId="0" applyNumberFormat="1" applyFont="1" applyBorder="1">
      <alignment vertical="center"/>
    </xf>
    <xf numFmtId="180" fontId="6" fillId="0" borderId="10" xfId="0" applyNumberFormat="1" applyFont="1" applyBorder="1">
      <alignment vertical="center"/>
    </xf>
    <xf numFmtId="0" fontId="0" fillId="2" borderId="6" xfId="0" applyFill="1" applyBorder="1" applyAlignment="1">
      <alignment horizontal="center" vertical="center" shrinkToFit="1"/>
    </xf>
    <xf numFmtId="3" fontId="0" fillId="0" borderId="2" xfId="1" applyNumberFormat="1" applyFont="1" applyBorder="1">
      <alignment vertical="center"/>
    </xf>
    <xf numFmtId="179" fontId="0" fillId="0" borderId="5" xfId="1" applyNumberFormat="1" applyFont="1" applyBorder="1">
      <alignment vertical="center"/>
    </xf>
    <xf numFmtId="179" fontId="0" fillId="0" borderId="14" xfId="1" applyNumberFormat="1" applyFont="1" applyBorder="1">
      <alignment vertical="center"/>
    </xf>
    <xf numFmtId="3" fontId="0" fillId="0" borderId="15" xfId="1" applyNumberFormat="1" applyFont="1" applyBorder="1">
      <alignment vertical="center"/>
    </xf>
    <xf numFmtId="3" fontId="0" fillId="0" borderId="0" xfId="1" applyNumberFormat="1" applyFont="1" applyFill="1" applyBorder="1">
      <alignment vertical="center"/>
    </xf>
    <xf numFmtId="3" fontId="0" fillId="0" borderId="11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1" applyNumberFormat="1" applyFont="1" applyFill="1" applyBorder="1">
      <alignment vertical="center"/>
    </xf>
    <xf numFmtId="179" fontId="0" fillId="0" borderId="11" xfId="1" applyNumberFormat="1" applyFont="1" applyFill="1" applyBorder="1">
      <alignment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>
      <alignment vertical="center"/>
    </xf>
    <xf numFmtId="177" fontId="0" fillId="0" borderId="4" xfId="0" applyNumberFormat="1" applyBorder="1">
      <alignment vertical="center"/>
    </xf>
    <xf numFmtId="38" fontId="0" fillId="0" borderId="4" xfId="1" applyFont="1" applyFill="1" applyBorder="1">
      <alignment vertical="center"/>
    </xf>
    <xf numFmtId="178" fontId="0" fillId="0" borderId="4" xfId="1" applyNumberFormat="1" applyFont="1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1" fontId="0" fillId="0" borderId="13" xfId="0" applyNumberFormat="1" applyBorder="1">
      <alignment vertical="center"/>
    </xf>
    <xf numFmtId="177" fontId="0" fillId="0" borderId="13" xfId="0" applyNumberFormat="1" applyBorder="1">
      <alignment vertical="center"/>
    </xf>
    <xf numFmtId="38" fontId="0" fillId="0" borderId="13" xfId="1" applyFont="1" applyBorder="1">
      <alignment vertical="center"/>
    </xf>
    <xf numFmtId="178" fontId="0" fillId="0" borderId="13" xfId="1" applyNumberFormat="1" applyFont="1" applyBorder="1">
      <alignment vertical="center"/>
    </xf>
    <xf numFmtId="0" fontId="0" fillId="0" borderId="13" xfId="0" applyBorder="1" applyAlignment="1">
      <alignment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6" fontId="12" fillId="3" borderId="19" xfId="0" applyNumberFormat="1" applyFont="1" applyFill="1" applyBorder="1">
      <alignment vertical="center"/>
    </xf>
    <xf numFmtId="176" fontId="12" fillId="3" borderId="20" xfId="0" applyNumberFormat="1" applyFont="1" applyFill="1" applyBorder="1">
      <alignment vertical="center"/>
    </xf>
    <xf numFmtId="176" fontId="12" fillId="3" borderId="21" xfId="0" applyNumberFormat="1" applyFont="1" applyFill="1" applyBorder="1">
      <alignment vertical="center"/>
    </xf>
    <xf numFmtId="181" fontId="12" fillId="3" borderId="0" xfId="0" applyNumberFormat="1" applyFont="1" applyFill="1">
      <alignment vertical="center"/>
    </xf>
    <xf numFmtId="181" fontId="12" fillId="3" borderId="11" xfId="0" applyNumberFormat="1" applyFont="1" applyFill="1" applyBorder="1">
      <alignment vertical="center"/>
    </xf>
    <xf numFmtId="181" fontId="12" fillId="3" borderId="22" xfId="0" applyNumberFormat="1" applyFont="1" applyFill="1" applyBorder="1">
      <alignment vertical="center"/>
    </xf>
    <xf numFmtId="176" fontId="12" fillId="3" borderId="18" xfId="0" applyNumberFormat="1" applyFont="1" applyFill="1" applyBorder="1">
      <alignment vertical="center"/>
    </xf>
    <xf numFmtId="176" fontId="12" fillId="3" borderId="1" xfId="0" applyNumberFormat="1" applyFont="1" applyFill="1" applyBorder="1">
      <alignment vertical="center"/>
    </xf>
    <xf numFmtId="176" fontId="12" fillId="3" borderId="23" xfId="0" applyNumberFormat="1" applyFont="1" applyFill="1" applyBorder="1">
      <alignment vertical="center"/>
    </xf>
    <xf numFmtId="181" fontId="12" fillId="3" borderId="4" xfId="0" applyNumberFormat="1" applyFont="1" applyFill="1" applyBorder="1">
      <alignment vertical="center"/>
    </xf>
    <xf numFmtId="181" fontId="12" fillId="3" borderId="3" xfId="0" applyNumberFormat="1" applyFont="1" applyFill="1" applyBorder="1">
      <alignment vertical="center"/>
    </xf>
    <xf numFmtId="181" fontId="12" fillId="3" borderId="17" xfId="0" applyNumberFormat="1" applyFont="1" applyFill="1" applyBorder="1">
      <alignment vertical="center"/>
    </xf>
    <xf numFmtId="176" fontId="12" fillId="3" borderId="0" xfId="0" applyNumberFormat="1" applyFont="1" applyFill="1">
      <alignment vertical="center"/>
    </xf>
    <xf numFmtId="176" fontId="12" fillId="3" borderId="11" xfId="0" applyNumberFormat="1" applyFont="1" applyFill="1" applyBorder="1">
      <alignment vertical="center"/>
    </xf>
    <xf numFmtId="176" fontId="12" fillId="3" borderId="22" xfId="0" applyNumberFormat="1" applyFont="1" applyFill="1" applyBorder="1">
      <alignment vertical="center"/>
    </xf>
    <xf numFmtId="176" fontId="12" fillId="3" borderId="24" xfId="0" applyNumberFormat="1" applyFont="1" applyFill="1" applyBorder="1">
      <alignment vertical="center"/>
    </xf>
    <xf numFmtId="176" fontId="12" fillId="3" borderId="25" xfId="0" applyNumberFormat="1" applyFont="1" applyFill="1" applyBorder="1">
      <alignment vertical="center"/>
    </xf>
    <xf numFmtId="176" fontId="12" fillId="3" borderId="26" xfId="0" applyNumberFormat="1" applyFont="1" applyFill="1" applyBorder="1">
      <alignment vertical="center"/>
    </xf>
    <xf numFmtId="181" fontId="13" fillId="3" borderId="0" xfId="0" applyNumberFormat="1" applyFont="1" applyFill="1">
      <alignment vertical="center"/>
    </xf>
    <xf numFmtId="176" fontId="12" fillId="3" borderId="2" xfId="0" applyNumberFormat="1" applyFont="1" applyFill="1" applyBorder="1">
      <alignment vertical="center"/>
    </xf>
    <xf numFmtId="181" fontId="12" fillId="3" borderId="5" xfId="0" applyNumberFormat="1" applyFont="1" applyFill="1" applyBorder="1">
      <alignment vertical="center"/>
    </xf>
    <xf numFmtId="176" fontId="12" fillId="3" borderId="27" xfId="0" applyNumberFormat="1" applyFont="1" applyFill="1" applyBorder="1">
      <alignment vertical="center"/>
    </xf>
    <xf numFmtId="181" fontId="12" fillId="3" borderId="15" xfId="0" applyNumberFormat="1" applyFont="1" applyFill="1" applyBorder="1">
      <alignment vertical="center"/>
    </xf>
    <xf numFmtId="176" fontId="12" fillId="3" borderId="15" xfId="0" applyNumberFormat="1" applyFont="1" applyFill="1" applyBorder="1">
      <alignment vertical="center"/>
    </xf>
    <xf numFmtId="176" fontId="12" fillId="3" borderId="28" xfId="0" applyNumberFormat="1" applyFont="1" applyFill="1" applyBorder="1">
      <alignment vertical="center"/>
    </xf>
    <xf numFmtId="182" fontId="12" fillId="3" borderId="2" xfId="0" applyNumberFormat="1" applyFont="1" applyFill="1" applyBorder="1">
      <alignment vertical="center"/>
    </xf>
    <xf numFmtId="182" fontId="12" fillId="3" borderId="1" xfId="0" applyNumberFormat="1" applyFont="1" applyFill="1" applyBorder="1">
      <alignment vertical="center"/>
    </xf>
    <xf numFmtId="182" fontId="12" fillId="3" borderId="23" xfId="0" applyNumberFormat="1" applyFont="1" applyFill="1" applyBorder="1">
      <alignment vertical="center"/>
    </xf>
    <xf numFmtId="0" fontId="14" fillId="3" borderId="0" xfId="0" applyFont="1" applyFill="1">
      <alignment vertical="center"/>
    </xf>
    <xf numFmtId="0" fontId="12" fillId="3" borderId="3" xfId="0" applyFont="1" applyFill="1" applyBorder="1">
      <alignment vertical="center"/>
    </xf>
    <xf numFmtId="0" fontId="12" fillId="3" borderId="17" xfId="0" applyFont="1" applyFill="1" applyBorder="1">
      <alignment vertical="center"/>
    </xf>
    <xf numFmtId="180" fontId="6" fillId="0" borderId="4" xfId="0" applyNumberFormat="1" applyFont="1" applyBorder="1">
      <alignment vertical="center"/>
    </xf>
    <xf numFmtId="0" fontId="0" fillId="0" borderId="4" xfId="0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179" fontId="0" fillId="0" borderId="1" xfId="1" applyNumberFormat="1" applyFont="1" applyBorder="1">
      <alignment vertical="center"/>
    </xf>
    <xf numFmtId="176" fontId="0" fillId="0" borderId="12" xfId="0" applyNumberFormat="1" applyBorder="1">
      <alignment vertical="center"/>
    </xf>
    <xf numFmtId="176" fontId="0" fillId="0" borderId="6" xfId="0" applyNumberFormat="1" applyBorder="1">
      <alignment vertical="center"/>
    </xf>
    <xf numFmtId="38" fontId="0" fillId="0" borderId="3" xfId="1" applyFont="1" applyBorder="1">
      <alignment vertical="center"/>
    </xf>
    <xf numFmtId="176" fontId="6" fillId="2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3" fontId="0" fillId="2" borderId="6" xfId="1" applyNumberFormat="1" applyFont="1" applyFill="1" applyBorder="1" applyAlignment="1">
      <alignment vertical="center"/>
    </xf>
    <xf numFmtId="0" fontId="0" fillId="2" borderId="6" xfId="0" applyFill="1" applyBorder="1">
      <alignment vertical="center"/>
    </xf>
    <xf numFmtId="176" fontId="0" fillId="2" borderId="6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3" fontId="0" fillId="2" borderId="2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6" fillId="2" borderId="17" xfId="0" applyNumberFormat="1" applyFont="1" applyFill="1" applyBorder="1" applyAlignment="1">
      <alignment horizontal="center" vertical="center"/>
    </xf>
    <xf numFmtId="3" fontId="0" fillId="2" borderId="7" xfId="1" applyNumberFormat="1" applyFont="1" applyFill="1" applyBorder="1" applyAlignment="1">
      <alignment vertical="center"/>
    </xf>
    <xf numFmtId="0" fontId="0" fillId="2" borderId="7" xfId="0" applyFill="1" applyBorder="1">
      <alignment vertical="center"/>
    </xf>
    <xf numFmtId="176" fontId="0" fillId="2" borderId="7" xfId="0" applyNumberForma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10" fillId="2" borderId="6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57" fontId="0" fillId="2" borderId="6" xfId="0" applyNumberFormat="1" applyFill="1" applyBorder="1" applyAlignment="1">
      <alignment horizontal="center" vertical="center" wrapText="1"/>
    </xf>
    <xf numFmtId="57" fontId="0" fillId="2" borderId="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57" fontId="0" fillId="2" borderId="3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57" fontId="0" fillId="2" borderId="1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AEEF3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DB7B-9781-4336-B436-AD11F6C546BF}">
  <sheetPr>
    <pageSetUpPr fitToPage="1"/>
  </sheetPr>
  <dimension ref="A1:Z40"/>
  <sheetViews>
    <sheetView tabSelected="1" view="pageBreakPreview" zoomScale="60" zoomScaleNormal="75" workbookViewId="0"/>
  </sheetViews>
  <sheetFormatPr defaultRowHeight="18" x14ac:dyDescent="0.45"/>
  <cols>
    <col min="1" max="1" width="13.69921875" customWidth="1"/>
    <col min="4" max="4" width="10.69921875" customWidth="1"/>
    <col min="5" max="5" width="10.5" customWidth="1"/>
    <col min="6" max="6" width="11.69921875" customWidth="1"/>
    <col min="7" max="7" width="12.69921875" customWidth="1"/>
    <col min="9" max="9" width="15.5" customWidth="1"/>
    <col min="10" max="10" width="13.69921875" customWidth="1"/>
    <col min="13" max="13" width="10.69921875" customWidth="1"/>
    <col min="14" max="14" width="10.5" customWidth="1"/>
    <col min="15" max="15" width="11.69921875" customWidth="1"/>
    <col min="16" max="16" width="12.69921875" customWidth="1"/>
    <col min="19" max="19" width="13.3984375" customWidth="1"/>
    <col min="22" max="22" width="11.09765625" customWidth="1"/>
    <col min="23" max="23" width="10.8984375" customWidth="1"/>
    <col min="24" max="24" width="13.3984375" customWidth="1"/>
    <col min="25" max="25" width="12.59765625" customWidth="1"/>
  </cols>
  <sheetData>
    <row r="1" spans="1:26" ht="22.2" x14ac:dyDescent="0.45">
      <c r="A1" s="113" t="s">
        <v>95</v>
      </c>
      <c r="J1" s="34"/>
    </row>
    <row r="2" spans="1:26" ht="19.8" x14ac:dyDescent="0.45">
      <c r="A2" s="114" t="s">
        <v>94</v>
      </c>
      <c r="J2" s="34"/>
    </row>
    <row r="3" spans="1:26" x14ac:dyDescent="0.45">
      <c r="A3" s="125" t="s">
        <v>118</v>
      </c>
      <c r="B3" s="127" t="s">
        <v>0</v>
      </c>
      <c r="C3" s="24"/>
      <c r="D3" s="25"/>
      <c r="E3" s="127" t="s">
        <v>1</v>
      </c>
      <c r="F3" s="25"/>
      <c r="G3" s="130" t="s">
        <v>2</v>
      </c>
      <c r="H3" s="127" t="s">
        <v>3</v>
      </c>
      <c r="I3" s="63"/>
      <c r="J3" s="137" t="s">
        <v>122</v>
      </c>
      <c r="K3" s="127" t="s">
        <v>0</v>
      </c>
      <c r="L3" s="24"/>
      <c r="M3" s="25"/>
      <c r="N3" s="127" t="s">
        <v>1</v>
      </c>
      <c r="O3" s="25"/>
      <c r="P3" s="130" t="s">
        <v>2</v>
      </c>
      <c r="Q3" s="130" t="s">
        <v>3</v>
      </c>
      <c r="R3" s="3"/>
      <c r="S3" s="139" t="s">
        <v>5</v>
      </c>
      <c r="T3" s="127" t="s">
        <v>0</v>
      </c>
      <c r="U3" s="24"/>
      <c r="V3" s="25"/>
      <c r="W3" s="127" t="s">
        <v>1</v>
      </c>
      <c r="X3" s="25"/>
      <c r="Y3" s="130" t="s">
        <v>2</v>
      </c>
      <c r="Z3" s="130" t="s">
        <v>3</v>
      </c>
    </row>
    <row r="4" spans="1:26" x14ac:dyDescent="0.45">
      <c r="A4" s="126"/>
      <c r="B4" s="128"/>
      <c r="C4" s="26" t="s">
        <v>6</v>
      </c>
      <c r="D4" s="26" t="s">
        <v>7</v>
      </c>
      <c r="E4" s="129"/>
      <c r="F4" s="26" t="s">
        <v>8</v>
      </c>
      <c r="G4" s="128"/>
      <c r="H4" s="129"/>
      <c r="I4" s="64"/>
      <c r="J4" s="138"/>
      <c r="K4" s="128"/>
      <c r="L4" s="26" t="s">
        <v>6</v>
      </c>
      <c r="M4" s="26" t="s">
        <v>7</v>
      </c>
      <c r="N4" s="129"/>
      <c r="O4" s="26" t="s">
        <v>8</v>
      </c>
      <c r="P4" s="128"/>
      <c r="Q4" s="128"/>
      <c r="R4" s="3"/>
      <c r="S4" s="126"/>
      <c r="T4" s="128"/>
      <c r="U4" s="26" t="s">
        <v>6</v>
      </c>
      <c r="V4" s="26" t="s">
        <v>7</v>
      </c>
      <c r="W4" s="128"/>
      <c r="X4" s="26" t="s">
        <v>8</v>
      </c>
      <c r="Y4" s="128"/>
      <c r="Z4" s="128"/>
    </row>
    <row r="5" spans="1:26" x14ac:dyDescent="0.45">
      <c r="A5" s="119" t="s">
        <v>23</v>
      </c>
      <c r="B5" s="35">
        <v>51</v>
      </c>
      <c r="C5" s="35">
        <v>50</v>
      </c>
      <c r="D5" s="35">
        <v>1</v>
      </c>
      <c r="E5" s="35">
        <v>2111</v>
      </c>
      <c r="F5" s="35">
        <v>39</v>
      </c>
      <c r="G5" s="35">
        <v>1833</v>
      </c>
      <c r="H5" s="58">
        <v>743</v>
      </c>
      <c r="I5" s="65"/>
      <c r="J5" s="131" t="s">
        <v>23</v>
      </c>
      <c r="K5" s="35">
        <v>48</v>
      </c>
      <c r="L5" s="35">
        <v>47</v>
      </c>
      <c r="M5" s="35">
        <v>1</v>
      </c>
      <c r="N5" s="35">
        <v>2982</v>
      </c>
      <c r="O5" s="35">
        <v>26</v>
      </c>
      <c r="P5" s="35">
        <v>1860</v>
      </c>
      <c r="Q5" s="35">
        <v>829</v>
      </c>
      <c r="R5" s="3"/>
      <c r="S5" s="119" t="s">
        <v>23</v>
      </c>
      <c r="T5" s="35">
        <f>K5-B5</f>
        <v>-3</v>
      </c>
      <c r="U5" s="35">
        <f>L5-C5</f>
        <v>-3</v>
      </c>
      <c r="V5" s="35">
        <f t="shared" ref="V5:Z20" si="0">M5-D5</f>
        <v>0</v>
      </c>
      <c r="W5" s="35">
        <f t="shared" si="0"/>
        <v>871</v>
      </c>
      <c r="X5" s="35">
        <f t="shared" si="0"/>
        <v>-13</v>
      </c>
      <c r="Y5" s="35">
        <f t="shared" si="0"/>
        <v>27</v>
      </c>
      <c r="Z5" s="35">
        <f t="shared" si="0"/>
        <v>86</v>
      </c>
    </row>
    <row r="6" spans="1:26" s="37" customFormat="1" x14ac:dyDescent="0.45">
      <c r="A6" s="120"/>
      <c r="B6" s="36">
        <v>6.1488158104139243</v>
      </c>
      <c r="C6" s="36">
        <v>6.0282507945234549</v>
      </c>
      <c r="D6" s="36">
        <v>0.12056501589046908</v>
      </c>
      <c r="E6" s="36">
        <v>254.51274854478024</v>
      </c>
      <c r="F6" s="36">
        <v>4.7020356197282949</v>
      </c>
      <c r="G6" s="36">
        <v>220.99567412722988</v>
      </c>
      <c r="H6" s="59">
        <v>89.6</v>
      </c>
      <c r="I6" s="66"/>
      <c r="J6" s="132"/>
      <c r="K6" s="36">
        <v>4.9281415362249206</v>
      </c>
      <c r="L6" s="36">
        <v>4.8254719208869012</v>
      </c>
      <c r="M6" s="36">
        <v>0.10266961533801917</v>
      </c>
      <c r="N6" s="36">
        <v>306.16079293797316</v>
      </c>
      <c r="O6" s="36">
        <v>2.6694099987884985</v>
      </c>
      <c r="P6" s="36">
        <v>190.96548452871568</v>
      </c>
      <c r="Q6" s="36">
        <v>85.11311111521789</v>
      </c>
      <c r="R6" s="7"/>
      <c r="S6" s="120"/>
      <c r="T6" s="35">
        <f t="shared" ref="T6:V31" si="1">K6-B6</f>
        <v>-1.2206742741890038</v>
      </c>
      <c r="U6" s="35">
        <f t="shared" si="1"/>
        <v>-1.2027788736365537</v>
      </c>
      <c r="V6" s="35">
        <f t="shared" si="0"/>
        <v>-1.7895400552449911E-2</v>
      </c>
      <c r="W6" s="35">
        <f t="shared" si="0"/>
        <v>51.648044393192919</v>
      </c>
      <c r="X6" s="35">
        <f t="shared" si="0"/>
        <v>-2.0326256209397964</v>
      </c>
      <c r="Y6" s="35">
        <f t="shared" si="0"/>
        <v>-30.030189598514198</v>
      </c>
      <c r="Z6" s="35">
        <f t="shared" si="0"/>
        <v>-4.486888884782104</v>
      </c>
    </row>
    <row r="7" spans="1:26" x14ac:dyDescent="0.45">
      <c r="A7" s="119" t="s">
        <v>60</v>
      </c>
      <c r="B7" s="35">
        <v>42</v>
      </c>
      <c r="C7" s="35">
        <v>41</v>
      </c>
      <c r="D7" s="35">
        <v>1</v>
      </c>
      <c r="E7" s="35">
        <v>998</v>
      </c>
      <c r="F7" s="35">
        <v>31</v>
      </c>
      <c r="G7" s="35">
        <v>902</v>
      </c>
      <c r="H7" s="58">
        <v>582</v>
      </c>
      <c r="I7" s="65"/>
      <c r="J7" s="131" t="s">
        <v>60</v>
      </c>
      <c r="K7" s="35">
        <v>40</v>
      </c>
      <c r="L7" s="35">
        <v>39</v>
      </c>
      <c r="M7" s="35">
        <v>1</v>
      </c>
      <c r="N7" s="35">
        <v>1120</v>
      </c>
      <c r="O7" s="35">
        <v>19</v>
      </c>
      <c r="P7" s="35">
        <v>881</v>
      </c>
      <c r="Q7" s="35">
        <v>633</v>
      </c>
      <c r="R7" s="3"/>
      <c r="S7" s="119" t="s">
        <v>60</v>
      </c>
      <c r="T7" s="35">
        <f t="shared" si="1"/>
        <v>-2</v>
      </c>
      <c r="U7" s="35">
        <f t="shared" si="1"/>
        <v>-2</v>
      </c>
      <c r="V7" s="35">
        <f t="shared" si="0"/>
        <v>0</v>
      </c>
      <c r="W7" s="35">
        <f t="shared" si="0"/>
        <v>122</v>
      </c>
      <c r="X7" s="35">
        <f t="shared" si="0"/>
        <v>-12</v>
      </c>
      <c r="Y7" s="35">
        <f t="shared" si="0"/>
        <v>-21</v>
      </c>
      <c r="Z7" s="35">
        <f t="shared" si="0"/>
        <v>51</v>
      </c>
    </row>
    <row r="8" spans="1:26" s="37" customFormat="1" x14ac:dyDescent="0.45">
      <c r="A8" s="120"/>
      <c r="B8" s="36">
        <v>3.8921720080549425</v>
      </c>
      <c r="C8" s="36">
        <v>3.7995012459583961</v>
      </c>
      <c r="D8" s="36">
        <v>9.2670762096546247E-2</v>
      </c>
      <c r="E8" s="36">
        <v>92.485420572353163</v>
      </c>
      <c r="F8" s="36">
        <v>2.8727936249929336</v>
      </c>
      <c r="G8" s="36">
        <v>83.589027411084729</v>
      </c>
      <c r="H8" s="59">
        <v>53.9</v>
      </c>
      <c r="I8" s="66"/>
      <c r="J8" s="132"/>
      <c r="K8" s="36">
        <v>3.4718545431820589</v>
      </c>
      <c r="L8" s="36">
        <v>3.3850581796025074</v>
      </c>
      <c r="M8" s="36">
        <v>8.6796363579551478E-2</v>
      </c>
      <c r="N8" s="36">
        <v>97.211927209097652</v>
      </c>
      <c r="O8" s="36">
        <v>1.6491309080114778</v>
      </c>
      <c r="P8" s="36">
        <v>76.467596313584849</v>
      </c>
      <c r="Q8" s="36">
        <v>54.942098145856079</v>
      </c>
      <c r="R8" s="7"/>
      <c r="S8" s="120"/>
      <c r="T8" s="115">
        <f>K8-B8</f>
        <v>-0.42031746487288357</v>
      </c>
      <c r="U8" s="115">
        <f>L8-C8</f>
        <v>-0.41444306635588868</v>
      </c>
      <c r="V8" s="115">
        <f t="shared" si="0"/>
        <v>-5.8743985169947693E-3</v>
      </c>
      <c r="W8" s="115">
        <f t="shared" si="0"/>
        <v>4.7265066367444888</v>
      </c>
      <c r="X8" s="115">
        <f t="shared" si="0"/>
        <v>-1.2236627169814558</v>
      </c>
      <c r="Y8" s="115">
        <f t="shared" si="0"/>
        <v>-7.1214310974998796</v>
      </c>
      <c r="Z8" s="115">
        <f t="shared" si="0"/>
        <v>1.0420981458560803</v>
      </c>
    </row>
    <row r="9" spans="1:26" x14ac:dyDescent="0.45">
      <c r="A9" s="119" t="s">
        <v>61</v>
      </c>
      <c r="B9" s="35">
        <v>50</v>
      </c>
      <c r="C9" s="35">
        <v>50</v>
      </c>
      <c r="D9" s="35">
        <v>0</v>
      </c>
      <c r="E9" s="35">
        <v>1670</v>
      </c>
      <c r="F9" s="35">
        <v>49</v>
      </c>
      <c r="G9" s="35">
        <v>1442</v>
      </c>
      <c r="H9" s="58">
        <v>652</v>
      </c>
      <c r="I9" s="65"/>
      <c r="J9" s="131" t="s">
        <v>61</v>
      </c>
      <c r="K9" s="35">
        <v>52</v>
      </c>
      <c r="L9" s="35">
        <v>52</v>
      </c>
      <c r="M9" s="35">
        <v>0</v>
      </c>
      <c r="N9" s="35">
        <v>2077</v>
      </c>
      <c r="O9" s="35">
        <v>34</v>
      </c>
      <c r="P9" s="35">
        <v>1490</v>
      </c>
      <c r="Q9" s="35">
        <v>747</v>
      </c>
      <c r="R9" s="3"/>
      <c r="S9" s="119" t="s">
        <v>61</v>
      </c>
      <c r="T9" s="35">
        <f t="shared" si="1"/>
        <v>2</v>
      </c>
      <c r="U9" s="35">
        <f t="shared" si="1"/>
        <v>2</v>
      </c>
      <c r="V9" s="115">
        <f t="shared" si="0"/>
        <v>0</v>
      </c>
      <c r="W9" s="35">
        <f t="shared" si="0"/>
        <v>407</v>
      </c>
      <c r="X9" s="35">
        <f t="shared" si="0"/>
        <v>-15</v>
      </c>
      <c r="Y9" s="35">
        <f t="shared" si="0"/>
        <v>48</v>
      </c>
      <c r="Z9" s="35">
        <f t="shared" si="0"/>
        <v>95</v>
      </c>
    </row>
    <row r="10" spans="1:26" s="37" customFormat="1" x14ac:dyDescent="0.45">
      <c r="A10" s="120"/>
      <c r="B10" s="36">
        <v>3.6762624469055796</v>
      </c>
      <c r="C10" s="36">
        <v>3.6762624469055796</v>
      </c>
      <c r="D10" s="36">
        <v>0</v>
      </c>
      <c r="E10" s="36">
        <v>122.78716572664636</v>
      </c>
      <c r="F10" s="36">
        <v>3.6027371979674681</v>
      </c>
      <c r="G10" s="36">
        <v>106.02340896875691</v>
      </c>
      <c r="H10" s="59">
        <v>47.9</v>
      </c>
      <c r="I10" s="66"/>
      <c r="J10" s="132"/>
      <c r="K10" s="36">
        <v>3.621454891645373</v>
      </c>
      <c r="L10" s="36">
        <v>3.621454891645373</v>
      </c>
      <c r="M10" s="36">
        <v>0</v>
      </c>
      <c r="N10" s="36">
        <v>144.64926557591232</v>
      </c>
      <c r="O10" s="36">
        <v>2.3678743522296672</v>
      </c>
      <c r="P10" s="36">
        <v>103.7686113183001</v>
      </c>
      <c r="Q10" s="36">
        <v>52.023592385751805</v>
      </c>
      <c r="R10" s="7"/>
      <c r="S10" s="120"/>
      <c r="T10" s="115">
        <f t="shared" si="1"/>
        <v>-5.4807555260206531E-2</v>
      </c>
      <c r="U10" s="115">
        <f t="shared" si="1"/>
        <v>-5.4807555260206531E-2</v>
      </c>
      <c r="V10" s="115">
        <f t="shared" si="0"/>
        <v>0</v>
      </c>
      <c r="W10" s="115">
        <f t="shared" si="0"/>
        <v>21.86209984926596</v>
      </c>
      <c r="X10" s="115">
        <f t="shared" si="0"/>
        <v>-1.2348628457378008</v>
      </c>
      <c r="Y10" s="115">
        <f t="shared" si="0"/>
        <v>-2.2547976504568084</v>
      </c>
      <c r="Z10" s="115">
        <f t="shared" si="0"/>
        <v>4.123592385751806</v>
      </c>
    </row>
    <row r="11" spans="1:26" x14ac:dyDescent="0.45">
      <c r="A11" s="119" t="s">
        <v>62</v>
      </c>
      <c r="B11" s="35">
        <v>43</v>
      </c>
      <c r="C11" s="35">
        <v>42</v>
      </c>
      <c r="D11" s="35">
        <v>1</v>
      </c>
      <c r="E11" s="35">
        <v>1401</v>
      </c>
      <c r="F11" s="35">
        <v>49</v>
      </c>
      <c r="G11" s="35">
        <v>1109</v>
      </c>
      <c r="H11" s="58">
        <v>645</v>
      </c>
      <c r="I11" s="65"/>
      <c r="J11" s="131" t="s">
        <v>62</v>
      </c>
      <c r="K11" s="35">
        <v>41</v>
      </c>
      <c r="L11" s="35">
        <v>41</v>
      </c>
      <c r="M11" s="35">
        <v>0</v>
      </c>
      <c r="N11" s="35">
        <v>1659</v>
      </c>
      <c r="O11" s="35">
        <v>30</v>
      </c>
      <c r="P11" s="35">
        <v>1092</v>
      </c>
      <c r="Q11" s="35">
        <v>706</v>
      </c>
      <c r="R11" s="3"/>
      <c r="S11" s="119" t="s">
        <v>62</v>
      </c>
      <c r="T11" s="35">
        <f t="shared" si="1"/>
        <v>-2</v>
      </c>
      <c r="U11" s="35">
        <f t="shared" si="1"/>
        <v>-1</v>
      </c>
      <c r="V11" s="115">
        <f t="shared" si="0"/>
        <v>-1</v>
      </c>
      <c r="W11" s="35">
        <f>N11-E11</f>
        <v>258</v>
      </c>
      <c r="X11" s="35">
        <f t="shared" si="0"/>
        <v>-19</v>
      </c>
      <c r="Y11" s="35">
        <f t="shared" si="0"/>
        <v>-17</v>
      </c>
      <c r="Z11" s="35">
        <f t="shared" si="0"/>
        <v>61</v>
      </c>
    </row>
    <row r="12" spans="1:26" s="37" customFormat="1" x14ac:dyDescent="0.45">
      <c r="A12" s="120"/>
      <c r="B12" s="36">
        <v>3.608860003088513</v>
      </c>
      <c r="C12" s="36">
        <v>3.5249330262725005</v>
      </c>
      <c r="D12" s="36">
        <v>8.3926976816011925E-2</v>
      </c>
      <c r="E12" s="36">
        <v>117.58169451923271</v>
      </c>
      <c r="F12" s="36">
        <v>4.1124218639845838</v>
      </c>
      <c r="G12" s="36">
        <v>93.075017288957227</v>
      </c>
      <c r="H12" s="59">
        <v>54.1</v>
      </c>
      <c r="I12" s="66"/>
      <c r="J12" s="132"/>
      <c r="K12" s="36">
        <v>3.2244491893656093</v>
      </c>
      <c r="L12" s="36">
        <v>3.2244491893656093</v>
      </c>
      <c r="M12" s="36">
        <v>0</v>
      </c>
      <c r="N12" s="36">
        <v>130.4722245160377</v>
      </c>
      <c r="O12" s="36">
        <v>2.3593530653894703</v>
      </c>
      <c r="P12" s="36">
        <v>85.880451580176725</v>
      </c>
      <c r="Q12" s="36">
        <v>55.523442138832195</v>
      </c>
      <c r="R12" s="7"/>
      <c r="S12" s="120"/>
      <c r="T12" s="115">
        <f t="shared" si="1"/>
        <v>-0.38441081372290364</v>
      </c>
      <c r="U12" s="115">
        <f t="shared" si="1"/>
        <v>-0.30048383690689118</v>
      </c>
      <c r="V12" s="115">
        <f t="shared" si="0"/>
        <v>-8.3926976816011925E-2</v>
      </c>
      <c r="W12" s="115">
        <f t="shared" si="0"/>
        <v>12.890529996804986</v>
      </c>
      <c r="X12" s="115">
        <f t="shared" si="0"/>
        <v>-1.7530687985951134</v>
      </c>
      <c r="Y12" s="115">
        <f t="shared" si="0"/>
        <v>-7.1945657087805017</v>
      </c>
      <c r="Z12" s="115">
        <f t="shared" si="0"/>
        <v>1.4234421388321934</v>
      </c>
    </row>
    <row r="13" spans="1:26" x14ac:dyDescent="0.45">
      <c r="A13" s="119" t="s">
        <v>63</v>
      </c>
      <c r="B13" s="35">
        <v>95</v>
      </c>
      <c r="C13" s="35">
        <v>91</v>
      </c>
      <c r="D13" s="35">
        <v>4</v>
      </c>
      <c r="E13" s="35">
        <v>1625</v>
      </c>
      <c r="F13" s="35">
        <v>65</v>
      </c>
      <c r="G13" s="35">
        <v>1368</v>
      </c>
      <c r="H13" s="58">
        <v>884</v>
      </c>
      <c r="I13" s="65"/>
      <c r="J13" s="131" t="s">
        <v>63</v>
      </c>
      <c r="K13" s="35">
        <v>93</v>
      </c>
      <c r="L13" s="35">
        <v>88</v>
      </c>
      <c r="M13" s="35">
        <v>5</v>
      </c>
      <c r="N13" s="35">
        <v>1809</v>
      </c>
      <c r="O13" s="35">
        <v>42</v>
      </c>
      <c r="P13" s="35">
        <v>1315</v>
      </c>
      <c r="Q13" s="35">
        <v>975</v>
      </c>
      <c r="R13" s="3"/>
      <c r="S13" s="119" t="s">
        <v>63</v>
      </c>
      <c r="T13" s="35">
        <f t="shared" si="1"/>
        <v>-2</v>
      </c>
      <c r="U13" s="35">
        <f t="shared" si="1"/>
        <v>-3</v>
      </c>
      <c r="V13" s="115">
        <f t="shared" si="0"/>
        <v>1</v>
      </c>
      <c r="W13" s="35">
        <f t="shared" si="0"/>
        <v>184</v>
      </c>
      <c r="X13" s="35">
        <f t="shared" si="0"/>
        <v>-23</v>
      </c>
      <c r="Y13" s="35">
        <f t="shared" si="0"/>
        <v>-53</v>
      </c>
      <c r="Z13" s="35">
        <f t="shared" si="0"/>
        <v>91</v>
      </c>
    </row>
    <row r="14" spans="1:26" s="37" customFormat="1" x14ac:dyDescent="0.45">
      <c r="A14" s="120"/>
      <c r="B14" s="36">
        <v>5.0806078546197435</v>
      </c>
      <c r="C14" s="36">
        <v>4.8666875238989116</v>
      </c>
      <c r="D14" s="36">
        <v>0.2139203307208313</v>
      </c>
      <c r="E14" s="36">
        <v>86.905134355337722</v>
      </c>
      <c r="F14" s="36">
        <v>3.4762053742135088</v>
      </c>
      <c r="G14" s="36">
        <v>73.160753106524297</v>
      </c>
      <c r="H14" s="59">
        <v>47.3</v>
      </c>
      <c r="I14" s="66"/>
      <c r="J14" s="132"/>
      <c r="K14" s="36">
        <v>4.695570511817186</v>
      </c>
      <c r="L14" s="36">
        <v>4.4431204843001328</v>
      </c>
      <c r="M14" s="36">
        <v>0.25245002751705303</v>
      </c>
      <c r="N14" s="36">
        <v>91.336419955669768</v>
      </c>
      <c r="O14" s="36">
        <v>2.1205802311432449</v>
      </c>
      <c r="P14" s="36">
        <v>66.394357236984945</v>
      </c>
      <c r="Q14" s="36">
        <v>49.227755365825331</v>
      </c>
      <c r="R14" s="7"/>
      <c r="S14" s="120"/>
      <c r="T14" s="115">
        <f t="shared" si="1"/>
        <v>-0.38503734280255753</v>
      </c>
      <c r="U14" s="115">
        <f t="shared" si="1"/>
        <v>-0.42356703959877873</v>
      </c>
      <c r="V14" s="115">
        <f t="shared" si="0"/>
        <v>3.852969679622173E-2</v>
      </c>
      <c r="W14" s="115">
        <f t="shared" si="0"/>
        <v>4.4312856003320462</v>
      </c>
      <c r="X14" s="115">
        <f t="shared" si="0"/>
        <v>-1.3556251430702639</v>
      </c>
      <c r="Y14" s="115">
        <f t="shared" si="0"/>
        <v>-6.7663958695393518</v>
      </c>
      <c r="Z14" s="115">
        <f t="shared" si="0"/>
        <v>1.9277553658253339</v>
      </c>
    </row>
    <row r="15" spans="1:26" x14ac:dyDescent="0.45">
      <c r="A15" s="119" t="s">
        <v>64</v>
      </c>
      <c r="B15" s="35">
        <v>86</v>
      </c>
      <c r="C15" s="35">
        <v>81</v>
      </c>
      <c r="D15" s="35">
        <v>5</v>
      </c>
      <c r="E15" s="35">
        <v>934</v>
      </c>
      <c r="F15" s="35">
        <v>45</v>
      </c>
      <c r="G15" s="35">
        <v>787</v>
      </c>
      <c r="H15" s="58">
        <v>631</v>
      </c>
      <c r="I15" s="65"/>
      <c r="J15" s="131" t="s">
        <v>64</v>
      </c>
      <c r="K15" s="35">
        <v>91</v>
      </c>
      <c r="L15" s="35">
        <v>85</v>
      </c>
      <c r="M15" s="35">
        <v>6</v>
      </c>
      <c r="N15" s="35">
        <v>1020</v>
      </c>
      <c r="O15" s="35">
        <v>32</v>
      </c>
      <c r="P15" s="35">
        <v>760</v>
      </c>
      <c r="Q15" s="35">
        <v>671</v>
      </c>
      <c r="R15" s="3"/>
      <c r="S15" s="119" t="s">
        <v>64</v>
      </c>
      <c r="T15" s="35">
        <f t="shared" si="1"/>
        <v>5</v>
      </c>
      <c r="U15" s="35">
        <f t="shared" si="1"/>
        <v>4</v>
      </c>
      <c r="V15" s="115">
        <f t="shared" si="0"/>
        <v>1</v>
      </c>
      <c r="W15" s="35">
        <f t="shared" si="0"/>
        <v>86</v>
      </c>
      <c r="X15" s="35">
        <f t="shared" si="0"/>
        <v>-13</v>
      </c>
      <c r="Y15" s="35">
        <f t="shared" si="0"/>
        <v>-27</v>
      </c>
      <c r="Z15" s="35">
        <f t="shared" si="0"/>
        <v>40</v>
      </c>
    </row>
    <row r="16" spans="1:26" s="37" customFormat="1" x14ac:dyDescent="0.45">
      <c r="A16" s="120"/>
      <c r="B16" s="36">
        <v>6.4586384288986523</v>
      </c>
      <c r="C16" s="36">
        <v>6.0831361946603586</v>
      </c>
      <c r="D16" s="36">
        <v>0.37550223423829371</v>
      </c>
      <c r="E16" s="36">
        <v>70.143817355713267</v>
      </c>
      <c r="F16" s="36">
        <v>3.3795201081446433</v>
      </c>
      <c r="G16" s="36">
        <v>59.104051669107427</v>
      </c>
      <c r="H16" s="59">
        <v>47.4</v>
      </c>
      <c r="I16" s="66"/>
      <c r="J16" s="132"/>
      <c r="K16" s="36">
        <v>6.5510608399179899</v>
      </c>
      <c r="L16" s="36">
        <v>6.1191227625607594</v>
      </c>
      <c r="M16" s="36">
        <v>0.43193807735723005</v>
      </c>
      <c r="N16" s="36">
        <v>73.429473150729109</v>
      </c>
      <c r="O16" s="36">
        <v>2.3036697459052271</v>
      </c>
      <c r="P16" s="36">
        <v>54.712156465249144</v>
      </c>
      <c r="Q16" s="36">
        <v>48.305074984450229</v>
      </c>
      <c r="R16" s="7"/>
      <c r="S16" s="120"/>
      <c r="T16" s="115">
        <f t="shared" si="1"/>
        <v>9.242241101933768E-2</v>
      </c>
      <c r="U16" s="115">
        <f t="shared" si="1"/>
        <v>3.5986567900400779E-2</v>
      </c>
      <c r="V16" s="115">
        <f t="shared" si="0"/>
        <v>5.6435843118936346E-2</v>
      </c>
      <c r="W16" s="115">
        <f t="shared" si="0"/>
        <v>3.2856557950158418</v>
      </c>
      <c r="X16" s="115">
        <f t="shared" si="0"/>
        <v>-1.0758503622394162</v>
      </c>
      <c r="Y16" s="115">
        <f t="shared" si="0"/>
        <v>-4.391895203858283</v>
      </c>
      <c r="Z16" s="115">
        <f t="shared" si="0"/>
        <v>0.9050749844502306</v>
      </c>
    </row>
    <row r="17" spans="1:26" x14ac:dyDescent="0.45">
      <c r="A17" s="119" t="s">
        <v>65</v>
      </c>
      <c r="B17" s="35">
        <v>53</v>
      </c>
      <c r="C17" s="35">
        <v>53</v>
      </c>
      <c r="D17" s="35">
        <v>0</v>
      </c>
      <c r="E17" s="35">
        <v>1030</v>
      </c>
      <c r="F17" s="35">
        <v>42</v>
      </c>
      <c r="G17" s="35">
        <v>839</v>
      </c>
      <c r="H17" s="58">
        <v>584</v>
      </c>
      <c r="I17" s="65"/>
      <c r="J17" s="131" t="s">
        <v>65</v>
      </c>
      <c r="K17" s="35">
        <v>55</v>
      </c>
      <c r="L17" s="35">
        <v>55</v>
      </c>
      <c r="M17" s="35">
        <v>0</v>
      </c>
      <c r="N17" s="35">
        <v>1183</v>
      </c>
      <c r="O17" s="35">
        <v>28</v>
      </c>
      <c r="P17" s="35">
        <v>864</v>
      </c>
      <c r="Q17" s="35">
        <v>642</v>
      </c>
      <c r="R17" s="3"/>
      <c r="S17" s="119" t="s">
        <v>65</v>
      </c>
      <c r="T17" s="35">
        <f t="shared" si="1"/>
        <v>2</v>
      </c>
      <c r="U17" s="35">
        <f t="shared" si="1"/>
        <v>2</v>
      </c>
      <c r="V17" s="115">
        <f t="shared" si="0"/>
        <v>0</v>
      </c>
      <c r="W17" s="35">
        <f t="shared" si="0"/>
        <v>153</v>
      </c>
      <c r="X17" s="35">
        <f t="shared" si="0"/>
        <v>-14</v>
      </c>
      <c r="Y17" s="35">
        <f t="shared" si="0"/>
        <v>25</v>
      </c>
      <c r="Z17" s="35">
        <f t="shared" si="0"/>
        <v>58</v>
      </c>
    </row>
    <row r="18" spans="1:26" s="37" customFormat="1" x14ac:dyDescent="0.45">
      <c r="A18" s="120"/>
      <c r="B18" s="36">
        <v>3.7046952468759979</v>
      </c>
      <c r="C18" s="36">
        <v>3.7046952468759979</v>
      </c>
      <c r="D18" s="36">
        <v>0</v>
      </c>
      <c r="E18" s="36">
        <v>71.996907627967516</v>
      </c>
      <c r="F18" s="36">
        <v>2.9357962333734329</v>
      </c>
      <c r="G18" s="36">
        <v>58.646024757150236</v>
      </c>
      <c r="H18" s="59">
        <v>40.799999999999997</v>
      </c>
      <c r="I18" s="66"/>
      <c r="J18" s="132"/>
      <c r="K18" s="36">
        <v>3.6124557474170942</v>
      </c>
      <c r="L18" s="36">
        <v>3.6124557474170942</v>
      </c>
      <c r="M18" s="36">
        <v>0</v>
      </c>
      <c r="N18" s="36">
        <v>77.70063907626222</v>
      </c>
      <c r="O18" s="36">
        <v>1.8390683805032479</v>
      </c>
      <c r="P18" s="36">
        <v>56.74839574124308</v>
      </c>
      <c r="Q18" s="36">
        <v>42.1672107243959</v>
      </c>
      <c r="R18" s="7"/>
      <c r="S18" s="120"/>
      <c r="T18" s="115">
        <f t="shared" si="1"/>
        <v>-9.2239499458903751E-2</v>
      </c>
      <c r="U18" s="115">
        <f t="shared" si="1"/>
        <v>-9.2239499458903751E-2</v>
      </c>
      <c r="V18" s="115">
        <f t="shared" si="0"/>
        <v>0</v>
      </c>
      <c r="W18" s="115">
        <f t="shared" si="0"/>
        <v>5.7037314482947039</v>
      </c>
      <c r="X18" s="115">
        <f t="shared" si="0"/>
        <v>-1.0967278528701849</v>
      </c>
      <c r="Y18" s="115">
        <f t="shared" si="0"/>
        <v>-1.8976290159071567</v>
      </c>
      <c r="Z18" s="115">
        <f t="shared" si="0"/>
        <v>1.3672107243959033</v>
      </c>
    </row>
    <row r="19" spans="1:26" x14ac:dyDescent="0.45">
      <c r="A19" s="119" t="s">
        <v>66</v>
      </c>
      <c r="B19" s="35">
        <v>30</v>
      </c>
      <c r="C19" s="35">
        <v>21</v>
      </c>
      <c r="D19" s="35">
        <v>9</v>
      </c>
      <c r="E19" s="35">
        <v>250</v>
      </c>
      <c r="F19" s="35">
        <v>15</v>
      </c>
      <c r="G19" s="35">
        <v>187</v>
      </c>
      <c r="H19" s="58">
        <v>165</v>
      </c>
      <c r="I19" s="65"/>
      <c r="J19" s="131" t="s">
        <v>66</v>
      </c>
      <c r="K19" s="35">
        <v>28</v>
      </c>
      <c r="L19" s="35">
        <v>21</v>
      </c>
      <c r="M19" s="35">
        <v>7</v>
      </c>
      <c r="N19" s="35">
        <v>254</v>
      </c>
      <c r="O19" s="35">
        <v>9</v>
      </c>
      <c r="P19" s="35">
        <v>175</v>
      </c>
      <c r="Q19" s="35">
        <v>171</v>
      </c>
      <c r="R19" s="3"/>
      <c r="S19" s="119" t="s">
        <v>66</v>
      </c>
      <c r="T19" s="35">
        <f t="shared" si="1"/>
        <v>-2</v>
      </c>
      <c r="U19" s="35">
        <f t="shared" si="1"/>
        <v>0</v>
      </c>
      <c r="V19" s="115">
        <f t="shared" si="0"/>
        <v>-2</v>
      </c>
      <c r="W19" s="35">
        <f t="shared" si="0"/>
        <v>4</v>
      </c>
      <c r="X19" s="35">
        <f t="shared" si="0"/>
        <v>-6</v>
      </c>
      <c r="Y19" s="35">
        <f t="shared" si="0"/>
        <v>-12</v>
      </c>
      <c r="Z19" s="35">
        <f t="shared" si="0"/>
        <v>6</v>
      </c>
    </row>
    <row r="20" spans="1:26" s="37" customFormat="1" x14ac:dyDescent="0.45">
      <c r="A20" s="120"/>
      <c r="B20" s="36">
        <v>7.6339957096944113</v>
      </c>
      <c r="C20" s="36">
        <v>5.3437969967860877</v>
      </c>
      <c r="D20" s="36">
        <v>2.2901987129083232</v>
      </c>
      <c r="E20" s="36">
        <v>63.616630914120087</v>
      </c>
      <c r="F20" s="36">
        <v>3.8169978548472057</v>
      </c>
      <c r="G20" s="36">
        <v>47.585239923761833</v>
      </c>
      <c r="H20" s="59">
        <v>42</v>
      </c>
      <c r="I20" s="66"/>
      <c r="J20" s="132"/>
      <c r="K20" s="36">
        <v>7.4845097378817771</v>
      </c>
      <c r="L20" s="36">
        <v>5.613382303411333</v>
      </c>
      <c r="M20" s="36">
        <v>1.8711274344704443</v>
      </c>
      <c r="N20" s="36">
        <v>67.895195479356119</v>
      </c>
      <c r="O20" s="36">
        <v>2.405735272890571</v>
      </c>
      <c r="P20" s="36">
        <v>46.778185861761102</v>
      </c>
      <c r="Q20" s="36">
        <v>45.708970184920851</v>
      </c>
      <c r="R20" s="7"/>
      <c r="S20" s="120"/>
      <c r="T20" s="115">
        <f t="shared" si="1"/>
        <v>-0.14948597181263423</v>
      </c>
      <c r="U20" s="115">
        <f t="shared" si="1"/>
        <v>0.26958530662524538</v>
      </c>
      <c r="V20" s="115">
        <f t="shared" si="0"/>
        <v>-0.41907127843787895</v>
      </c>
      <c r="W20" s="115">
        <f t="shared" si="0"/>
        <v>4.2785645652360316</v>
      </c>
      <c r="X20" s="115">
        <f t="shared" si="0"/>
        <v>-1.4112625819566347</v>
      </c>
      <c r="Y20" s="115">
        <f t="shared" si="0"/>
        <v>-0.80705406200073071</v>
      </c>
      <c r="Z20" s="115">
        <f t="shared" si="0"/>
        <v>3.708970184920851</v>
      </c>
    </row>
    <row r="21" spans="1:26" x14ac:dyDescent="0.45">
      <c r="A21" s="119" t="s">
        <v>67</v>
      </c>
      <c r="B21" s="35">
        <v>77</v>
      </c>
      <c r="C21" s="35">
        <v>62</v>
      </c>
      <c r="D21" s="35">
        <v>15</v>
      </c>
      <c r="E21" s="35">
        <v>956</v>
      </c>
      <c r="F21" s="35">
        <v>38</v>
      </c>
      <c r="G21" s="35">
        <v>686</v>
      </c>
      <c r="H21" s="58">
        <v>538</v>
      </c>
      <c r="I21" s="65"/>
      <c r="J21" s="131" t="s">
        <v>67</v>
      </c>
      <c r="K21" s="35">
        <v>73</v>
      </c>
      <c r="L21" s="35">
        <v>59</v>
      </c>
      <c r="M21" s="35">
        <v>14</v>
      </c>
      <c r="N21" s="35">
        <v>1044</v>
      </c>
      <c r="O21" s="35">
        <v>33</v>
      </c>
      <c r="P21" s="35">
        <v>710</v>
      </c>
      <c r="Q21" s="35">
        <v>617</v>
      </c>
      <c r="R21" s="3"/>
      <c r="S21" s="119" t="s">
        <v>67</v>
      </c>
      <c r="T21" s="35">
        <f t="shared" si="1"/>
        <v>-4</v>
      </c>
      <c r="U21" s="35">
        <f t="shared" si="1"/>
        <v>-3</v>
      </c>
      <c r="V21" s="115">
        <f t="shared" si="1"/>
        <v>-1</v>
      </c>
      <c r="W21" s="35">
        <f t="shared" ref="W21:W32" si="2">N21-E21</f>
        <v>88</v>
      </c>
      <c r="X21" s="35">
        <f t="shared" ref="X21:X32" si="3">O21-F21</f>
        <v>-5</v>
      </c>
      <c r="Y21" s="35">
        <f t="shared" ref="Y21:Y32" si="4">P21-G21</f>
        <v>24</v>
      </c>
      <c r="Z21" s="35">
        <f t="shared" ref="Z21:Z32" si="5">Q21-H21</f>
        <v>79</v>
      </c>
    </row>
    <row r="22" spans="1:26" s="37" customFormat="1" x14ac:dyDescent="0.45">
      <c r="A22" s="120"/>
      <c r="B22" s="36">
        <v>5.4844945504067786</v>
      </c>
      <c r="C22" s="36">
        <v>4.4160865211067568</v>
      </c>
      <c r="D22" s="36">
        <v>1.0684080293000218</v>
      </c>
      <c r="E22" s="36">
        <v>68.093205067388055</v>
      </c>
      <c r="F22" s="36">
        <v>2.7066336742267221</v>
      </c>
      <c r="G22" s="36">
        <v>48.86186053998766</v>
      </c>
      <c r="H22" s="59">
        <v>38.299999999999997</v>
      </c>
      <c r="I22" s="66"/>
      <c r="J22" s="132"/>
      <c r="K22" s="36">
        <v>5.1403418961101695</v>
      </c>
      <c r="L22" s="36">
        <v>4.1545229023356161</v>
      </c>
      <c r="M22" s="36">
        <v>0.98581899377455307</v>
      </c>
      <c r="N22" s="36">
        <v>73.513930678616674</v>
      </c>
      <c r="O22" s="36">
        <v>2.3237161996114466</v>
      </c>
      <c r="P22" s="36">
        <v>49.995106112852334</v>
      </c>
      <c r="Q22" s="36">
        <v>43.446451368492802</v>
      </c>
      <c r="R22" s="7"/>
      <c r="S22" s="120"/>
      <c r="T22" s="115">
        <f t="shared" si="1"/>
        <v>-0.34415265429660913</v>
      </c>
      <c r="U22" s="115">
        <f t="shared" si="1"/>
        <v>-0.26156361877114076</v>
      </c>
      <c r="V22" s="115">
        <f t="shared" si="1"/>
        <v>-8.2589035525468701E-2</v>
      </c>
      <c r="W22" s="115">
        <f t="shared" si="2"/>
        <v>5.4207256112286188</v>
      </c>
      <c r="X22" s="115">
        <f t="shared" si="3"/>
        <v>-0.38291747461527548</v>
      </c>
      <c r="Y22" s="115">
        <f t="shared" si="4"/>
        <v>1.1332455728646735</v>
      </c>
      <c r="Z22" s="115">
        <f t="shared" si="5"/>
        <v>5.146451368492805</v>
      </c>
    </row>
    <row r="23" spans="1:26" x14ac:dyDescent="0.45">
      <c r="A23" s="119" t="s">
        <v>68</v>
      </c>
      <c r="B23" s="35">
        <v>25</v>
      </c>
      <c r="C23" s="35">
        <v>25</v>
      </c>
      <c r="D23" s="35">
        <v>0</v>
      </c>
      <c r="E23" s="35">
        <v>487</v>
      </c>
      <c r="F23" s="35">
        <v>17</v>
      </c>
      <c r="G23" s="35">
        <v>394</v>
      </c>
      <c r="H23" s="58">
        <v>281</v>
      </c>
      <c r="I23" s="65"/>
      <c r="J23" s="131" t="s">
        <v>68</v>
      </c>
      <c r="K23" s="35">
        <v>26</v>
      </c>
      <c r="L23" s="35">
        <v>26</v>
      </c>
      <c r="M23" s="35">
        <v>0</v>
      </c>
      <c r="N23" s="35">
        <v>532</v>
      </c>
      <c r="O23" s="35">
        <v>13</v>
      </c>
      <c r="P23" s="35">
        <v>406</v>
      </c>
      <c r="Q23" s="35">
        <v>326</v>
      </c>
      <c r="R23" s="3"/>
      <c r="S23" s="119" t="s">
        <v>68</v>
      </c>
      <c r="T23" s="35">
        <f t="shared" si="1"/>
        <v>1</v>
      </c>
      <c r="U23" s="35">
        <f t="shared" si="1"/>
        <v>1</v>
      </c>
      <c r="V23" s="115">
        <f t="shared" si="1"/>
        <v>0</v>
      </c>
      <c r="W23" s="35">
        <f t="shared" si="2"/>
        <v>45</v>
      </c>
      <c r="X23" s="35">
        <f t="shared" si="3"/>
        <v>-4</v>
      </c>
      <c r="Y23" s="35">
        <f t="shared" si="4"/>
        <v>12</v>
      </c>
      <c r="Z23" s="35">
        <f t="shared" si="5"/>
        <v>45</v>
      </c>
    </row>
    <row r="24" spans="1:26" s="37" customFormat="1" x14ac:dyDescent="0.45">
      <c r="A24" s="120"/>
      <c r="B24" s="36">
        <v>3.8827351850356275</v>
      </c>
      <c r="C24" s="36">
        <v>3.8827351850356275</v>
      </c>
      <c r="D24" s="36">
        <v>0</v>
      </c>
      <c r="E24" s="36">
        <v>75.635681404494036</v>
      </c>
      <c r="F24" s="36">
        <v>2.640259925824227</v>
      </c>
      <c r="G24" s="36">
        <v>61.191906516161495</v>
      </c>
      <c r="H24" s="59">
        <v>43.6</v>
      </c>
      <c r="I24" s="66"/>
      <c r="J24" s="132"/>
      <c r="K24" s="36">
        <v>3.9234267813112091</v>
      </c>
      <c r="L24" s="36">
        <v>3.9234267813112091</v>
      </c>
      <c r="M24" s="36">
        <v>0</v>
      </c>
      <c r="N24" s="36">
        <v>80.27934798682935</v>
      </c>
      <c r="O24" s="36">
        <v>1.9617133906556046</v>
      </c>
      <c r="P24" s="36">
        <v>61.265818200475032</v>
      </c>
      <c r="Q24" s="36">
        <v>49.193735796440542</v>
      </c>
      <c r="R24" s="7"/>
      <c r="S24" s="120"/>
      <c r="T24" s="115">
        <f t="shared" si="1"/>
        <v>4.069159627558161E-2</v>
      </c>
      <c r="U24" s="115">
        <f t="shared" si="1"/>
        <v>4.069159627558161E-2</v>
      </c>
      <c r="V24" s="115">
        <f t="shared" si="1"/>
        <v>0</v>
      </c>
      <c r="W24" s="115">
        <f t="shared" si="2"/>
        <v>4.6436665823353138</v>
      </c>
      <c r="X24" s="115">
        <f t="shared" si="3"/>
        <v>-0.6785465351686224</v>
      </c>
      <c r="Y24" s="115">
        <f t="shared" si="4"/>
        <v>7.3911684313536341E-2</v>
      </c>
      <c r="Z24" s="115">
        <f t="shared" si="5"/>
        <v>5.5937357964405408</v>
      </c>
    </row>
    <row r="25" spans="1:26" x14ac:dyDescent="0.45">
      <c r="A25" s="119" t="s">
        <v>69</v>
      </c>
      <c r="B25" s="35">
        <v>48</v>
      </c>
      <c r="C25" s="35">
        <v>42</v>
      </c>
      <c r="D25" s="35">
        <v>6</v>
      </c>
      <c r="E25" s="35">
        <v>828</v>
      </c>
      <c r="F25" s="35">
        <v>21</v>
      </c>
      <c r="G25" s="35">
        <v>639</v>
      </c>
      <c r="H25" s="58">
        <v>461</v>
      </c>
      <c r="I25" s="65"/>
      <c r="J25" s="131" t="s">
        <v>69</v>
      </c>
      <c r="K25" s="35">
        <v>42</v>
      </c>
      <c r="L25" s="35">
        <v>36</v>
      </c>
      <c r="M25" s="35">
        <v>6</v>
      </c>
      <c r="N25" s="35">
        <v>949</v>
      </c>
      <c r="O25" s="35">
        <v>14</v>
      </c>
      <c r="P25" s="35">
        <v>683</v>
      </c>
      <c r="Q25" s="35">
        <v>529</v>
      </c>
      <c r="R25" s="3"/>
      <c r="S25" s="119" t="s">
        <v>69</v>
      </c>
      <c r="T25" s="35">
        <f t="shared" si="1"/>
        <v>-6</v>
      </c>
      <c r="U25" s="35">
        <f t="shared" si="1"/>
        <v>-6</v>
      </c>
      <c r="V25" s="115">
        <f t="shared" si="1"/>
        <v>0</v>
      </c>
      <c r="W25" s="35">
        <f t="shared" si="2"/>
        <v>121</v>
      </c>
      <c r="X25" s="35">
        <f t="shared" si="3"/>
        <v>-7</v>
      </c>
      <c r="Y25" s="35">
        <f t="shared" si="4"/>
        <v>44</v>
      </c>
      <c r="Z25" s="35">
        <f t="shared" si="5"/>
        <v>68</v>
      </c>
    </row>
    <row r="26" spans="1:26" s="37" customFormat="1" x14ac:dyDescent="0.45">
      <c r="A26" s="120"/>
      <c r="B26" s="36">
        <v>4.80343445563578</v>
      </c>
      <c r="C26" s="36">
        <v>4.2030051486813074</v>
      </c>
      <c r="D26" s="36">
        <v>0.6004293069544725</v>
      </c>
      <c r="E26" s="36">
        <v>82.859244359717195</v>
      </c>
      <c r="F26" s="36">
        <v>2.1015025743406537</v>
      </c>
      <c r="G26" s="36">
        <v>63.945721190651312</v>
      </c>
      <c r="H26" s="59">
        <v>46.1</v>
      </c>
      <c r="I26" s="66"/>
      <c r="J26" s="132"/>
      <c r="K26" s="36">
        <v>4.0119479631244666</v>
      </c>
      <c r="L26" s="36">
        <v>3.4388125398209715</v>
      </c>
      <c r="M26" s="36">
        <v>0.57313542330349532</v>
      </c>
      <c r="N26" s="36">
        <v>90.650919452502833</v>
      </c>
      <c r="O26" s="36">
        <v>1.3373159877081557</v>
      </c>
      <c r="P26" s="36">
        <v>65.241915686047875</v>
      </c>
      <c r="Q26" s="36">
        <v>50.531439821258168</v>
      </c>
      <c r="R26" s="7"/>
      <c r="S26" s="120"/>
      <c r="T26" s="35">
        <f t="shared" si="1"/>
        <v>-0.79148649251131342</v>
      </c>
      <c r="U26" s="35">
        <f t="shared" si="1"/>
        <v>-0.76419260886033591</v>
      </c>
      <c r="V26" s="115">
        <f t="shared" si="1"/>
        <v>-2.729388365097718E-2</v>
      </c>
      <c r="W26" s="35">
        <f t="shared" si="2"/>
        <v>7.7916750927856384</v>
      </c>
      <c r="X26" s="35">
        <f t="shared" si="3"/>
        <v>-0.76418658663249794</v>
      </c>
      <c r="Y26" s="35">
        <f t="shared" si="4"/>
        <v>1.2961944953965627</v>
      </c>
      <c r="Z26" s="35">
        <f t="shared" si="5"/>
        <v>4.4314398212581665</v>
      </c>
    </row>
    <row r="27" spans="1:26" x14ac:dyDescent="0.45">
      <c r="A27" s="119" t="s">
        <v>70</v>
      </c>
      <c r="B27" s="35">
        <v>41</v>
      </c>
      <c r="C27" s="35">
        <v>33</v>
      </c>
      <c r="D27" s="35">
        <v>8</v>
      </c>
      <c r="E27" s="35">
        <v>468</v>
      </c>
      <c r="F27" s="35">
        <v>11</v>
      </c>
      <c r="G27" s="35">
        <v>379</v>
      </c>
      <c r="H27" s="58">
        <v>301</v>
      </c>
      <c r="I27" s="65"/>
      <c r="J27" s="131" t="s">
        <v>70</v>
      </c>
      <c r="K27" s="35">
        <v>43</v>
      </c>
      <c r="L27" s="35">
        <v>35</v>
      </c>
      <c r="M27" s="35">
        <v>8</v>
      </c>
      <c r="N27" s="35">
        <v>500</v>
      </c>
      <c r="O27" s="35">
        <v>7</v>
      </c>
      <c r="P27" s="35">
        <v>359</v>
      </c>
      <c r="Q27" s="35">
        <v>364</v>
      </c>
      <c r="R27" s="3"/>
      <c r="S27" s="119" t="s">
        <v>70</v>
      </c>
      <c r="T27" s="35">
        <f t="shared" si="1"/>
        <v>2</v>
      </c>
      <c r="U27" s="35">
        <f t="shared" si="1"/>
        <v>2</v>
      </c>
      <c r="V27" s="115">
        <f t="shared" si="1"/>
        <v>0</v>
      </c>
      <c r="W27" s="35">
        <f t="shared" si="2"/>
        <v>32</v>
      </c>
      <c r="X27" s="35">
        <f t="shared" si="3"/>
        <v>-4</v>
      </c>
      <c r="Y27" s="35">
        <f t="shared" si="4"/>
        <v>-20</v>
      </c>
      <c r="Z27" s="35">
        <f t="shared" si="5"/>
        <v>63</v>
      </c>
    </row>
    <row r="28" spans="1:26" s="37" customFormat="1" x14ac:dyDescent="0.45">
      <c r="A28" s="120"/>
      <c r="B28" s="36">
        <v>5.6375598990739277</v>
      </c>
      <c r="C28" s="36">
        <v>4.5375482114497467</v>
      </c>
      <c r="D28" s="36">
        <v>1.100011687624181</v>
      </c>
      <c r="E28" s="36">
        <v>64.350683726014594</v>
      </c>
      <c r="F28" s="36">
        <v>1.512516070483249</v>
      </c>
      <c r="G28" s="36">
        <v>52.113053701195568</v>
      </c>
      <c r="H28" s="59">
        <v>41.4</v>
      </c>
      <c r="I28" s="66"/>
      <c r="J28" s="132"/>
      <c r="K28" s="36">
        <v>5.7637119377197417</v>
      </c>
      <c r="L28" s="36">
        <v>4.6913934376788591</v>
      </c>
      <c r="M28" s="36">
        <v>1.0723185000408821</v>
      </c>
      <c r="N28" s="36">
        <v>67.019906252555131</v>
      </c>
      <c r="O28" s="36">
        <v>0.93827868753577182</v>
      </c>
      <c r="P28" s="36">
        <v>48.120292689334583</v>
      </c>
      <c r="Q28" s="36">
        <v>48.790491751860138</v>
      </c>
      <c r="R28" s="7"/>
      <c r="S28" s="120"/>
      <c r="T28" s="115">
        <f t="shared" si="1"/>
        <v>0.12615203864581392</v>
      </c>
      <c r="U28" s="115">
        <f t="shared" si="1"/>
        <v>0.15384522622911234</v>
      </c>
      <c r="V28" s="115">
        <f t="shared" si="1"/>
        <v>-2.7693187583298862E-2</v>
      </c>
      <c r="W28" s="115">
        <f t="shared" si="2"/>
        <v>2.6692225265405369</v>
      </c>
      <c r="X28" s="115">
        <f t="shared" si="3"/>
        <v>-0.57423738294747717</v>
      </c>
      <c r="Y28" s="115">
        <f t="shared" si="4"/>
        <v>-3.9927610118609849</v>
      </c>
      <c r="Z28" s="115">
        <f t="shared" si="5"/>
        <v>7.3904917518601394</v>
      </c>
    </row>
    <row r="29" spans="1:26" x14ac:dyDescent="0.45">
      <c r="A29" s="119" t="s">
        <v>71</v>
      </c>
      <c r="B29" s="35">
        <v>1</v>
      </c>
      <c r="C29" s="35">
        <v>1</v>
      </c>
      <c r="D29" s="35">
        <v>0</v>
      </c>
      <c r="E29" s="35">
        <v>22</v>
      </c>
      <c r="F29" s="35">
        <v>9</v>
      </c>
      <c r="G29" s="35">
        <v>14</v>
      </c>
      <c r="H29" s="58">
        <v>8</v>
      </c>
      <c r="I29" s="65"/>
      <c r="J29" s="131" t="s">
        <v>71</v>
      </c>
      <c r="K29" s="35">
        <v>1</v>
      </c>
      <c r="L29" s="35">
        <v>1</v>
      </c>
      <c r="M29" s="35">
        <v>0</v>
      </c>
      <c r="N29" s="35">
        <v>17</v>
      </c>
      <c r="O29" s="35">
        <v>9</v>
      </c>
      <c r="P29" s="35">
        <v>12</v>
      </c>
      <c r="Q29" s="35">
        <v>5</v>
      </c>
      <c r="R29" s="3"/>
      <c r="S29" s="119" t="s">
        <v>71</v>
      </c>
      <c r="T29" s="115">
        <f t="shared" si="1"/>
        <v>0</v>
      </c>
      <c r="U29" s="115">
        <f t="shared" si="1"/>
        <v>0</v>
      </c>
      <c r="V29" s="115">
        <f t="shared" ref="V29:V32" si="6">M29-D29</f>
        <v>0</v>
      </c>
      <c r="W29" s="115">
        <f t="shared" si="2"/>
        <v>-5</v>
      </c>
      <c r="X29" s="115">
        <f t="shared" si="3"/>
        <v>0</v>
      </c>
      <c r="Y29" s="115">
        <f t="shared" si="4"/>
        <v>-2</v>
      </c>
      <c r="Z29" s="115">
        <f t="shared" si="5"/>
        <v>-3</v>
      </c>
    </row>
    <row r="30" spans="1:26" s="37" customFormat="1" ht="18.600000000000001" thickBot="1" x14ac:dyDescent="0.5">
      <c r="A30" s="121"/>
      <c r="B30" s="43">
        <v>3.6907178446207785</v>
      </c>
      <c r="C30" s="43">
        <v>3.6907178446207785</v>
      </c>
      <c r="D30" s="43">
        <v>0</v>
      </c>
      <c r="E30" s="43">
        <v>81.19579258165713</v>
      </c>
      <c r="F30" s="43">
        <v>33.216460601587009</v>
      </c>
      <c r="G30" s="43">
        <v>51.670049824690906</v>
      </c>
      <c r="H30" s="60">
        <v>29.525742756966228</v>
      </c>
      <c r="I30" s="66"/>
      <c r="J30" s="133"/>
      <c r="K30" s="43">
        <v>4.2722262571025764</v>
      </c>
      <c r="L30" s="43">
        <v>4.2722262571025764</v>
      </c>
      <c r="M30" s="43">
        <v>0</v>
      </c>
      <c r="N30" s="43">
        <v>72.627846370743796</v>
      </c>
      <c r="O30" s="43">
        <v>38.450036313923185</v>
      </c>
      <c r="P30" s="43">
        <v>51.266715085230913</v>
      </c>
      <c r="Q30" s="43">
        <v>21.361131285512883</v>
      </c>
      <c r="R30" s="7"/>
      <c r="S30" s="140"/>
      <c r="T30" s="50">
        <f t="shared" si="1"/>
        <v>0.58150841248179796</v>
      </c>
      <c r="U30" s="50">
        <f t="shared" si="1"/>
        <v>0.58150841248179796</v>
      </c>
      <c r="V30" s="50">
        <f t="shared" si="6"/>
        <v>0</v>
      </c>
      <c r="W30" s="50">
        <f t="shared" si="2"/>
        <v>-8.567946210913334</v>
      </c>
      <c r="X30" s="50">
        <f t="shared" si="3"/>
        <v>5.2335757123361759</v>
      </c>
      <c r="Y30" s="50">
        <f t="shared" si="4"/>
        <v>-0.40333473945999287</v>
      </c>
      <c r="Z30" s="50">
        <f t="shared" si="5"/>
        <v>-8.1646114714533446</v>
      </c>
    </row>
    <row r="31" spans="1:26" ht="18.600000000000001" thickTop="1" x14ac:dyDescent="0.45">
      <c r="A31" s="122" t="s">
        <v>84</v>
      </c>
      <c r="B31" s="42">
        <v>642</v>
      </c>
      <c r="C31" s="42">
        <v>592</v>
      </c>
      <c r="D31" s="42">
        <v>50</v>
      </c>
      <c r="E31" s="42">
        <v>12780</v>
      </c>
      <c r="F31" s="42">
        <v>431</v>
      </c>
      <c r="G31" s="42">
        <v>10579</v>
      </c>
      <c r="H31" s="61">
        <v>6475</v>
      </c>
      <c r="I31" s="65"/>
      <c r="J31" s="134" t="s">
        <v>84</v>
      </c>
      <c r="K31" s="42">
        <v>633</v>
      </c>
      <c r="L31" s="42">
        <v>585</v>
      </c>
      <c r="M31" s="42">
        <v>48</v>
      </c>
      <c r="N31" s="42">
        <v>15146</v>
      </c>
      <c r="O31" s="42">
        <v>296</v>
      </c>
      <c r="P31" s="42">
        <v>10607</v>
      </c>
      <c r="Q31" s="42">
        <v>7215</v>
      </c>
      <c r="R31" s="3"/>
      <c r="S31" s="141" t="s">
        <v>84</v>
      </c>
      <c r="T31" s="42">
        <f t="shared" si="1"/>
        <v>-9</v>
      </c>
      <c r="U31" s="42">
        <f t="shared" si="1"/>
        <v>-7</v>
      </c>
      <c r="V31" s="42">
        <f t="shared" si="6"/>
        <v>-2</v>
      </c>
      <c r="W31" s="42">
        <f t="shared" si="2"/>
        <v>2366</v>
      </c>
      <c r="X31" s="42">
        <f t="shared" si="3"/>
        <v>-135</v>
      </c>
      <c r="Y31" s="42">
        <f t="shared" si="4"/>
        <v>28</v>
      </c>
      <c r="Z31" s="42">
        <f t="shared" si="5"/>
        <v>740</v>
      </c>
    </row>
    <row r="32" spans="1:26" s="37" customFormat="1" x14ac:dyDescent="0.45">
      <c r="A32" s="120"/>
      <c r="B32" s="36">
        <v>4.8319410268371419</v>
      </c>
      <c r="C32" s="36">
        <v>4.4556216322236581</v>
      </c>
      <c r="D32" s="36">
        <v>0.37</v>
      </c>
      <c r="E32" s="36">
        <v>96.187237263206669</v>
      </c>
      <c r="F32" s="36">
        <v>3.2438731815682371</v>
      </c>
      <c r="G32" s="36">
        <v>79.621657512321079</v>
      </c>
      <c r="H32" s="59">
        <v>48.7</v>
      </c>
      <c r="I32" s="66"/>
      <c r="J32" s="132"/>
      <c r="K32" s="36">
        <v>4.5217554297496365</v>
      </c>
      <c r="L32" s="36">
        <v>4.1788735014273888</v>
      </c>
      <c r="M32" s="36">
        <v>0.34288192832224729</v>
      </c>
      <c r="N32" s="36">
        <v>108.19353513268244</v>
      </c>
      <c r="O32" s="36">
        <v>2.1144385579871918</v>
      </c>
      <c r="P32" s="36">
        <v>75.769762785709943</v>
      </c>
      <c r="Q32" s="36">
        <v>51.539439850937789</v>
      </c>
      <c r="R32" s="7"/>
      <c r="S32" s="120"/>
      <c r="T32" s="31">
        <f>K32-B32</f>
        <v>-0.31018559708750537</v>
      </c>
      <c r="U32" s="31">
        <f>L32-C32</f>
        <v>-0.27674813079626936</v>
      </c>
      <c r="V32" s="31">
        <f t="shared" si="6"/>
        <v>-2.7118071677752709E-2</v>
      </c>
      <c r="W32" s="31">
        <f t="shared" si="2"/>
        <v>12.006297869475773</v>
      </c>
      <c r="X32" s="31">
        <f t="shared" si="3"/>
        <v>-1.1294346235810453</v>
      </c>
      <c r="Y32" s="31">
        <f t="shared" si="4"/>
        <v>-3.8518947266111354</v>
      </c>
      <c r="Z32" s="31">
        <f t="shared" si="5"/>
        <v>2.8394398509377865</v>
      </c>
    </row>
    <row r="33" spans="1:26" x14ac:dyDescent="0.45">
      <c r="A33" s="3"/>
      <c r="B33" s="3"/>
      <c r="C33" s="3"/>
      <c r="D33" s="3"/>
      <c r="E33" s="3"/>
      <c r="F33" s="3"/>
      <c r="G33" s="3"/>
      <c r="H33" s="3"/>
      <c r="I33" s="62"/>
      <c r="J33" s="3"/>
      <c r="K33" s="3"/>
      <c r="L33" s="3"/>
      <c r="M33" s="3"/>
      <c r="N33" s="3"/>
      <c r="O33" s="3"/>
      <c r="P33" s="3"/>
      <c r="Q33" s="3"/>
      <c r="S33" s="3"/>
      <c r="T33" s="3"/>
      <c r="U33" s="3"/>
      <c r="V33" s="3"/>
      <c r="W33" s="3"/>
      <c r="X33" s="3"/>
      <c r="Y33" s="3"/>
      <c r="Z33" s="3"/>
    </row>
    <row r="34" spans="1:26" x14ac:dyDescent="0.45">
      <c r="A34" s="123" t="s">
        <v>22</v>
      </c>
      <c r="B34" s="35">
        <v>8493</v>
      </c>
      <c r="C34" s="35">
        <v>7426</v>
      </c>
      <c r="D34" s="35">
        <v>1067</v>
      </c>
      <c r="E34" s="35">
        <v>100461</v>
      </c>
      <c r="F34" s="35">
        <v>8355</v>
      </c>
      <c r="G34" s="35">
        <v>68592</v>
      </c>
      <c r="H34" s="58">
        <v>57784</v>
      </c>
      <c r="I34" s="65"/>
      <c r="J34" s="135" t="s">
        <v>22</v>
      </c>
      <c r="K34" s="35">
        <v>8060</v>
      </c>
      <c r="L34" s="35">
        <v>7003</v>
      </c>
      <c r="M34" s="35">
        <v>1057</v>
      </c>
      <c r="N34" s="35">
        <v>105207</v>
      </c>
      <c r="O34" s="35">
        <v>5415</v>
      </c>
      <c r="P34" s="35">
        <v>66378</v>
      </c>
      <c r="Q34" s="35">
        <v>63203</v>
      </c>
      <c r="R34" s="3"/>
      <c r="S34" s="123" t="s">
        <v>22</v>
      </c>
      <c r="T34" s="31">
        <f>K34-B34</f>
        <v>-433</v>
      </c>
      <c r="U34" s="31">
        <f>L34-C34</f>
        <v>-423</v>
      </c>
      <c r="V34" s="31">
        <f t="shared" ref="V34:Z35" si="7">M34-D34</f>
        <v>-10</v>
      </c>
      <c r="W34" s="31">
        <f t="shared" si="7"/>
        <v>4746</v>
      </c>
      <c r="X34" s="31">
        <f t="shared" si="7"/>
        <v>-2940</v>
      </c>
      <c r="Y34" s="31">
        <f t="shared" si="7"/>
        <v>-2214</v>
      </c>
      <c r="Z34" s="31">
        <f t="shared" si="7"/>
        <v>5419</v>
      </c>
    </row>
    <row r="35" spans="1:26" s="37" customFormat="1" x14ac:dyDescent="0.45">
      <c r="A35" s="124"/>
      <c r="B35" s="36">
        <v>6.7</v>
      </c>
      <c r="C35" s="36">
        <v>5.8</v>
      </c>
      <c r="D35" s="36">
        <v>0.8</v>
      </c>
      <c r="E35" s="36">
        <v>79.051486036684679</v>
      </c>
      <c r="F35" s="36">
        <v>6.5744434739500965</v>
      </c>
      <c r="G35" s="36">
        <v>53.974174358490117</v>
      </c>
      <c r="H35" s="59">
        <v>45.5</v>
      </c>
      <c r="I35" s="66"/>
      <c r="J35" s="136"/>
      <c r="K35" s="36">
        <v>6.5</v>
      </c>
      <c r="L35" s="36">
        <v>5.7</v>
      </c>
      <c r="M35" s="36">
        <v>0.9</v>
      </c>
      <c r="N35" s="36">
        <v>85</v>
      </c>
      <c r="O35" s="36">
        <v>4.4000000000000004</v>
      </c>
      <c r="P35" s="36">
        <v>53.6</v>
      </c>
      <c r="Q35" s="36">
        <v>51.1</v>
      </c>
      <c r="R35" s="7"/>
      <c r="S35" s="124"/>
      <c r="T35" s="31">
        <f>K35-B35</f>
        <v>-0.20000000000000018</v>
      </c>
      <c r="U35" s="31">
        <f>L35-C35</f>
        <v>-9.9999999999999645E-2</v>
      </c>
      <c r="V35" s="31">
        <f t="shared" si="7"/>
        <v>9.9999999999999978E-2</v>
      </c>
      <c r="W35" s="31">
        <f t="shared" si="7"/>
        <v>5.948513963315321</v>
      </c>
      <c r="X35" s="31">
        <f t="shared" si="7"/>
        <v>-2.1744434739500962</v>
      </c>
      <c r="Y35" s="31">
        <f t="shared" si="7"/>
        <v>-0.37417435849011582</v>
      </c>
      <c r="Z35" s="31">
        <f t="shared" si="7"/>
        <v>5.6000000000000014</v>
      </c>
    </row>
    <row r="36" spans="1:26" x14ac:dyDescent="0.45">
      <c r="A36" t="s">
        <v>97</v>
      </c>
      <c r="J36" t="s">
        <v>97</v>
      </c>
    </row>
    <row r="37" spans="1:26" x14ac:dyDescent="0.45">
      <c r="A37" t="s">
        <v>101</v>
      </c>
      <c r="J37" t="s">
        <v>119</v>
      </c>
    </row>
    <row r="38" spans="1:26" x14ac:dyDescent="0.45">
      <c r="A38" t="s">
        <v>100</v>
      </c>
      <c r="J38" t="s">
        <v>120</v>
      </c>
    </row>
    <row r="39" spans="1:26" x14ac:dyDescent="0.45">
      <c r="A39" t="s">
        <v>102</v>
      </c>
      <c r="J39" t="s">
        <v>102</v>
      </c>
    </row>
    <row r="40" spans="1:26" x14ac:dyDescent="0.45">
      <c r="A40" t="s">
        <v>103</v>
      </c>
      <c r="J40" t="s">
        <v>121</v>
      </c>
    </row>
  </sheetData>
  <mergeCells count="60">
    <mergeCell ref="W3:W4"/>
    <mergeCell ref="Y3:Y4"/>
    <mergeCell ref="P3:P4"/>
    <mergeCell ref="Q3:Q4"/>
    <mergeCell ref="Z3:Z4"/>
    <mergeCell ref="T3:T4"/>
    <mergeCell ref="S25:S26"/>
    <mergeCell ref="S27:S28"/>
    <mergeCell ref="S29:S30"/>
    <mergeCell ref="S31:S32"/>
    <mergeCell ref="S34:S35"/>
    <mergeCell ref="S13:S14"/>
    <mergeCell ref="S15:S16"/>
    <mergeCell ref="S17:S18"/>
    <mergeCell ref="S19:S20"/>
    <mergeCell ref="S21:S22"/>
    <mergeCell ref="S23:S24"/>
    <mergeCell ref="J3:J4"/>
    <mergeCell ref="S3:S4"/>
    <mergeCell ref="S5:S6"/>
    <mergeCell ref="S7:S8"/>
    <mergeCell ref="S9:S10"/>
    <mergeCell ref="S11:S12"/>
    <mergeCell ref="K3:K4"/>
    <mergeCell ref="N3:N4"/>
    <mergeCell ref="J17:J18"/>
    <mergeCell ref="J19:J20"/>
    <mergeCell ref="J21:J22"/>
    <mergeCell ref="J11:J12"/>
    <mergeCell ref="J13:J14"/>
    <mergeCell ref="J15:J16"/>
    <mergeCell ref="J5:J6"/>
    <mergeCell ref="J7:J8"/>
    <mergeCell ref="J9:J10"/>
    <mergeCell ref="J29:J30"/>
    <mergeCell ref="J31:J32"/>
    <mergeCell ref="J34:J35"/>
    <mergeCell ref="J23:J24"/>
    <mergeCell ref="J25:J26"/>
    <mergeCell ref="J27:J28"/>
    <mergeCell ref="A3:A4"/>
    <mergeCell ref="B3:B4"/>
    <mergeCell ref="E3:E4"/>
    <mergeCell ref="G3:G4"/>
    <mergeCell ref="H3:H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4:A35"/>
  </mergeCells>
  <phoneticPr fontId="4"/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Header>&amp;R&amp;20&amp;U参考資料４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65EC-B999-45C2-AE19-BFB468413C2A}">
  <sheetPr>
    <pageSetUpPr fitToPage="1"/>
  </sheetPr>
  <dimension ref="A1:AD39"/>
  <sheetViews>
    <sheetView view="pageBreakPreview" zoomScale="60" zoomScaleNormal="60" workbookViewId="0"/>
  </sheetViews>
  <sheetFormatPr defaultRowHeight="18" x14ac:dyDescent="0.45"/>
  <cols>
    <col min="1" max="1" width="13.5" style="1" customWidth="1"/>
    <col min="6" max="6" width="3.796875" customWidth="1"/>
    <col min="7" max="9" width="10.3984375" customWidth="1"/>
    <col min="10" max="10" width="3.5" customWidth="1"/>
    <col min="11" max="11" width="13.5" style="1" customWidth="1"/>
    <col min="16" max="16" width="3.796875" customWidth="1"/>
    <col min="17" max="19" width="10.3984375" customWidth="1"/>
    <col min="20" max="20" width="4.09765625" customWidth="1"/>
    <col min="21" max="21" width="12.8984375" customWidth="1"/>
    <col min="22" max="25" width="8.3984375" customWidth="1"/>
    <col min="26" max="26" width="3.69921875" customWidth="1"/>
    <col min="27" max="29" width="10.8984375" customWidth="1"/>
  </cols>
  <sheetData>
    <row r="1" spans="1:30" ht="22.2" x14ac:dyDescent="0.45">
      <c r="A1" s="113" t="s">
        <v>95</v>
      </c>
      <c r="K1" s="34"/>
    </row>
    <row r="2" spans="1:30" ht="19.8" x14ac:dyDescent="0.45">
      <c r="A2" s="114" t="s">
        <v>96</v>
      </c>
      <c r="K2" s="34"/>
    </row>
    <row r="3" spans="1:30" x14ac:dyDescent="0.45">
      <c r="A3" s="125" t="s">
        <v>118</v>
      </c>
      <c r="B3" s="143" t="s">
        <v>28</v>
      </c>
      <c r="C3" s="132"/>
      <c r="D3" s="143" t="s">
        <v>29</v>
      </c>
      <c r="E3" s="132"/>
      <c r="F3" s="4"/>
      <c r="G3" s="19" t="s">
        <v>24</v>
      </c>
      <c r="H3" s="19"/>
      <c r="I3" s="19"/>
      <c r="J3" s="4"/>
      <c r="K3" s="125" t="s">
        <v>143</v>
      </c>
      <c r="L3" s="143" t="s">
        <v>28</v>
      </c>
      <c r="M3" s="132"/>
      <c r="N3" s="143" t="s">
        <v>29</v>
      </c>
      <c r="O3" s="132"/>
      <c r="P3" s="4"/>
      <c r="Q3" s="19" t="s">
        <v>24</v>
      </c>
      <c r="R3" s="19"/>
      <c r="S3" s="19"/>
      <c r="T3" s="4"/>
      <c r="U3" s="139" t="s">
        <v>5</v>
      </c>
      <c r="V3" s="143" t="s">
        <v>28</v>
      </c>
      <c r="W3" s="132"/>
      <c r="X3" s="143" t="s">
        <v>29</v>
      </c>
      <c r="Y3" s="132"/>
      <c r="Z3" s="4"/>
      <c r="AA3" s="19" t="s">
        <v>24</v>
      </c>
      <c r="AB3" s="19"/>
      <c r="AC3" s="19"/>
      <c r="AD3" s="4"/>
    </row>
    <row r="4" spans="1:30" x14ac:dyDescent="0.45">
      <c r="A4" s="126"/>
      <c r="B4" s="17" t="s">
        <v>0</v>
      </c>
      <c r="C4" s="17" t="s">
        <v>25</v>
      </c>
      <c r="D4" s="17" t="s">
        <v>0</v>
      </c>
      <c r="E4" s="17" t="s">
        <v>25</v>
      </c>
      <c r="F4" s="4"/>
      <c r="G4" s="39" t="s">
        <v>30</v>
      </c>
      <c r="H4" s="39" t="s">
        <v>26</v>
      </c>
      <c r="I4" s="39" t="s">
        <v>27</v>
      </c>
      <c r="J4" s="9"/>
      <c r="K4" s="126"/>
      <c r="L4" s="17" t="s">
        <v>0</v>
      </c>
      <c r="M4" s="17" t="s">
        <v>25</v>
      </c>
      <c r="N4" s="17" t="s">
        <v>0</v>
      </c>
      <c r="O4" s="17" t="s">
        <v>25</v>
      </c>
      <c r="P4" s="4"/>
      <c r="Q4" s="39" t="s">
        <v>30</v>
      </c>
      <c r="R4" s="39" t="s">
        <v>26</v>
      </c>
      <c r="S4" s="39" t="s">
        <v>27</v>
      </c>
      <c r="T4" s="4"/>
      <c r="U4" s="126"/>
      <c r="V4" s="17" t="s">
        <v>0</v>
      </c>
      <c r="W4" s="17" t="s">
        <v>25</v>
      </c>
      <c r="X4" s="17" t="s">
        <v>0</v>
      </c>
      <c r="Y4" s="17" t="s">
        <v>25</v>
      </c>
      <c r="Z4" s="4"/>
      <c r="AA4" s="39" t="s">
        <v>30</v>
      </c>
      <c r="AB4" s="39" t="s">
        <v>26</v>
      </c>
      <c r="AC4" s="39" t="s">
        <v>27</v>
      </c>
      <c r="AD4" s="4"/>
    </row>
    <row r="5" spans="1:30" x14ac:dyDescent="0.45">
      <c r="A5" s="142" t="s">
        <v>23</v>
      </c>
      <c r="B5" s="38">
        <v>12629</v>
      </c>
      <c r="C5" s="38">
        <v>300</v>
      </c>
      <c r="D5" s="38">
        <v>585</v>
      </c>
      <c r="E5" s="38">
        <v>15</v>
      </c>
      <c r="F5" s="4"/>
      <c r="G5" s="38">
        <v>304</v>
      </c>
      <c r="H5" s="38">
        <v>30</v>
      </c>
      <c r="I5" s="38">
        <v>18</v>
      </c>
      <c r="J5" s="4"/>
      <c r="K5" s="142" t="s">
        <v>23</v>
      </c>
      <c r="L5" s="38">
        <v>12641</v>
      </c>
      <c r="M5" s="38">
        <v>232</v>
      </c>
      <c r="N5" s="38">
        <v>493</v>
      </c>
      <c r="O5" s="38">
        <v>11</v>
      </c>
      <c r="P5" s="4"/>
      <c r="Q5" s="38">
        <v>240</v>
      </c>
      <c r="R5" s="38">
        <v>30</v>
      </c>
      <c r="S5" s="38">
        <v>2</v>
      </c>
      <c r="T5" s="4"/>
      <c r="U5" s="142" t="s">
        <v>23</v>
      </c>
      <c r="V5" s="38">
        <f>L5-B5</f>
        <v>12</v>
      </c>
      <c r="W5" s="38">
        <f t="shared" ref="W5:W32" si="0">M5-C5</f>
        <v>-68</v>
      </c>
      <c r="X5" s="38">
        <f t="shared" ref="X5:X32" si="1">N5-D5</f>
        <v>-92</v>
      </c>
      <c r="Y5" s="38">
        <f t="shared" ref="Y5:AA32" si="2">O5-E5</f>
        <v>-4</v>
      </c>
      <c r="Z5" s="4"/>
      <c r="AA5" s="38">
        <f t="shared" si="2"/>
        <v>-64</v>
      </c>
      <c r="AB5" s="38">
        <f t="shared" ref="AB5:AB32" si="3">R5-H5</f>
        <v>0</v>
      </c>
      <c r="AC5" s="38">
        <f t="shared" ref="AC5:AC32" si="4">S5-I5</f>
        <v>-16</v>
      </c>
      <c r="AD5" s="4"/>
    </row>
    <row r="6" spans="1:30" s="8" customFormat="1" x14ac:dyDescent="0.45">
      <c r="A6" s="128"/>
      <c r="B6" s="40">
        <v>1522.6155856807343</v>
      </c>
      <c r="C6" s="40">
        <v>36.169504767140729</v>
      </c>
      <c r="D6" s="40">
        <v>70.530534295924411</v>
      </c>
      <c r="E6" s="40">
        <v>1.8084752383570364</v>
      </c>
      <c r="G6" s="40">
        <v>36.651764830702604</v>
      </c>
      <c r="H6" s="40">
        <v>3.6169504767140728</v>
      </c>
      <c r="I6" s="40">
        <v>2.1701702860284438</v>
      </c>
      <c r="K6" s="128"/>
      <c r="L6" s="40">
        <v>1297.8466074879004</v>
      </c>
      <c r="M6" s="40">
        <v>23.819350758420448</v>
      </c>
      <c r="N6" s="40">
        <v>50.616120361643453</v>
      </c>
      <c r="O6" s="40">
        <v>1.129365768718211</v>
      </c>
      <c r="Q6" s="40">
        <v>24.640707681124603</v>
      </c>
      <c r="R6" s="40">
        <v>3.0800884601405754</v>
      </c>
      <c r="S6" s="40">
        <v>0.20533923067603835</v>
      </c>
      <c r="U6" s="128"/>
      <c r="V6" s="38">
        <f t="shared" ref="V6:V32" si="5">L6-B6</f>
        <v>-224.76897819283386</v>
      </c>
      <c r="W6" s="38">
        <f t="shared" si="0"/>
        <v>-12.350154008720281</v>
      </c>
      <c r="X6" s="38">
        <f t="shared" si="1"/>
        <v>-19.914413934280958</v>
      </c>
      <c r="Y6" s="38">
        <f t="shared" si="2"/>
        <v>-0.67910946963882535</v>
      </c>
      <c r="AA6" s="38">
        <f t="shared" ref="AA6:AA32" si="6">Q6-G6</f>
        <v>-12.011057149578001</v>
      </c>
      <c r="AB6" s="38">
        <f t="shared" si="3"/>
        <v>-0.53686201657349741</v>
      </c>
      <c r="AC6" s="38">
        <f t="shared" si="4"/>
        <v>-1.9648310553524053</v>
      </c>
    </row>
    <row r="7" spans="1:30" x14ac:dyDescent="0.45">
      <c r="A7" s="142" t="s">
        <v>60</v>
      </c>
      <c r="B7" s="38">
        <v>6283</v>
      </c>
      <c r="C7" s="38">
        <v>291</v>
      </c>
      <c r="D7" s="38">
        <v>1512</v>
      </c>
      <c r="E7" s="38">
        <v>6</v>
      </c>
      <c r="F7" s="4"/>
      <c r="G7" s="38">
        <v>178</v>
      </c>
      <c r="H7" s="38">
        <v>20</v>
      </c>
      <c r="I7" s="38">
        <v>0</v>
      </c>
      <c r="J7" s="4"/>
      <c r="K7" s="142" t="s">
        <v>60</v>
      </c>
      <c r="L7" s="38">
        <v>6247</v>
      </c>
      <c r="M7" s="38">
        <v>200</v>
      </c>
      <c r="N7" s="38">
        <v>1336</v>
      </c>
      <c r="O7" s="38">
        <v>25</v>
      </c>
      <c r="P7" s="4"/>
      <c r="Q7" s="38">
        <v>178</v>
      </c>
      <c r="R7" s="38">
        <v>20</v>
      </c>
      <c r="S7" s="38">
        <v>0</v>
      </c>
      <c r="T7" s="4"/>
      <c r="U7" s="142" t="s">
        <v>60</v>
      </c>
      <c r="V7" s="38">
        <f t="shared" si="5"/>
        <v>-36</v>
      </c>
      <c r="W7" s="38">
        <f t="shared" si="0"/>
        <v>-91</v>
      </c>
      <c r="X7" s="38">
        <f t="shared" si="1"/>
        <v>-176</v>
      </c>
      <c r="Y7" s="38">
        <f t="shared" si="2"/>
        <v>19</v>
      </c>
      <c r="Z7" s="4"/>
      <c r="AA7" s="38">
        <f t="shared" si="6"/>
        <v>0</v>
      </c>
      <c r="AB7" s="38">
        <f t="shared" si="3"/>
        <v>0</v>
      </c>
      <c r="AC7" s="38">
        <f t="shared" si="4"/>
        <v>0</v>
      </c>
      <c r="AD7" s="4"/>
    </row>
    <row r="8" spans="1:30" s="8" customFormat="1" x14ac:dyDescent="0.45">
      <c r="A8" s="128"/>
      <c r="B8" s="40">
        <v>582.25039825260012</v>
      </c>
      <c r="C8" s="40">
        <v>26.96719177009496</v>
      </c>
      <c r="D8" s="40">
        <v>140.11819228997794</v>
      </c>
      <c r="E8" s="40">
        <v>0.55602457257927751</v>
      </c>
      <c r="G8" s="40">
        <v>16.495395653185234</v>
      </c>
      <c r="H8" s="40">
        <v>1.8534152419309249</v>
      </c>
      <c r="I8" s="40">
        <v>0</v>
      </c>
      <c r="K8" s="128"/>
      <c r="L8" s="40">
        <v>542.21688328145797</v>
      </c>
      <c r="M8" s="40">
        <v>17.359272715910294</v>
      </c>
      <c r="N8" s="40">
        <v>115.95994174228076</v>
      </c>
      <c r="O8" s="40">
        <v>2.1699090894887867</v>
      </c>
      <c r="Q8" s="40">
        <v>15.449752717160161</v>
      </c>
      <c r="R8" s="40">
        <v>1.7359272715910294</v>
      </c>
      <c r="S8" s="40">
        <v>0</v>
      </c>
      <c r="U8" s="128"/>
      <c r="V8" s="38">
        <f t="shared" si="5"/>
        <v>-40.033514971142154</v>
      </c>
      <c r="W8" s="38">
        <f t="shared" si="0"/>
        <v>-9.6079190541846664</v>
      </c>
      <c r="X8" s="38">
        <f t="shared" si="1"/>
        <v>-24.158250547697179</v>
      </c>
      <c r="Y8" s="38">
        <f t="shared" si="2"/>
        <v>1.6138845169095091</v>
      </c>
      <c r="AA8" s="38">
        <f t="shared" si="6"/>
        <v>-1.0456429360250734</v>
      </c>
      <c r="AB8" s="38">
        <f t="shared" si="3"/>
        <v>-0.11748797033989544</v>
      </c>
      <c r="AC8" s="38">
        <f t="shared" si="4"/>
        <v>0</v>
      </c>
    </row>
    <row r="9" spans="1:30" x14ac:dyDescent="0.45">
      <c r="A9" s="142" t="s">
        <v>61</v>
      </c>
      <c r="B9" s="38">
        <v>7858</v>
      </c>
      <c r="C9" s="38">
        <v>381</v>
      </c>
      <c r="D9" s="38">
        <v>1681</v>
      </c>
      <c r="E9" s="38">
        <v>18</v>
      </c>
      <c r="F9" s="4"/>
      <c r="G9" s="38">
        <v>1307</v>
      </c>
      <c r="H9" s="38">
        <v>10</v>
      </c>
      <c r="I9" s="38">
        <v>27</v>
      </c>
      <c r="J9" s="4"/>
      <c r="K9" s="142" t="s">
        <v>61</v>
      </c>
      <c r="L9" s="38">
        <v>7501</v>
      </c>
      <c r="M9" s="38">
        <v>324</v>
      </c>
      <c r="N9" s="38">
        <v>1954</v>
      </c>
      <c r="O9" s="38">
        <v>0</v>
      </c>
      <c r="P9" s="4"/>
      <c r="Q9" s="38">
        <v>1184</v>
      </c>
      <c r="R9" s="38">
        <v>10</v>
      </c>
      <c r="S9" s="38">
        <v>22</v>
      </c>
      <c r="T9" s="4"/>
      <c r="U9" s="142" t="s">
        <v>61</v>
      </c>
      <c r="V9" s="38">
        <f t="shared" si="5"/>
        <v>-357</v>
      </c>
      <c r="W9" s="38">
        <f t="shared" si="0"/>
        <v>-57</v>
      </c>
      <c r="X9" s="38">
        <f t="shared" si="1"/>
        <v>273</v>
      </c>
      <c r="Y9" s="38">
        <f t="shared" si="2"/>
        <v>-18</v>
      </c>
      <c r="Z9" s="4"/>
      <c r="AA9" s="38">
        <f t="shared" si="6"/>
        <v>-123</v>
      </c>
      <c r="AB9" s="38">
        <f t="shared" si="3"/>
        <v>0</v>
      </c>
      <c r="AC9" s="38">
        <f t="shared" si="4"/>
        <v>-5</v>
      </c>
      <c r="AD9" s="4"/>
    </row>
    <row r="10" spans="1:30" s="8" customFormat="1" x14ac:dyDescent="0.45">
      <c r="A10" s="128"/>
      <c r="B10" s="40">
        <v>577.7614061556809</v>
      </c>
      <c r="C10" s="40">
        <v>28.013119845420515</v>
      </c>
      <c r="D10" s="40">
        <v>123.59594346496559</v>
      </c>
      <c r="E10" s="40">
        <v>1.3234544808860087</v>
      </c>
      <c r="G10" s="40">
        <v>96.097500362111845</v>
      </c>
      <c r="H10" s="40">
        <v>0.73525248938111598</v>
      </c>
      <c r="I10" s="40">
        <v>1.985181721329013</v>
      </c>
      <c r="K10" s="128"/>
      <c r="L10" s="40">
        <v>522.39486811984511</v>
      </c>
      <c r="M10" s="40">
        <v>22.564449709482709</v>
      </c>
      <c r="N10" s="40">
        <v>136.08313188990499</v>
      </c>
      <c r="O10" s="40">
        <v>0</v>
      </c>
      <c r="Q10" s="40">
        <v>82.457742148233109</v>
      </c>
      <c r="R10" s="40">
        <v>0.69643363300872563</v>
      </c>
      <c r="S10" s="40">
        <v>1.5321539926191963</v>
      </c>
      <c r="U10" s="128"/>
      <c r="V10" s="38">
        <f t="shared" si="5"/>
        <v>-55.366538035835788</v>
      </c>
      <c r="W10" s="38">
        <f t="shared" si="0"/>
        <v>-5.4486701359378067</v>
      </c>
      <c r="X10" s="38">
        <f t="shared" si="1"/>
        <v>12.487188424939404</v>
      </c>
      <c r="Y10" s="38">
        <f t="shared" si="2"/>
        <v>-1.3234544808860087</v>
      </c>
      <c r="AA10" s="38">
        <f t="shared" si="6"/>
        <v>-13.639758213878736</v>
      </c>
      <c r="AB10" s="38">
        <f t="shared" si="3"/>
        <v>-3.8818856372390353E-2</v>
      </c>
      <c r="AC10" s="38">
        <f t="shared" si="4"/>
        <v>-0.45302772870981678</v>
      </c>
    </row>
    <row r="11" spans="1:30" x14ac:dyDescent="0.45">
      <c r="A11" s="142" t="s">
        <v>62</v>
      </c>
      <c r="B11" s="38">
        <v>8731</v>
      </c>
      <c r="C11" s="38">
        <v>384</v>
      </c>
      <c r="D11" s="38">
        <v>1489</v>
      </c>
      <c r="E11" s="38">
        <v>9</v>
      </c>
      <c r="F11" s="4"/>
      <c r="G11" s="38">
        <v>315</v>
      </c>
      <c r="H11" s="38">
        <v>4</v>
      </c>
      <c r="I11" s="38">
        <v>40</v>
      </c>
      <c r="J11" s="4"/>
      <c r="K11" s="142" t="s">
        <v>62</v>
      </c>
      <c r="L11" s="38">
        <v>8497</v>
      </c>
      <c r="M11" s="38">
        <v>226</v>
      </c>
      <c r="N11" s="38">
        <v>1206</v>
      </c>
      <c r="O11" s="38">
        <v>0</v>
      </c>
      <c r="P11" s="4"/>
      <c r="Q11" s="38">
        <v>68</v>
      </c>
      <c r="R11" s="38">
        <v>4</v>
      </c>
      <c r="S11" s="38">
        <v>7</v>
      </c>
      <c r="T11" s="4"/>
      <c r="U11" s="142" t="s">
        <v>62</v>
      </c>
      <c r="V11" s="38">
        <f t="shared" si="5"/>
        <v>-234</v>
      </c>
      <c r="W11" s="38">
        <f t="shared" si="0"/>
        <v>-158</v>
      </c>
      <c r="X11" s="38">
        <f t="shared" si="1"/>
        <v>-283</v>
      </c>
      <c r="Y11" s="38">
        <f t="shared" si="2"/>
        <v>-9</v>
      </c>
      <c r="Z11" s="4"/>
      <c r="AA11" s="38">
        <f t="shared" si="6"/>
        <v>-247</v>
      </c>
      <c r="AB11" s="38">
        <f t="shared" si="3"/>
        <v>0</v>
      </c>
      <c r="AC11" s="38">
        <f t="shared" si="4"/>
        <v>-33</v>
      </c>
      <c r="AD11" s="4"/>
    </row>
    <row r="12" spans="1:30" s="8" customFormat="1" x14ac:dyDescent="0.45">
      <c r="A12" s="128"/>
      <c r="B12" s="40">
        <v>732.76643458060016</v>
      </c>
      <c r="C12" s="40">
        <v>32.227959097348574</v>
      </c>
      <c r="D12" s="40">
        <v>124.96726847904176</v>
      </c>
      <c r="E12" s="40">
        <v>0.75534279134410731</v>
      </c>
      <c r="G12" s="40">
        <v>26.436997697043758</v>
      </c>
      <c r="H12" s="40">
        <v>0.3357079072640477</v>
      </c>
      <c r="I12" s="40">
        <v>3.3570790726404769</v>
      </c>
      <c r="K12" s="128"/>
      <c r="L12" s="40">
        <v>668.24743322047755</v>
      </c>
      <c r="M12" s="40">
        <v>17.773793092600677</v>
      </c>
      <c r="N12" s="40">
        <v>94.845993228656695</v>
      </c>
      <c r="O12" s="40">
        <v>0</v>
      </c>
      <c r="Q12" s="40">
        <v>5.3478669482161321</v>
      </c>
      <c r="R12" s="40">
        <v>0.31458040871859605</v>
      </c>
      <c r="S12" s="40">
        <v>0.55051571525754306</v>
      </c>
      <c r="U12" s="128"/>
      <c r="V12" s="38">
        <f t="shared" si="5"/>
        <v>-64.519001360122616</v>
      </c>
      <c r="W12" s="38">
        <f t="shared" si="0"/>
        <v>-14.454166004747897</v>
      </c>
      <c r="X12" s="38">
        <f t="shared" si="1"/>
        <v>-30.121275250385068</v>
      </c>
      <c r="Y12" s="38">
        <f t="shared" si="2"/>
        <v>-0.75534279134410731</v>
      </c>
      <c r="AA12" s="38">
        <f t="shared" si="6"/>
        <v>-21.089130748827625</v>
      </c>
      <c r="AB12" s="38">
        <f t="shared" si="3"/>
        <v>-2.1127498545451651E-2</v>
      </c>
      <c r="AC12" s="38">
        <f t="shared" si="4"/>
        <v>-2.8065633573829336</v>
      </c>
    </row>
    <row r="13" spans="1:30" x14ac:dyDescent="0.45">
      <c r="A13" s="142" t="s">
        <v>63</v>
      </c>
      <c r="B13" s="38">
        <v>10126</v>
      </c>
      <c r="C13" s="38">
        <v>545</v>
      </c>
      <c r="D13" s="38">
        <v>3643</v>
      </c>
      <c r="E13" s="38">
        <v>47</v>
      </c>
      <c r="F13" s="4"/>
      <c r="G13" s="38">
        <v>3320</v>
      </c>
      <c r="H13" s="38">
        <v>20</v>
      </c>
      <c r="I13" s="38">
        <v>12</v>
      </c>
      <c r="J13" s="4"/>
      <c r="K13" s="142" t="s">
        <v>63</v>
      </c>
      <c r="L13" s="38">
        <v>10137</v>
      </c>
      <c r="M13" s="38">
        <v>449</v>
      </c>
      <c r="N13" s="38">
        <v>3904</v>
      </c>
      <c r="O13" s="38">
        <v>6</v>
      </c>
      <c r="P13" s="4"/>
      <c r="Q13" s="38">
        <v>3007</v>
      </c>
      <c r="R13" s="38">
        <v>20</v>
      </c>
      <c r="S13" s="38">
        <v>0</v>
      </c>
      <c r="T13" s="4"/>
      <c r="U13" s="142" t="s">
        <v>63</v>
      </c>
      <c r="V13" s="38">
        <f t="shared" si="5"/>
        <v>11</v>
      </c>
      <c r="W13" s="38">
        <f t="shared" si="0"/>
        <v>-96</v>
      </c>
      <c r="X13" s="38">
        <f t="shared" si="1"/>
        <v>261</v>
      </c>
      <c r="Y13" s="38">
        <f t="shared" si="2"/>
        <v>-41</v>
      </c>
      <c r="Z13" s="4"/>
      <c r="AA13" s="38">
        <f t="shared" si="6"/>
        <v>-313</v>
      </c>
      <c r="AB13" s="38">
        <f t="shared" si="3"/>
        <v>0</v>
      </c>
      <c r="AC13" s="38">
        <f t="shared" si="4"/>
        <v>-12</v>
      </c>
      <c r="AD13" s="4"/>
    </row>
    <row r="14" spans="1:30" s="8" customFormat="1" x14ac:dyDescent="0.45">
      <c r="A14" s="128"/>
      <c r="B14" s="40">
        <v>541.53931721978449</v>
      </c>
      <c r="C14" s="40">
        <v>29.146645060713265</v>
      </c>
      <c r="D14" s="40">
        <v>194.82794120399709</v>
      </c>
      <c r="E14" s="40">
        <v>2.5135638859697678</v>
      </c>
      <c r="G14" s="40">
        <v>177.55387449828996</v>
      </c>
      <c r="H14" s="40">
        <v>1.0696016536041564</v>
      </c>
      <c r="I14" s="40">
        <v>0.64176099216249383</v>
      </c>
      <c r="K14" s="128"/>
      <c r="L14" s="40">
        <v>511.81718578807323</v>
      </c>
      <c r="M14" s="40">
        <v>22.67001247103136</v>
      </c>
      <c r="N14" s="40">
        <v>197.11298148531498</v>
      </c>
      <c r="O14" s="40">
        <v>0.30294003302046357</v>
      </c>
      <c r="Q14" s="40">
        <v>151.82344654875567</v>
      </c>
      <c r="R14" s="40">
        <v>1.0098001100682121</v>
      </c>
      <c r="S14" s="40">
        <v>0</v>
      </c>
      <c r="U14" s="128"/>
      <c r="V14" s="38">
        <f t="shared" si="5"/>
        <v>-29.722131431711261</v>
      </c>
      <c r="W14" s="38">
        <f t="shared" si="0"/>
        <v>-6.4766325896819055</v>
      </c>
      <c r="X14" s="38">
        <f t="shared" si="1"/>
        <v>2.2850402813178903</v>
      </c>
      <c r="Y14" s="38">
        <f t="shared" si="2"/>
        <v>-2.2106238529493041</v>
      </c>
      <c r="AA14" s="38">
        <f t="shared" si="6"/>
        <v>-25.730427949534288</v>
      </c>
      <c r="AB14" s="38">
        <f t="shared" si="3"/>
        <v>-5.9801543535944246E-2</v>
      </c>
      <c r="AC14" s="38">
        <f t="shared" si="4"/>
        <v>-0.64176099216249383</v>
      </c>
    </row>
    <row r="15" spans="1:30" x14ac:dyDescent="0.45">
      <c r="A15" s="142" t="s">
        <v>64</v>
      </c>
      <c r="B15" s="38">
        <v>6863</v>
      </c>
      <c r="C15" s="38">
        <v>544</v>
      </c>
      <c r="D15" s="38">
        <v>2055</v>
      </c>
      <c r="E15" s="38">
        <v>37</v>
      </c>
      <c r="F15" s="4"/>
      <c r="G15" s="38">
        <v>1453</v>
      </c>
      <c r="H15" s="38">
        <v>5</v>
      </c>
      <c r="I15" s="38">
        <v>36</v>
      </c>
      <c r="J15" s="4"/>
      <c r="K15" s="142" t="s">
        <v>64</v>
      </c>
      <c r="L15" s="38">
        <v>7975</v>
      </c>
      <c r="M15" s="38">
        <v>450</v>
      </c>
      <c r="N15" s="38">
        <v>2128</v>
      </c>
      <c r="O15" s="38">
        <v>19</v>
      </c>
      <c r="P15" s="4"/>
      <c r="Q15" s="38">
        <v>1186</v>
      </c>
      <c r="R15" s="38">
        <v>5</v>
      </c>
      <c r="S15" s="38">
        <v>36</v>
      </c>
      <c r="T15" s="4"/>
      <c r="U15" s="142" t="s">
        <v>64</v>
      </c>
      <c r="V15" s="38">
        <f t="shared" si="5"/>
        <v>1112</v>
      </c>
      <c r="W15" s="38">
        <f t="shared" si="0"/>
        <v>-94</v>
      </c>
      <c r="X15" s="38">
        <f t="shared" si="1"/>
        <v>73</v>
      </c>
      <c r="Y15" s="38">
        <f t="shared" si="2"/>
        <v>-18</v>
      </c>
      <c r="Z15" s="4"/>
      <c r="AA15" s="38">
        <f t="shared" si="6"/>
        <v>-267</v>
      </c>
      <c r="AB15" s="38">
        <f t="shared" si="3"/>
        <v>0</v>
      </c>
      <c r="AC15" s="38">
        <f t="shared" si="4"/>
        <v>0</v>
      </c>
      <c r="AD15" s="4"/>
    </row>
    <row r="16" spans="1:30" s="8" customFormat="1" x14ac:dyDescent="0.45">
      <c r="A16" s="128"/>
      <c r="B16" s="40">
        <v>515.41436671548195</v>
      </c>
      <c r="C16" s="40">
        <v>40.854643085126355</v>
      </c>
      <c r="D16" s="40">
        <v>154.33141827193873</v>
      </c>
      <c r="E16" s="40">
        <v>2.7787165333633737</v>
      </c>
      <c r="G16" s="40">
        <v>109.12094926964816</v>
      </c>
      <c r="H16" s="40">
        <v>0.37550223423829371</v>
      </c>
      <c r="I16" s="40">
        <v>2.7036160865157144</v>
      </c>
      <c r="K16" s="128"/>
      <c r="L16" s="40">
        <v>574.11769448731832</v>
      </c>
      <c r="M16" s="40">
        <v>32.395355801792256</v>
      </c>
      <c r="N16" s="40">
        <v>153.19403810269759</v>
      </c>
      <c r="O16" s="40">
        <v>1.3678039116312286</v>
      </c>
      <c r="Q16" s="40">
        <v>85.379759957612478</v>
      </c>
      <c r="R16" s="40">
        <v>0.35994839779769172</v>
      </c>
      <c r="S16" s="40">
        <v>2.5916284641433802</v>
      </c>
      <c r="U16" s="128"/>
      <c r="V16" s="38">
        <f t="shared" si="5"/>
        <v>58.703327771836371</v>
      </c>
      <c r="W16" s="38">
        <f t="shared" si="0"/>
        <v>-8.4592872833340991</v>
      </c>
      <c r="X16" s="38">
        <f t="shared" si="1"/>
        <v>-1.1373801692411405</v>
      </c>
      <c r="Y16" s="38">
        <f t="shared" si="2"/>
        <v>-1.410912621732145</v>
      </c>
      <c r="AA16" s="38">
        <f t="shared" si="6"/>
        <v>-23.741189312035686</v>
      </c>
      <c r="AB16" s="38">
        <f t="shared" si="3"/>
        <v>-1.5553836440601987E-2</v>
      </c>
      <c r="AC16" s="38">
        <f t="shared" si="4"/>
        <v>-0.11198762237233417</v>
      </c>
    </row>
    <row r="17" spans="1:30" x14ac:dyDescent="0.45">
      <c r="A17" s="142" t="s">
        <v>65</v>
      </c>
      <c r="B17" s="38">
        <v>6800</v>
      </c>
      <c r="C17" s="38">
        <v>531</v>
      </c>
      <c r="D17" s="38">
        <v>1159</v>
      </c>
      <c r="E17" s="38">
        <v>15</v>
      </c>
      <c r="F17" s="4"/>
      <c r="G17" s="38">
        <v>165</v>
      </c>
      <c r="H17" s="38">
        <v>10</v>
      </c>
      <c r="I17" s="38">
        <v>50</v>
      </c>
      <c r="J17" s="4"/>
      <c r="K17" s="142" t="s">
        <v>65</v>
      </c>
      <c r="L17" s="38">
        <v>7245</v>
      </c>
      <c r="M17" s="38">
        <v>364</v>
      </c>
      <c r="N17" s="38">
        <v>1488</v>
      </c>
      <c r="O17" s="38">
        <v>0</v>
      </c>
      <c r="P17" s="4"/>
      <c r="Q17" s="38">
        <v>165</v>
      </c>
      <c r="R17" s="38">
        <v>10</v>
      </c>
      <c r="S17" s="38">
        <v>22</v>
      </c>
      <c r="T17" s="4"/>
      <c r="U17" s="142" t="s">
        <v>65</v>
      </c>
      <c r="V17" s="38">
        <f t="shared" si="5"/>
        <v>445</v>
      </c>
      <c r="W17" s="38">
        <f t="shared" si="0"/>
        <v>-167</v>
      </c>
      <c r="X17" s="38">
        <f t="shared" si="1"/>
        <v>329</v>
      </c>
      <c r="Y17" s="38">
        <f t="shared" si="2"/>
        <v>-15</v>
      </c>
      <c r="Z17" s="4"/>
      <c r="AA17" s="38">
        <f t="shared" si="6"/>
        <v>0</v>
      </c>
      <c r="AB17" s="38">
        <f t="shared" si="3"/>
        <v>0</v>
      </c>
      <c r="AC17" s="38">
        <f t="shared" si="4"/>
        <v>-28</v>
      </c>
      <c r="AD17" s="4"/>
    </row>
    <row r="18" spans="1:30" s="8" customFormat="1" x14ac:dyDescent="0.45">
      <c r="A18" s="128"/>
      <c r="B18" s="40">
        <v>475.31939016522244</v>
      </c>
      <c r="C18" s="40">
        <v>37.116852379078395</v>
      </c>
      <c r="D18" s="40">
        <v>81.013996059043052</v>
      </c>
      <c r="E18" s="40">
        <v>1.0484986547762258</v>
      </c>
      <c r="G18" s="40">
        <v>11.533485202538484</v>
      </c>
      <c r="H18" s="40">
        <v>0.69899910318415059</v>
      </c>
      <c r="I18" s="40">
        <v>3.4949955159207531</v>
      </c>
      <c r="K18" s="128"/>
      <c r="L18" s="40">
        <v>475.85894345521541</v>
      </c>
      <c r="M18" s="40">
        <v>23.907888946542222</v>
      </c>
      <c r="N18" s="40">
        <v>97.733348221029743</v>
      </c>
      <c r="O18" s="40">
        <v>0</v>
      </c>
      <c r="Q18" s="40">
        <v>10.837367242251283</v>
      </c>
      <c r="R18" s="40">
        <v>0.65681013589401704</v>
      </c>
      <c r="S18" s="40">
        <v>1.4449822989668377</v>
      </c>
      <c r="U18" s="128"/>
      <c r="V18" s="38">
        <f t="shared" si="5"/>
        <v>0.53955328999296626</v>
      </c>
      <c r="W18" s="38">
        <f t="shared" si="0"/>
        <v>-13.208963432536173</v>
      </c>
      <c r="X18" s="38">
        <f t="shared" si="1"/>
        <v>16.719352161986691</v>
      </c>
      <c r="Y18" s="38">
        <f t="shared" si="2"/>
        <v>-1.0484986547762258</v>
      </c>
      <c r="AA18" s="38">
        <f t="shared" si="6"/>
        <v>-0.69611796028720185</v>
      </c>
      <c r="AB18" s="38">
        <f t="shared" si="3"/>
        <v>-4.218896729013355E-2</v>
      </c>
      <c r="AC18" s="38">
        <f t="shared" si="4"/>
        <v>-2.0500132169539151</v>
      </c>
    </row>
    <row r="19" spans="1:30" x14ac:dyDescent="0.45">
      <c r="A19" s="142" t="s">
        <v>66</v>
      </c>
      <c r="B19" s="38">
        <v>1789</v>
      </c>
      <c r="C19" s="38">
        <v>136</v>
      </c>
      <c r="D19" s="38">
        <v>2297</v>
      </c>
      <c r="E19" s="38">
        <v>19</v>
      </c>
      <c r="F19" s="4"/>
      <c r="G19" s="38">
        <v>2622</v>
      </c>
      <c r="H19" s="38">
        <v>4</v>
      </c>
      <c r="I19" s="38">
        <v>0</v>
      </c>
      <c r="J19" s="4"/>
      <c r="K19" s="142" t="s">
        <v>66</v>
      </c>
      <c r="L19" s="38">
        <v>1783</v>
      </c>
      <c r="M19" s="38">
        <v>123</v>
      </c>
      <c r="N19" s="38">
        <v>1969</v>
      </c>
      <c r="O19" s="38">
        <v>19</v>
      </c>
      <c r="P19" s="4"/>
      <c r="Q19" s="38">
        <v>2148</v>
      </c>
      <c r="R19" s="38">
        <v>6</v>
      </c>
      <c r="S19" s="38">
        <v>0</v>
      </c>
      <c r="T19" s="4"/>
      <c r="U19" s="142" t="s">
        <v>66</v>
      </c>
      <c r="V19" s="38">
        <f t="shared" si="5"/>
        <v>-6</v>
      </c>
      <c r="W19" s="38">
        <f t="shared" si="0"/>
        <v>-13</v>
      </c>
      <c r="X19" s="38">
        <f t="shared" si="1"/>
        <v>-328</v>
      </c>
      <c r="Y19" s="38">
        <f t="shared" si="2"/>
        <v>0</v>
      </c>
      <c r="Z19" s="4"/>
      <c r="AA19" s="38">
        <f t="shared" si="6"/>
        <v>-474</v>
      </c>
      <c r="AB19" s="38">
        <f t="shared" si="3"/>
        <v>2</v>
      </c>
      <c r="AC19" s="38">
        <f t="shared" si="4"/>
        <v>0</v>
      </c>
      <c r="AD19" s="4"/>
    </row>
    <row r="20" spans="1:30" s="8" customFormat="1" x14ac:dyDescent="0.45">
      <c r="A20" s="128"/>
      <c r="B20" s="40">
        <v>455.2406108214434</v>
      </c>
      <c r="C20" s="40">
        <v>34.607447217281333</v>
      </c>
      <c r="D20" s="40">
        <v>584.50960483893539</v>
      </c>
      <c r="E20" s="40">
        <v>4.8348639494731271</v>
      </c>
      <c r="G20" s="40">
        <v>667.21122502729156</v>
      </c>
      <c r="H20" s="40">
        <v>1.0178660946259215</v>
      </c>
      <c r="I20" s="40">
        <v>0</v>
      </c>
      <c r="K20" s="128"/>
      <c r="L20" s="40">
        <v>476.60288795154315</v>
      </c>
      <c r="M20" s="40">
        <v>32.878382062837808</v>
      </c>
      <c r="N20" s="40">
        <v>526.32141692461494</v>
      </c>
      <c r="O20" s="40">
        <v>5.0787744649912057</v>
      </c>
      <c r="Q20" s="40">
        <v>574.16881846321633</v>
      </c>
      <c r="R20" s="40">
        <v>1.6038235152603808</v>
      </c>
      <c r="S20" s="40">
        <v>0</v>
      </c>
      <c r="U20" s="128"/>
      <c r="V20" s="38">
        <f t="shared" si="5"/>
        <v>21.362277130099756</v>
      </c>
      <c r="W20" s="38">
        <f t="shared" si="0"/>
        <v>-1.7290651544435249</v>
      </c>
      <c r="X20" s="38">
        <f t="shared" si="1"/>
        <v>-58.188187914320451</v>
      </c>
      <c r="Y20" s="38">
        <f t="shared" si="2"/>
        <v>0.24391051551807852</v>
      </c>
      <c r="AA20" s="38">
        <f t="shared" si="6"/>
        <v>-93.042406564075236</v>
      </c>
      <c r="AB20" s="38">
        <f t="shared" si="3"/>
        <v>0.58595742063445933</v>
      </c>
      <c r="AC20" s="38">
        <f t="shared" si="4"/>
        <v>0</v>
      </c>
    </row>
    <row r="21" spans="1:30" x14ac:dyDescent="0.45">
      <c r="A21" s="142" t="s">
        <v>67</v>
      </c>
      <c r="B21" s="38">
        <v>6256</v>
      </c>
      <c r="C21" s="38">
        <v>404</v>
      </c>
      <c r="D21" s="38">
        <v>3962</v>
      </c>
      <c r="E21" s="38">
        <v>0</v>
      </c>
      <c r="F21" s="4"/>
      <c r="G21" s="38">
        <v>7227</v>
      </c>
      <c r="H21" s="38">
        <v>8</v>
      </c>
      <c r="I21" s="38">
        <v>34</v>
      </c>
      <c r="J21" s="4"/>
      <c r="K21" s="142" t="s">
        <v>67</v>
      </c>
      <c r="L21" s="38">
        <v>6005</v>
      </c>
      <c r="M21" s="38">
        <v>410</v>
      </c>
      <c r="N21" s="38">
        <v>3474</v>
      </c>
      <c r="O21" s="38">
        <v>19</v>
      </c>
      <c r="P21" s="4"/>
      <c r="Q21" s="38">
        <v>6381</v>
      </c>
      <c r="R21" s="38">
        <v>8</v>
      </c>
      <c r="S21" s="38">
        <v>0</v>
      </c>
      <c r="T21" s="4"/>
      <c r="U21" s="142" t="s">
        <v>67</v>
      </c>
      <c r="V21" s="38">
        <f t="shared" si="5"/>
        <v>-251</v>
      </c>
      <c r="W21" s="38">
        <f t="shared" si="0"/>
        <v>6</v>
      </c>
      <c r="X21" s="38">
        <f t="shared" si="1"/>
        <v>-488</v>
      </c>
      <c r="Y21" s="38">
        <f t="shared" si="2"/>
        <v>19</v>
      </c>
      <c r="Z21" s="4"/>
      <c r="AA21" s="38">
        <f t="shared" si="6"/>
        <v>-846</v>
      </c>
      <c r="AB21" s="38">
        <f t="shared" si="3"/>
        <v>0</v>
      </c>
      <c r="AC21" s="38">
        <f t="shared" si="4"/>
        <v>-34</v>
      </c>
      <c r="AD21" s="4"/>
    </row>
    <row r="22" spans="1:30" s="8" customFormat="1" x14ac:dyDescent="0.45">
      <c r="A22" s="128"/>
      <c r="B22" s="40">
        <v>445.59737542006241</v>
      </c>
      <c r="C22" s="40">
        <v>28.775789589147251</v>
      </c>
      <c r="D22" s="40">
        <v>282.20217413911246</v>
      </c>
      <c r="E22" s="40">
        <v>0</v>
      </c>
      <c r="G22" s="40">
        <v>514.75898851675049</v>
      </c>
      <c r="H22" s="40">
        <v>0.56981761562667821</v>
      </c>
      <c r="I22" s="40">
        <v>2.421724866413383</v>
      </c>
      <c r="K22" s="128"/>
      <c r="L22" s="40">
        <v>422.84593268687081</v>
      </c>
      <c r="M22" s="40">
        <v>28.87041338911191</v>
      </c>
      <c r="N22" s="40">
        <v>244.62394174091409</v>
      </c>
      <c r="O22" s="40">
        <v>1.3378972058368934</v>
      </c>
      <c r="Q22" s="40">
        <v>449.32221423395879</v>
      </c>
      <c r="R22" s="40">
        <v>0.56332513929974459</v>
      </c>
      <c r="S22" s="40">
        <v>0</v>
      </c>
      <c r="U22" s="128"/>
      <c r="V22" s="38">
        <f t="shared" si="5"/>
        <v>-22.751442733191595</v>
      </c>
      <c r="W22" s="38">
        <f t="shared" si="0"/>
        <v>9.4623799964658417E-2</v>
      </c>
      <c r="X22" s="38">
        <f t="shared" si="1"/>
        <v>-37.578232398198367</v>
      </c>
      <c r="Y22" s="38">
        <f t="shared" si="2"/>
        <v>1.3378972058368934</v>
      </c>
      <c r="AA22" s="38">
        <f t="shared" si="6"/>
        <v>-65.436774282791703</v>
      </c>
      <c r="AB22" s="38">
        <f t="shared" si="3"/>
        <v>-6.4924763269336161E-3</v>
      </c>
      <c r="AC22" s="38">
        <f t="shared" si="4"/>
        <v>-2.421724866413383</v>
      </c>
    </row>
    <row r="23" spans="1:30" x14ac:dyDescent="0.45">
      <c r="A23" s="142" t="s">
        <v>68</v>
      </c>
      <c r="B23" s="38">
        <v>3285</v>
      </c>
      <c r="C23" s="38">
        <v>164</v>
      </c>
      <c r="D23" s="38">
        <v>1133</v>
      </c>
      <c r="E23" s="38">
        <v>17</v>
      </c>
      <c r="F23" s="4"/>
      <c r="G23" s="38">
        <v>63</v>
      </c>
      <c r="H23" s="38">
        <v>6</v>
      </c>
      <c r="I23" s="38">
        <v>0</v>
      </c>
      <c r="J23" s="4"/>
      <c r="K23" s="142" t="s">
        <v>68</v>
      </c>
      <c r="L23" s="38">
        <v>3763</v>
      </c>
      <c r="M23" s="38">
        <v>157</v>
      </c>
      <c r="N23" s="38">
        <v>935</v>
      </c>
      <c r="O23" s="38">
        <v>0</v>
      </c>
      <c r="P23" s="4"/>
      <c r="Q23" s="38">
        <v>296</v>
      </c>
      <c r="R23" s="38">
        <v>6</v>
      </c>
      <c r="S23" s="38">
        <v>30</v>
      </c>
      <c r="T23" s="4"/>
      <c r="U23" s="142" t="s">
        <v>68</v>
      </c>
      <c r="V23" s="38">
        <f t="shared" si="5"/>
        <v>478</v>
      </c>
      <c r="W23" s="38">
        <f t="shared" si="0"/>
        <v>-7</v>
      </c>
      <c r="X23" s="38">
        <f t="shared" si="1"/>
        <v>-198</v>
      </c>
      <c r="Y23" s="38">
        <f t="shared" si="2"/>
        <v>-17</v>
      </c>
      <c r="Z23" s="4"/>
      <c r="AA23" s="38">
        <f t="shared" si="6"/>
        <v>233</v>
      </c>
      <c r="AB23" s="38">
        <f t="shared" si="3"/>
        <v>0</v>
      </c>
      <c r="AC23" s="38">
        <f t="shared" si="4"/>
        <v>30</v>
      </c>
      <c r="AD23" s="4"/>
    </row>
    <row r="24" spans="1:30" s="8" customFormat="1" x14ac:dyDescent="0.45">
      <c r="A24" s="128"/>
      <c r="B24" s="40">
        <v>510.19140331368152</v>
      </c>
      <c r="C24" s="40">
        <v>25.47074281383372</v>
      </c>
      <c r="D24" s="40">
        <v>175.96555858581468</v>
      </c>
      <c r="E24" s="40">
        <v>2.640259925824227</v>
      </c>
      <c r="G24" s="40">
        <v>9.7844926662897826</v>
      </c>
      <c r="H24" s="40">
        <v>0.93185644440855075</v>
      </c>
      <c r="I24" s="40">
        <v>0</v>
      </c>
      <c r="K24" s="128"/>
      <c r="L24" s="40">
        <v>567.8405760797724</v>
      </c>
      <c r="M24" s="40">
        <v>23.691461717917687</v>
      </c>
      <c r="N24" s="40">
        <v>141.09246309715309</v>
      </c>
      <c r="O24" s="40">
        <v>0</v>
      </c>
      <c r="Q24" s="40">
        <v>44.666704894927612</v>
      </c>
      <c r="R24" s="40">
        <v>0.90540618030258679</v>
      </c>
      <c r="S24" s="40">
        <v>4.5270309015129344</v>
      </c>
      <c r="U24" s="128"/>
      <c r="V24" s="38">
        <f t="shared" si="5"/>
        <v>57.649172766090885</v>
      </c>
      <c r="W24" s="38">
        <f t="shared" si="0"/>
        <v>-1.7792810959160335</v>
      </c>
      <c r="X24" s="38">
        <f t="shared" si="1"/>
        <v>-34.87309548866159</v>
      </c>
      <c r="Y24" s="38">
        <f t="shared" si="2"/>
        <v>-2.640259925824227</v>
      </c>
      <c r="AA24" s="38">
        <f t="shared" si="6"/>
        <v>34.882212228637826</v>
      </c>
      <c r="AB24" s="38">
        <f t="shared" si="3"/>
        <v>-2.6450264105963961E-2</v>
      </c>
      <c r="AC24" s="38">
        <f t="shared" si="4"/>
        <v>4.5270309015129344</v>
      </c>
    </row>
    <row r="25" spans="1:30" x14ac:dyDescent="0.45">
      <c r="A25" s="142" t="s">
        <v>69</v>
      </c>
      <c r="B25" s="38">
        <v>6185</v>
      </c>
      <c r="C25" s="38">
        <v>199</v>
      </c>
      <c r="D25" s="38">
        <v>1449</v>
      </c>
      <c r="E25" s="38">
        <v>15</v>
      </c>
      <c r="F25" s="4"/>
      <c r="G25" s="38">
        <v>3465</v>
      </c>
      <c r="H25" s="38">
        <v>20</v>
      </c>
      <c r="I25" s="38">
        <v>87</v>
      </c>
      <c r="J25" s="4"/>
      <c r="K25" s="142" t="s">
        <v>69</v>
      </c>
      <c r="L25" s="38">
        <v>5919</v>
      </c>
      <c r="M25" s="38">
        <v>152</v>
      </c>
      <c r="N25" s="38">
        <v>1120</v>
      </c>
      <c r="O25" s="38">
        <v>15</v>
      </c>
      <c r="P25" s="4"/>
      <c r="Q25" s="38">
        <v>3352</v>
      </c>
      <c r="R25" s="38">
        <v>39</v>
      </c>
      <c r="S25" s="38">
        <v>68</v>
      </c>
      <c r="T25" s="4"/>
      <c r="U25" s="142" t="s">
        <v>69</v>
      </c>
      <c r="V25" s="38">
        <f t="shared" si="5"/>
        <v>-266</v>
      </c>
      <c r="W25" s="38">
        <f t="shared" si="0"/>
        <v>-47</v>
      </c>
      <c r="X25" s="38">
        <f t="shared" si="1"/>
        <v>-329</v>
      </c>
      <c r="Y25" s="38">
        <f t="shared" si="2"/>
        <v>0</v>
      </c>
      <c r="Z25" s="4"/>
      <c r="AA25" s="38">
        <f t="shared" si="6"/>
        <v>-113</v>
      </c>
      <c r="AB25" s="38">
        <f t="shared" si="3"/>
        <v>19</v>
      </c>
      <c r="AC25" s="38">
        <f t="shared" si="4"/>
        <v>-19</v>
      </c>
      <c r="AD25" s="4"/>
    </row>
    <row r="26" spans="1:30" s="8" customFormat="1" x14ac:dyDescent="0.45">
      <c r="A26" s="128"/>
      <c r="B26" s="40">
        <v>618.94254391890206</v>
      </c>
      <c r="C26" s="40">
        <v>19.91423868065667</v>
      </c>
      <c r="D26" s="40">
        <v>145.00367762950512</v>
      </c>
      <c r="E26" s="40">
        <v>1.5010732673861811</v>
      </c>
      <c r="G26" s="40">
        <v>346.7479247662078</v>
      </c>
      <c r="H26" s="40">
        <v>2.0014310231815751</v>
      </c>
      <c r="I26" s="40">
        <v>8.7062249508398502</v>
      </c>
      <c r="K26" s="128"/>
      <c r="L26" s="40">
        <v>565.39809508889812</v>
      </c>
      <c r="M26" s="40">
        <v>14.519430723688547</v>
      </c>
      <c r="N26" s="40">
        <v>106.98527901665244</v>
      </c>
      <c r="O26" s="40">
        <v>1.4328385582587382</v>
      </c>
      <c r="Q26" s="40">
        <v>320.1916564855527</v>
      </c>
      <c r="R26" s="40">
        <v>3.7253802514727195</v>
      </c>
      <c r="S26" s="40">
        <v>6.4955347974396132</v>
      </c>
      <c r="U26" s="128"/>
      <c r="V26" s="38">
        <f t="shared" si="5"/>
        <v>-53.544448830003944</v>
      </c>
      <c r="W26" s="38">
        <f t="shared" si="0"/>
        <v>-5.3948079569681227</v>
      </c>
      <c r="X26" s="38">
        <f t="shared" si="1"/>
        <v>-38.018398612852678</v>
      </c>
      <c r="Y26" s="38">
        <f t="shared" si="2"/>
        <v>-6.8234709127442894E-2</v>
      </c>
      <c r="AA26" s="38">
        <f t="shared" si="6"/>
        <v>-26.556268280655104</v>
      </c>
      <c r="AB26" s="38">
        <f t="shared" si="3"/>
        <v>1.7239492282911444</v>
      </c>
      <c r="AC26" s="38">
        <f t="shared" si="4"/>
        <v>-2.210690153400237</v>
      </c>
    </row>
    <row r="27" spans="1:30" x14ac:dyDescent="0.45">
      <c r="A27" s="142" t="s">
        <v>70</v>
      </c>
      <c r="B27" s="38">
        <v>4268</v>
      </c>
      <c r="C27" s="38">
        <v>144</v>
      </c>
      <c r="D27" s="38">
        <v>1743</v>
      </c>
      <c r="E27" s="38">
        <v>0</v>
      </c>
      <c r="F27" s="4"/>
      <c r="G27" s="38">
        <v>2193</v>
      </c>
      <c r="H27" s="38">
        <v>6</v>
      </c>
      <c r="I27" s="38">
        <v>216</v>
      </c>
      <c r="J27" s="4"/>
      <c r="K27" s="142" t="s">
        <v>70</v>
      </c>
      <c r="L27" s="38">
        <v>4617</v>
      </c>
      <c r="M27" s="38">
        <v>102</v>
      </c>
      <c r="N27" s="38">
        <v>1453</v>
      </c>
      <c r="O27" s="38">
        <v>0</v>
      </c>
      <c r="P27" s="4"/>
      <c r="Q27" s="38">
        <v>2045</v>
      </c>
      <c r="R27" s="38">
        <v>6</v>
      </c>
      <c r="S27" s="38">
        <v>166</v>
      </c>
      <c r="T27" s="4"/>
      <c r="U27" s="142" t="s">
        <v>70</v>
      </c>
      <c r="V27" s="38">
        <f t="shared" si="5"/>
        <v>349</v>
      </c>
      <c r="W27" s="38">
        <f t="shared" si="0"/>
        <v>-42</v>
      </c>
      <c r="X27" s="38">
        <f t="shared" si="1"/>
        <v>-290</v>
      </c>
      <c r="Y27" s="38">
        <f t="shared" si="2"/>
        <v>0</v>
      </c>
      <c r="Z27" s="4"/>
      <c r="AA27" s="38">
        <f t="shared" si="6"/>
        <v>-148</v>
      </c>
      <c r="AB27" s="38">
        <f t="shared" si="3"/>
        <v>0</v>
      </c>
      <c r="AC27" s="38">
        <f t="shared" si="4"/>
        <v>-50</v>
      </c>
      <c r="AD27" s="4"/>
    </row>
    <row r="28" spans="1:30" s="8" customFormat="1" x14ac:dyDescent="0.45">
      <c r="A28" s="128"/>
      <c r="B28" s="40">
        <v>586.8562353475005</v>
      </c>
      <c r="C28" s="40">
        <v>19.800210377235256</v>
      </c>
      <c r="D28" s="40">
        <v>239.66504644111842</v>
      </c>
      <c r="E28" s="40">
        <v>0</v>
      </c>
      <c r="G28" s="40">
        <v>301.54070386997864</v>
      </c>
      <c r="H28" s="40">
        <v>0.82500876571813575</v>
      </c>
      <c r="I28" s="40">
        <v>29.700315565852886</v>
      </c>
      <c r="K28" s="128"/>
      <c r="L28" s="40">
        <v>618.86181433609408</v>
      </c>
      <c r="M28" s="40">
        <v>13.672060875521248</v>
      </c>
      <c r="N28" s="40">
        <v>194.75984756992523</v>
      </c>
      <c r="O28" s="40">
        <v>0</v>
      </c>
      <c r="Q28" s="40">
        <v>274.11141657295047</v>
      </c>
      <c r="R28" s="40">
        <v>0.8042388750306616</v>
      </c>
      <c r="S28" s="40">
        <v>22.250608875848304</v>
      </c>
      <c r="U28" s="128"/>
      <c r="V28" s="38">
        <f t="shared" si="5"/>
        <v>32.005578988593584</v>
      </c>
      <c r="W28" s="38">
        <f t="shared" si="0"/>
        <v>-6.1281495017140077</v>
      </c>
      <c r="X28" s="38">
        <f t="shared" si="1"/>
        <v>-44.905198871193193</v>
      </c>
      <c r="Y28" s="38">
        <f t="shared" si="2"/>
        <v>0</v>
      </c>
      <c r="AA28" s="38">
        <f t="shared" si="6"/>
        <v>-27.429287297028168</v>
      </c>
      <c r="AB28" s="38">
        <f t="shared" si="3"/>
        <v>-2.0769890687474146E-2</v>
      </c>
      <c r="AC28" s="38">
        <f t="shared" si="4"/>
        <v>-7.4497066900045823</v>
      </c>
    </row>
    <row r="29" spans="1:30" x14ac:dyDescent="0.45">
      <c r="A29" s="142" t="s">
        <v>71</v>
      </c>
      <c r="B29" s="38">
        <v>52</v>
      </c>
      <c r="C29" s="38">
        <v>58</v>
      </c>
      <c r="D29" s="38">
        <v>0</v>
      </c>
      <c r="E29" s="38">
        <v>6</v>
      </c>
      <c r="F29" s="4"/>
      <c r="G29" s="38">
        <v>0</v>
      </c>
      <c r="H29" s="38">
        <v>2</v>
      </c>
      <c r="I29" s="38">
        <v>0</v>
      </c>
      <c r="J29" s="4"/>
      <c r="K29" s="142" t="s">
        <v>71</v>
      </c>
      <c r="L29" s="38">
        <v>52</v>
      </c>
      <c r="M29" s="38">
        <v>64</v>
      </c>
      <c r="N29" s="38">
        <v>0</v>
      </c>
      <c r="O29" s="38">
        <v>1</v>
      </c>
      <c r="P29" s="4"/>
      <c r="Q29" s="38">
        <v>0</v>
      </c>
      <c r="R29" s="38">
        <v>2</v>
      </c>
      <c r="S29" s="38">
        <v>0</v>
      </c>
      <c r="T29" s="4"/>
      <c r="U29" s="142" t="s">
        <v>71</v>
      </c>
      <c r="V29" s="38">
        <f t="shared" si="5"/>
        <v>0</v>
      </c>
      <c r="W29" s="38">
        <f t="shared" si="0"/>
        <v>6</v>
      </c>
      <c r="X29" s="38">
        <f t="shared" si="1"/>
        <v>0</v>
      </c>
      <c r="Y29" s="38">
        <f t="shared" si="2"/>
        <v>-5</v>
      </c>
      <c r="Z29" s="4"/>
      <c r="AA29" s="38">
        <f t="shared" si="6"/>
        <v>0</v>
      </c>
      <c r="AB29" s="38">
        <f t="shared" si="3"/>
        <v>0</v>
      </c>
      <c r="AC29" s="38">
        <f t="shared" si="4"/>
        <v>0</v>
      </c>
      <c r="AD29" s="4"/>
    </row>
    <row r="30" spans="1:30" s="8" customFormat="1" ht="18.600000000000001" thickBot="1" x14ac:dyDescent="0.5">
      <c r="A30" s="144"/>
      <c r="B30" s="54">
        <v>191.91732792028048</v>
      </c>
      <c r="C30" s="54">
        <v>214.06163498800518</v>
      </c>
      <c r="D30" s="54">
        <v>0</v>
      </c>
      <c r="E30" s="54">
        <v>22.144307067724672</v>
      </c>
      <c r="G30" s="54">
        <v>0</v>
      </c>
      <c r="H30" s="54">
        <v>7.3814356892415569</v>
      </c>
      <c r="I30" s="54">
        <v>0</v>
      </c>
      <c r="K30" s="144"/>
      <c r="L30" s="54">
        <v>222.15576536933398</v>
      </c>
      <c r="M30" s="54">
        <v>273.42248045456489</v>
      </c>
      <c r="N30" s="54">
        <v>0</v>
      </c>
      <c r="O30" s="54">
        <v>4.2722262571025764</v>
      </c>
      <c r="Q30" s="54">
        <v>0</v>
      </c>
      <c r="R30" s="54">
        <v>8.5444525142051528</v>
      </c>
      <c r="S30" s="54">
        <v>0</v>
      </c>
      <c r="U30" s="144"/>
      <c r="V30" s="116">
        <f>L30-B30</f>
        <v>30.238437449053492</v>
      </c>
      <c r="W30" s="116">
        <f t="shared" si="0"/>
        <v>59.360845466559709</v>
      </c>
      <c r="X30" s="116">
        <f t="shared" si="1"/>
        <v>0</v>
      </c>
      <c r="Y30" s="116">
        <f t="shared" si="2"/>
        <v>-17.872080810622094</v>
      </c>
      <c r="AA30" s="116">
        <f t="shared" si="6"/>
        <v>0</v>
      </c>
      <c r="AB30" s="116">
        <f t="shared" si="3"/>
        <v>1.1630168249635959</v>
      </c>
      <c r="AC30" s="116">
        <f t="shared" si="4"/>
        <v>0</v>
      </c>
    </row>
    <row r="31" spans="1:30" ht="18.600000000000001" thickTop="1" x14ac:dyDescent="0.45">
      <c r="A31" s="145" t="s">
        <v>84</v>
      </c>
      <c r="B31" s="53">
        <v>81125</v>
      </c>
      <c r="C31" s="53">
        <v>4081</v>
      </c>
      <c r="D31" s="53">
        <v>22708</v>
      </c>
      <c r="E31" s="53">
        <v>204</v>
      </c>
      <c r="F31" s="4"/>
      <c r="G31" s="53">
        <v>22612</v>
      </c>
      <c r="H31" s="53">
        <v>145</v>
      </c>
      <c r="I31" s="53">
        <v>520</v>
      </c>
      <c r="J31" s="4"/>
      <c r="K31" s="145" t="s">
        <v>84</v>
      </c>
      <c r="L31" s="53">
        <v>82382</v>
      </c>
      <c r="M31" s="53">
        <v>3253</v>
      </c>
      <c r="N31" s="53">
        <v>21460</v>
      </c>
      <c r="O31" s="53">
        <v>115</v>
      </c>
      <c r="P31" s="4"/>
      <c r="Q31" s="53">
        <v>20250</v>
      </c>
      <c r="R31" s="53">
        <v>166</v>
      </c>
      <c r="S31" s="53">
        <v>353</v>
      </c>
      <c r="T31" s="4"/>
      <c r="U31" s="145" t="s">
        <v>84</v>
      </c>
      <c r="V31" s="53">
        <f t="shared" si="5"/>
        <v>1257</v>
      </c>
      <c r="W31" s="53">
        <f>M31-C31</f>
        <v>-828</v>
      </c>
      <c r="X31" s="53">
        <f t="shared" si="1"/>
        <v>-1248</v>
      </c>
      <c r="Y31" s="53">
        <f t="shared" si="2"/>
        <v>-89</v>
      </c>
      <c r="Z31" s="5"/>
      <c r="AA31" s="53">
        <f t="shared" si="6"/>
        <v>-2362</v>
      </c>
      <c r="AB31" s="53">
        <f t="shared" si="3"/>
        <v>21</v>
      </c>
      <c r="AC31" s="53">
        <f t="shared" si="4"/>
        <v>-167</v>
      </c>
      <c r="AD31" s="4"/>
    </row>
    <row r="32" spans="1:30" s="8" customFormat="1" x14ac:dyDescent="0.45">
      <c r="A32" s="128"/>
      <c r="B32" s="40">
        <v>610.57821776037883</v>
      </c>
      <c r="C32" s="40">
        <v>30.715188988352615</v>
      </c>
      <c r="D32" s="40">
        <v>170.90921625766018</v>
      </c>
      <c r="E32" s="40">
        <v>1.5353831300230172</v>
      </c>
      <c r="G32" s="40">
        <v>170.18668302000228</v>
      </c>
      <c r="H32" s="40">
        <v>1.0913262443791052</v>
      </c>
      <c r="I32" s="40">
        <v>3.9137217039802397</v>
      </c>
      <c r="K32" s="128"/>
      <c r="L32" s="40">
        <v>588.48539623007036</v>
      </c>
      <c r="M32" s="40">
        <v>23.237394017338968</v>
      </c>
      <c r="N32" s="40">
        <v>153.2967954540714</v>
      </c>
      <c r="O32" s="40">
        <v>0.82148795327205093</v>
      </c>
      <c r="Q32" s="40">
        <v>144.65331351094807</v>
      </c>
      <c r="R32" s="40">
        <v>1.1858000021144386</v>
      </c>
      <c r="S32" s="40">
        <v>2.5216108478698605</v>
      </c>
      <c r="U32" s="128"/>
      <c r="V32" s="117">
        <f t="shared" si="5"/>
        <v>-22.09282153030847</v>
      </c>
      <c r="W32" s="117">
        <f t="shared" si="0"/>
        <v>-7.4777949710136475</v>
      </c>
      <c r="X32" s="117">
        <f t="shared" si="1"/>
        <v>-17.612420803588776</v>
      </c>
      <c r="Y32" s="117">
        <f t="shared" si="2"/>
        <v>-0.71389517675096625</v>
      </c>
      <c r="AA32" s="117">
        <f t="shared" si="6"/>
        <v>-25.533369509054211</v>
      </c>
      <c r="AB32" s="117">
        <f t="shared" si="3"/>
        <v>9.4473757735333397E-2</v>
      </c>
      <c r="AC32" s="117">
        <f t="shared" si="4"/>
        <v>-1.3921108561103792</v>
      </c>
    </row>
    <row r="33" spans="1:30" x14ac:dyDescent="0.45">
      <c r="A33" s="9"/>
      <c r="B33" s="4"/>
      <c r="C33" s="4"/>
      <c r="D33" s="4"/>
      <c r="E33" s="4"/>
      <c r="F33" s="4"/>
      <c r="G33" s="4"/>
      <c r="H33" s="4"/>
      <c r="I33" s="4"/>
      <c r="J33" s="4"/>
      <c r="K33" s="9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8" customHeight="1" x14ac:dyDescent="0.45">
      <c r="A34" s="146" t="s">
        <v>82</v>
      </c>
      <c r="B34" s="38">
        <v>894216</v>
      </c>
      <c r="C34" s="38">
        <v>100954</v>
      </c>
      <c r="D34" s="38">
        <v>328144</v>
      </c>
      <c r="E34" s="38">
        <v>11410</v>
      </c>
      <c r="F34" s="4"/>
      <c r="G34" s="38">
        <v>338174</v>
      </c>
      <c r="H34" s="38">
        <v>1778</v>
      </c>
      <c r="I34" s="38">
        <v>5949</v>
      </c>
      <c r="J34" s="4"/>
      <c r="K34" s="146" t="s">
        <v>82</v>
      </c>
      <c r="L34" s="38">
        <v>879728</v>
      </c>
      <c r="M34" s="38">
        <v>72451</v>
      </c>
      <c r="N34" s="38">
        <v>268521</v>
      </c>
      <c r="O34" s="38">
        <v>4088</v>
      </c>
      <c r="P34" s="4"/>
      <c r="Q34" s="38">
        <v>316147</v>
      </c>
      <c r="R34" s="38">
        <v>1941</v>
      </c>
      <c r="S34" s="38">
        <v>3508</v>
      </c>
      <c r="T34" s="4"/>
      <c r="U34" s="146" t="s">
        <v>82</v>
      </c>
      <c r="V34" s="117">
        <f>L34-B34</f>
        <v>-14488</v>
      </c>
      <c r="W34" s="117">
        <f t="shared" ref="W34:W35" si="7">M34-C34</f>
        <v>-28503</v>
      </c>
      <c r="X34" s="117">
        <f t="shared" ref="X34:X35" si="8">N34-D34</f>
        <v>-59623</v>
      </c>
      <c r="Y34" s="117">
        <f t="shared" ref="Y34:Y35" si="9">O34-E34</f>
        <v>-7322</v>
      </c>
      <c r="Z34" s="5"/>
      <c r="AA34" s="117">
        <f t="shared" ref="AA34:AA35" si="10">Q34-G34</f>
        <v>-22027</v>
      </c>
      <c r="AB34" s="117">
        <f t="shared" ref="AB34:AB35" si="11">R34-H34</f>
        <v>163</v>
      </c>
      <c r="AC34" s="117">
        <f t="shared" ref="AC34:AC35" si="12">S34-I34</f>
        <v>-2441</v>
      </c>
      <c r="AD34" s="4"/>
    </row>
    <row r="35" spans="1:30" s="8" customFormat="1" x14ac:dyDescent="0.45">
      <c r="A35" s="120"/>
      <c r="B35" s="40">
        <v>703.64722268123978</v>
      </c>
      <c r="C35" s="40">
        <v>79.439421480449795</v>
      </c>
      <c r="D35" s="40">
        <v>258.21234940944106</v>
      </c>
      <c r="E35" s="40">
        <v>8.9783842055979157</v>
      </c>
      <c r="G35" s="40">
        <v>266.10482912742066</v>
      </c>
      <c r="H35" s="40">
        <v>1.399085636945933</v>
      </c>
      <c r="I35" s="40">
        <v>4.6811926064068361</v>
      </c>
      <c r="K35" s="120"/>
      <c r="L35" s="40">
        <v>710.6</v>
      </c>
      <c r="M35" s="40">
        <v>58.5</v>
      </c>
      <c r="N35" s="40">
        <v>216.9</v>
      </c>
      <c r="O35" s="40">
        <v>3.3</v>
      </c>
      <c r="Q35" s="40">
        <v>255.4</v>
      </c>
      <c r="R35" s="40">
        <v>1.6</v>
      </c>
      <c r="S35" s="40">
        <v>2.8</v>
      </c>
      <c r="U35" s="120"/>
      <c r="V35" s="117">
        <f t="shared" ref="V35" si="13">L35-B35</f>
        <v>6.9527773187602406</v>
      </c>
      <c r="W35" s="117">
        <f t="shared" si="7"/>
        <v>-20.939421480449795</v>
      </c>
      <c r="X35" s="117">
        <f t="shared" si="8"/>
        <v>-41.312349409441055</v>
      </c>
      <c r="Y35" s="117">
        <f t="shared" si="9"/>
        <v>-5.6783842055979159</v>
      </c>
      <c r="AA35" s="117">
        <f t="shared" si="10"/>
        <v>-10.704829127420652</v>
      </c>
      <c r="AB35" s="117">
        <f t="shared" si="11"/>
        <v>0.20091436305406707</v>
      </c>
      <c r="AC35" s="117">
        <f t="shared" si="12"/>
        <v>-1.8811926064068363</v>
      </c>
    </row>
    <row r="36" spans="1:30" x14ac:dyDescent="0.45">
      <c r="A36" s="33" t="s">
        <v>98</v>
      </c>
      <c r="K36" s="33" t="s">
        <v>98</v>
      </c>
    </row>
    <row r="37" spans="1:30" x14ac:dyDescent="0.45">
      <c r="A37" s="33" t="s">
        <v>111</v>
      </c>
      <c r="K37" s="33" t="s">
        <v>145</v>
      </c>
    </row>
    <row r="38" spans="1:30" x14ac:dyDescent="0.45">
      <c r="A38" t="s">
        <v>110</v>
      </c>
      <c r="K38" t="s">
        <v>110</v>
      </c>
    </row>
    <row r="39" spans="1:30" x14ac:dyDescent="0.45">
      <c r="A39" s="33" t="s">
        <v>112</v>
      </c>
      <c r="K39" s="33" t="s">
        <v>144</v>
      </c>
    </row>
  </sheetData>
  <mergeCells count="54">
    <mergeCell ref="A29:A30"/>
    <mergeCell ref="A31:A32"/>
    <mergeCell ref="A34:A35"/>
    <mergeCell ref="A19:A20"/>
    <mergeCell ref="A21:A22"/>
    <mergeCell ref="A23:A24"/>
    <mergeCell ref="A25:A26"/>
    <mergeCell ref="A27:A28"/>
    <mergeCell ref="A9:A10"/>
    <mergeCell ref="A11:A12"/>
    <mergeCell ref="A13:A14"/>
    <mergeCell ref="A15:A16"/>
    <mergeCell ref="A17:A18"/>
    <mergeCell ref="A3:A4"/>
    <mergeCell ref="B3:C3"/>
    <mergeCell ref="D3:E3"/>
    <mergeCell ref="A5:A6"/>
    <mergeCell ref="A7:A8"/>
    <mergeCell ref="U25:U26"/>
    <mergeCell ref="U27:U28"/>
    <mergeCell ref="U3:U4"/>
    <mergeCell ref="U34:U35"/>
    <mergeCell ref="V3:W3"/>
    <mergeCell ref="U13:U14"/>
    <mergeCell ref="U15:U16"/>
    <mergeCell ref="U29:U30"/>
    <mergeCell ref="U31:U32"/>
    <mergeCell ref="U17:U18"/>
    <mergeCell ref="U19:U20"/>
    <mergeCell ref="U21:U22"/>
    <mergeCell ref="U23:U24"/>
    <mergeCell ref="X3:Y3"/>
    <mergeCell ref="U5:U6"/>
    <mergeCell ref="U7:U8"/>
    <mergeCell ref="U9:U10"/>
    <mergeCell ref="U11:U12"/>
    <mergeCell ref="K25:K26"/>
    <mergeCell ref="K27:K28"/>
    <mergeCell ref="K29:K30"/>
    <mergeCell ref="K31:K32"/>
    <mergeCell ref="K34:K35"/>
    <mergeCell ref="K21:K22"/>
    <mergeCell ref="K23:K24"/>
    <mergeCell ref="L3:M3"/>
    <mergeCell ref="N3:O3"/>
    <mergeCell ref="K5:K6"/>
    <mergeCell ref="K7:K8"/>
    <mergeCell ref="K9:K10"/>
    <mergeCell ref="K11:K12"/>
    <mergeCell ref="K3:K4"/>
    <mergeCell ref="K13:K14"/>
    <mergeCell ref="K15:K16"/>
    <mergeCell ref="K17:K18"/>
    <mergeCell ref="K19:K20"/>
  </mergeCells>
  <phoneticPr fontId="4"/>
  <pageMargins left="0.7" right="0.7" top="0.75" bottom="0.75" header="0.3" footer="0.3"/>
  <pageSetup paperSize="9" scale="45" orientation="landscape" r:id="rId1"/>
  <headerFooter>
    <oddHeader>&amp;R&amp;20&amp;U参考資料４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020CF-D482-4FD7-A82F-415A6B188131}">
  <sheetPr>
    <pageSetUpPr fitToPage="1"/>
  </sheetPr>
  <dimension ref="A1:R61"/>
  <sheetViews>
    <sheetView view="pageBreakPreview" zoomScale="60" zoomScaleNormal="75" workbookViewId="0"/>
  </sheetViews>
  <sheetFormatPr defaultRowHeight="18" x14ac:dyDescent="0.45"/>
  <cols>
    <col min="1" max="1" width="12.19921875" customWidth="1"/>
    <col min="2" max="13" width="10.296875" customWidth="1"/>
    <col min="14" max="14" width="5.59765625" customWidth="1"/>
    <col min="15" max="15" width="9.8984375" bestFit="1" customWidth="1"/>
    <col min="16" max="16" width="9" bestFit="1" customWidth="1"/>
    <col min="17" max="17" width="10" bestFit="1" customWidth="1"/>
    <col min="18" max="18" width="9" bestFit="1" customWidth="1"/>
    <col min="19" max="19" width="9.8984375" bestFit="1" customWidth="1"/>
    <col min="20" max="20" width="8.8984375" bestFit="1" customWidth="1"/>
    <col min="21" max="21" width="9.8984375" bestFit="1" customWidth="1"/>
    <col min="22" max="22" width="8.8984375" bestFit="1" customWidth="1"/>
  </cols>
  <sheetData>
    <row r="1" spans="1:14" ht="22.2" x14ac:dyDescent="0.45">
      <c r="A1" s="113" t="s">
        <v>95</v>
      </c>
    </row>
    <row r="2" spans="1:14" ht="19.8" x14ac:dyDescent="0.45">
      <c r="A2" s="114" t="s">
        <v>148</v>
      </c>
    </row>
    <row r="3" spans="1:14" x14ac:dyDescent="0.45">
      <c r="A3" s="148" t="s">
        <v>118</v>
      </c>
      <c r="B3" s="147" t="s">
        <v>31</v>
      </c>
      <c r="C3" s="132"/>
      <c r="D3" s="147" t="s">
        <v>32</v>
      </c>
      <c r="E3" s="132"/>
      <c r="F3" s="147" t="s">
        <v>34</v>
      </c>
      <c r="G3" s="138"/>
      <c r="H3" s="147" t="s">
        <v>35</v>
      </c>
      <c r="I3" s="138"/>
      <c r="J3" s="147" t="s">
        <v>36</v>
      </c>
      <c r="K3" s="132"/>
      <c r="L3" s="147" t="s">
        <v>37</v>
      </c>
      <c r="M3" s="132"/>
    </row>
    <row r="4" spans="1:14" x14ac:dyDescent="0.45">
      <c r="A4" s="120"/>
      <c r="B4" s="18" t="s">
        <v>33</v>
      </c>
      <c r="C4" s="57" t="s">
        <v>99</v>
      </c>
      <c r="D4" s="18" t="s">
        <v>33</v>
      </c>
      <c r="E4" s="57" t="s">
        <v>99</v>
      </c>
      <c r="F4" s="18" t="s">
        <v>33</v>
      </c>
      <c r="G4" s="57" t="s">
        <v>99</v>
      </c>
      <c r="H4" s="18" t="s">
        <v>33</v>
      </c>
      <c r="I4" s="57" t="s">
        <v>99</v>
      </c>
      <c r="J4" s="18" t="s">
        <v>38</v>
      </c>
      <c r="K4" s="57" t="s">
        <v>99</v>
      </c>
      <c r="L4" s="18" t="s">
        <v>38</v>
      </c>
      <c r="M4" s="57" t="s">
        <v>99</v>
      </c>
    </row>
    <row r="5" spans="1:14" x14ac:dyDescent="0.45">
      <c r="A5" s="18" t="s">
        <v>23</v>
      </c>
      <c r="B5" s="27">
        <v>3</v>
      </c>
      <c r="C5" s="28">
        <v>1.9</v>
      </c>
      <c r="D5" s="27">
        <v>184</v>
      </c>
      <c r="E5" s="28">
        <v>113.9</v>
      </c>
      <c r="F5" s="27">
        <v>52</v>
      </c>
      <c r="G5" s="28">
        <v>32.200000000000003</v>
      </c>
      <c r="H5" s="27">
        <v>65</v>
      </c>
      <c r="I5" s="28">
        <v>40.200000000000003</v>
      </c>
      <c r="J5" s="29">
        <v>2046</v>
      </c>
      <c r="K5" s="30">
        <v>1266.8</v>
      </c>
      <c r="L5" s="29">
        <v>789</v>
      </c>
      <c r="M5" s="30">
        <v>488.5</v>
      </c>
      <c r="N5" s="2"/>
    </row>
    <row r="6" spans="1:14" x14ac:dyDescent="0.45">
      <c r="A6" s="18" t="s">
        <v>9</v>
      </c>
      <c r="B6" s="27">
        <v>5</v>
      </c>
      <c r="C6" s="28">
        <v>2.1</v>
      </c>
      <c r="D6" s="27">
        <v>145</v>
      </c>
      <c r="E6" s="28">
        <v>61.4</v>
      </c>
      <c r="F6" s="27">
        <v>38</v>
      </c>
      <c r="G6" s="28">
        <v>16.100000000000001</v>
      </c>
      <c r="H6" s="27">
        <v>71</v>
      </c>
      <c r="I6" s="28">
        <v>30</v>
      </c>
      <c r="J6" s="29">
        <v>2146</v>
      </c>
      <c r="K6" s="30">
        <v>908</v>
      </c>
      <c r="L6" s="29">
        <v>670</v>
      </c>
      <c r="M6" s="30">
        <v>283.5</v>
      </c>
      <c r="N6" s="2"/>
    </row>
    <row r="7" spans="1:14" x14ac:dyDescent="0.45">
      <c r="A7" s="18" t="s">
        <v>10</v>
      </c>
      <c r="B7" s="27">
        <v>4</v>
      </c>
      <c r="C7" s="28">
        <v>1.5</v>
      </c>
      <c r="D7" s="27">
        <v>203</v>
      </c>
      <c r="E7" s="28">
        <v>75.2</v>
      </c>
      <c r="F7" s="27">
        <v>81</v>
      </c>
      <c r="G7" s="28">
        <v>30</v>
      </c>
      <c r="H7" s="27">
        <v>112</v>
      </c>
      <c r="I7" s="28">
        <v>41.5</v>
      </c>
      <c r="J7" s="29">
        <v>2592</v>
      </c>
      <c r="K7" s="30">
        <v>960.3</v>
      </c>
      <c r="L7" s="29">
        <v>1176</v>
      </c>
      <c r="M7" s="30">
        <v>435.7</v>
      </c>
      <c r="N7" s="2"/>
    </row>
    <row r="8" spans="1:14" x14ac:dyDescent="0.45">
      <c r="A8" s="18" t="s">
        <v>11</v>
      </c>
      <c r="B8" s="27">
        <v>8</v>
      </c>
      <c r="C8" s="28">
        <v>3.2</v>
      </c>
      <c r="D8" s="27">
        <v>179</v>
      </c>
      <c r="E8" s="28">
        <v>72.599999999999994</v>
      </c>
      <c r="F8" s="27">
        <v>49</v>
      </c>
      <c r="G8" s="28">
        <v>19.899999999999999</v>
      </c>
      <c r="H8" s="27">
        <v>88</v>
      </c>
      <c r="I8" s="28">
        <v>35.700000000000003</v>
      </c>
      <c r="J8" s="29">
        <v>2495</v>
      </c>
      <c r="K8" s="30">
        <v>1011.5</v>
      </c>
      <c r="L8" s="29">
        <v>868</v>
      </c>
      <c r="M8" s="30">
        <v>351.9</v>
      </c>
      <c r="N8" s="2"/>
    </row>
    <row r="9" spans="1:14" x14ac:dyDescent="0.45">
      <c r="A9" s="18" t="s">
        <v>12</v>
      </c>
      <c r="B9" s="27">
        <v>18</v>
      </c>
      <c r="C9" s="28">
        <v>4.3</v>
      </c>
      <c r="D9" s="27">
        <v>254</v>
      </c>
      <c r="E9" s="28">
        <v>60.9</v>
      </c>
      <c r="F9" s="27">
        <v>59</v>
      </c>
      <c r="G9" s="28">
        <v>14.1</v>
      </c>
      <c r="H9" s="27">
        <v>135</v>
      </c>
      <c r="I9" s="28">
        <v>32.4</v>
      </c>
      <c r="J9" s="29">
        <v>4712</v>
      </c>
      <c r="K9" s="30">
        <v>1129.2</v>
      </c>
      <c r="L9" s="29">
        <v>3018</v>
      </c>
      <c r="M9" s="30">
        <v>723.3</v>
      </c>
      <c r="N9" s="2"/>
    </row>
    <row r="10" spans="1:14" x14ac:dyDescent="0.45">
      <c r="A10" s="18" t="s">
        <v>13</v>
      </c>
      <c r="B10" s="27">
        <v>15</v>
      </c>
      <c r="C10" s="28">
        <v>4.7</v>
      </c>
      <c r="D10" s="27">
        <v>133</v>
      </c>
      <c r="E10" s="28">
        <v>41.6</v>
      </c>
      <c r="F10" s="27">
        <v>41</v>
      </c>
      <c r="G10" s="28">
        <v>12.8</v>
      </c>
      <c r="H10" s="27">
        <v>97</v>
      </c>
      <c r="I10" s="28">
        <v>30.4</v>
      </c>
      <c r="J10" s="29">
        <v>4529</v>
      </c>
      <c r="K10" s="30">
        <v>1417.6</v>
      </c>
      <c r="L10" s="29">
        <v>2965</v>
      </c>
      <c r="M10" s="30">
        <v>928.1</v>
      </c>
      <c r="N10" s="2"/>
    </row>
    <row r="11" spans="1:14" x14ac:dyDescent="0.45">
      <c r="A11" s="18" t="s">
        <v>14</v>
      </c>
      <c r="B11" s="27">
        <v>7</v>
      </c>
      <c r="C11" s="28">
        <v>2.2999999999999998</v>
      </c>
      <c r="D11" s="27">
        <v>120</v>
      </c>
      <c r="E11" s="28">
        <v>39.9</v>
      </c>
      <c r="F11" s="27">
        <v>34</v>
      </c>
      <c r="G11" s="28">
        <v>11.3</v>
      </c>
      <c r="H11" s="27">
        <v>74</v>
      </c>
      <c r="I11" s="28">
        <v>24.6</v>
      </c>
      <c r="J11" s="29">
        <v>3185</v>
      </c>
      <c r="K11" s="30">
        <v>1058.4000000000001</v>
      </c>
      <c r="L11" s="29">
        <v>2328</v>
      </c>
      <c r="M11" s="30">
        <v>773.6</v>
      </c>
      <c r="N11" s="2"/>
    </row>
    <row r="12" spans="1:14" x14ac:dyDescent="0.45">
      <c r="A12" s="18" t="s">
        <v>15</v>
      </c>
      <c r="B12" s="27">
        <v>5</v>
      </c>
      <c r="C12" s="28">
        <v>4.9000000000000004</v>
      </c>
      <c r="D12" s="27">
        <v>20</v>
      </c>
      <c r="E12" s="28">
        <v>1.6</v>
      </c>
      <c r="F12" s="27">
        <v>13</v>
      </c>
      <c r="G12" s="28">
        <v>12.7</v>
      </c>
      <c r="H12" s="27">
        <v>28</v>
      </c>
      <c r="I12" s="28">
        <v>27.4</v>
      </c>
      <c r="J12" s="29">
        <v>6802</v>
      </c>
      <c r="K12" s="30">
        <v>6650.6</v>
      </c>
      <c r="L12" s="29">
        <v>1315</v>
      </c>
      <c r="M12" s="30">
        <v>1285.7</v>
      </c>
      <c r="N12" s="2"/>
    </row>
    <row r="13" spans="1:14" x14ac:dyDescent="0.45">
      <c r="A13" s="18" t="s">
        <v>16</v>
      </c>
      <c r="B13" s="27">
        <v>13</v>
      </c>
      <c r="C13" s="28">
        <v>3.8</v>
      </c>
      <c r="D13" s="27">
        <v>96</v>
      </c>
      <c r="E13" s="28">
        <v>28.3</v>
      </c>
      <c r="F13" s="27">
        <v>47</v>
      </c>
      <c r="G13" s="28">
        <v>13.9</v>
      </c>
      <c r="H13" s="27">
        <v>86</v>
      </c>
      <c r="I13" s="28">
        <v>25.4</v>
      </c>
      <c r="J13" s="29">
        <v>5722</v>
      </c>
      <c r="K13" s="30">
        <v>1687.5</v>
      </c>
      <c r="L13" s="29">
        <v>2541</v>
      </c>
      <c r="M13" s="30">
        <v>749.4</v>
      </c>
      <c r="N13" s="2"/>
    </row>
    <row r="14" spans="1:14" x14ac:dyDescent="0.45">
      <c r="A14" s="18" t="s">
        <v>17</v>
      </c>
      <c r="B14" s="27">
        <v>5</v>
      </c>
      <c r="C14" s="28">
        <v>3.4</v>
      </c>
      <c r="D14" s="27">
        <v>48</v>
      </c>
      <c r="E14" s="28">
        <v>32.4</v>
      </c>
      <c r="F14" s="27">
        <v>26</v>
      </c>
      <c r="G14" s="28">
        <v>17.600000000000001</v>
      </c>
      <c r="H14" s="27">
        <v>46</v>
      </c>
      <c r="I14" s="28">
        <v>31.1</v>
      </c>
      <c r="J14" s="29">
        <v>2254</v>
      </c>
      <c r="K14" s="30">
        <v>1522.1</v>
      </c>
      <c r="L14" s="29">
        <v>1489</v>
      </c>
      <c r="M14" s="30">
        <v>1005.5</v>
      </c>
      <c r="N14" s="2"/>
    </row>
    <row r="15" spans="1:14" x14ac:dyDescent="0.45">
      <c r="A15" s="18" t="s">
        <v>18</v>
      </c>
      <c r="B15" s="27">
        <v>9</v>
      </c>
      <c r="C15" s="28">
        <v>4.3</v>
      </c>
      <c r="D15" s="27">
        <v>98</v>
      </c>
      <c r="E15" s="28">
        <v>46.4</v>
      </c>
      <c r="F15" s="27">
        <v>31</v>
      </c>
      <c r="G15" s="28">
        <v>14.7</v>
      </c>
      <c r="H15" s="27">
        <v>67</v>
      </c>
      <c r="I15" s="28">
        <v>31.7</v>
      </c>
      <c r="J15" s="29">
        <v>2223</v>
      </c>
      <c r="K15" s="30">
        <v>1052.7</v>
      </c>
      <c r="L15" s="29">
        <v>1597</v>
      </c>
      <c r="M15" s="30">
        <v>756.3</v>
      </c>
      <c r="N15" s="2"/>
    </row>
    <row r="16" spans="1:14" x14ac:dyDescent="0.45">
      <c r="A16" s="18" t="s">
        <v>19</v>
      </c>
      <c r="B16" s="27">
        <v>4</v>
      </c>
      <c r="C16" s="28">
        <v>2.2999999999999998</v>
      </c>
      <c r="D16" s="27">
        <v>57</v>
      </c>
      <c r="E16" s="28">
        <v>32.5</v>
      </c>
      <c r="F16" s="27">
        <v>23</v>
      </c>
      <c r="G16" s="28">
        <v>13.1</v>
      </c>
      <c r="H16" s="27">
        <v>55</v>
      </c>
      <c r="I16" s="28">
        <v>31.4</v>
      </c>
      <c r="J16" s="29">
        <v>2978</v>
      </c>
      <c r="K16" s="30">
        <v>1698.5</v>
      </c>
      <c r="L16" s="29">
        <v>1569</v>
      </c>
      <c r="M16" s="30">
        <v>894.9</v>
      </c>
      <c r="N16" s="2"/>
    </row>
    <row r="17" spans="1:16" ht="18.600000000000001" thickBot="1" x14ac:dyDescent="0.5">
      <c r="A17" s="45" t="s">
        <v>20</v>
      </c>
      <c r="B17" s="46">
        <v>0</v>
      </c>
      <c r="C17" s="47">
        <v>0</v>
      </c>
      <c r="D17" s="46">
        <v>3</v>
      </c>
      <c r="E17" s="47">
        <v>33.700000000000003</v>
      </c>
      <c r="F17" s="46">
        <v>2</v>
      </c>
      <c r="G17" s="47">
        <v>22.5</v>
      </c>
      <c r="H17" s="46">
        <v>0</v>
      </c>
      <c r="I17" s="47">
        <v>0</v>
      </c>
      <c r="J17" s="48">
        <v>322</v>
      </c>
      <c r="K17" s="49">
        <v>3621.2</v>
      </c>
      <c r="L17" s="48">
        <v>0</v>
      </c>
      <c r="M17" s="49">
        <v>0</v>
      </c>
      <c r="N17" s="2"/>
    </row>
    <row r="18" spans="1:16" ht="18.600000000000001" thickTop="1" x14ac:dyDescent="0.45">
      <c r="A18" s="72" t="s">
        <v>21</v>
      </c>
      <c r="B18" s="73">
        <v>96</v>
      </c>
      <c r="C18" s="74">
        <v>3.2687216029810742</v>
      </c>
      <c r="D18" s="75">
        <v>1540</v>
      </c>
      <c r="E18" s="74">
        <v>52.435742381154732</v>
      </c>
      <c r="F18" s="73">
        <v>496</v>
      </c>
      <c r="G18" s="74">
        <v>16.888394948735549</v>
      </c>
      <c r="H18" s="75">
        <v>924</v>
      </c>
      <c r="I18" s="74">
        <v>31.461445428692841</v>
      </c>
      <c r="J18" s="75">
        <v>42006</v>
      </c>
      <c r="K18" s="76">
        <v>1430.2699964044061</v>
      </c>
      <c r="L18" s="75">
        <v>20325</v>
      </c>
      <c r="M18" s="76">
        <v>692.04965188114932</v>
      </c>
      <c r="N18" s="2"/>
    </row>
    <row r="19" spans="1:16" x14ac:dyDescent="0.45">
      <c r="A19" t="s">
        <v>105</v>
      </c>
    </row>
    <row r="20" spans="1:16" x14ac:dyDescent="0.45">
      <c r="A20" s="33" t="s">
        <v>106</v>
      </c>
    </row>
    <row r="21" spans="1:16" x14ac:dyDescent="0.45">
      <c r="A21" s="33" t="s">
        <v>109</v>
      </c>
    </row>
    <row r="22" spans="1:16" x14ac:dyDescent="0.45">
      <c r="A22" s="32" t="s">
        <v>108</v>
      </c>
    </row>
    <row r="23" spans="1:16" x14ac:dyDescent="0.45">
      <c r="A23" t="s">
        <v>107</v>
      </c>
    </row>
    <row r="24" spans="1:16" x14ac:dyDescent="0.45">
      <c r="A24" s="67"/>
      <c r="B24" s="68"/>
      <c r="C24" s="69"/>
      <c r="D24" s="70"/>
      <c r="E24" s="69"/>
      <c r="F24" s="68"/>
      <c r="G24" s="69"/>
      <c r="H24" s="70"/>
      <c r="I24" s="69"/>
      <c r="J24" s="70"/>
      <c r="K24" s="71"/>
      <c r="L24" s="70"/>
      <c r="M24" s="71"/>
      <c r="N24" s="2"/>
    </row>
    <row r="25" spans="1:16" x14ac:dyDescent="0.45">
      <c r="A25" s="152" t="s">
        <v>123</v>
      </c>
      <c r="B25" s="150" t="s">
        <v>31</v>
      </c>
      <c r="C25" s="151"/>
      <c r="D25" s="150" t="s">
        <v>32</v>
      </c>
      <c r="E25" s="151"/>
      <c r="F25" s="150" t="s">
        <v>34</v>
      </c>
      <c r="G25" s="151"/>
      <c r="H25" s="150" t="s">
        <v>35</v>
      </c>
      <c r="I25" s="151"/>
      <c r="J25" s="150" t="s">
        <v>36</v>
      </c>
      <c r="K25" s="151"/>
      <c r="L25" s="150" t="s">
        <v>37</v>
      </c>
      <c r="M25" s="151"/>
    </row>
    <row r="26" spans="1:16" x14ac:dyDescent="0.45">
      <c r="A26" s="120"/>
      <c r="B26" s="18" t="s">
        <v>33</v>
      </c>
      <c r="C26" s="57" t="s">
        <v>99</v>
      </c>
      <c r="D26" s="18" t="s">
        <v>33</v>
      </c>
      <c r="E26" s="57" t="s">
        <v>99</v>
      </c>
      <c r="F26" s="18" t="s">
        <v>33</v>
      </c>
      <c r="G26" s="57" t="s">
        <v>99</v>
      </c>
      <c r="H26" s="18" t="s">
        <v>33</v>
      </c>
      <c r="I26" s="57" t="s">
        <v>99</v>
      </c>
      <c r="J26" s="18" t="s">
        <v>38</v>
      </c>
      <c r="K26" s="57" t="s">
        <v>99</v>
      </c>
      <c r="L26" s="18" t="s">
        <v>38</v>
      </c>
      <c r="M26" s="57" t="s">
        <v>99</v>
      </c>
    </row>
    <row r="27" spans="1:16" x14ac:dyDescent="0.45">
      <c r="A27" s="18" t="s">
        <v>23</v>
      </c>
      <c r="B27" s="27">
        <v>10</v>
      </c>
      <c r="C27" s="28">
        <f>B27/P27*100000</f>
        <v>5.7501336906083065</v>
      </c>
      <c r="D27" s="27">
        <v>213</v>
      </c>
      <c r="E27" s="28">
        <f>D27/P27*100000</f>
        <v>122.47784760995692</v>
      </c>
      <c r="F27" s="27">
        <v>85</v>
      </c>
      <c r="G27" s="28">
        <f>F27/P27*100000</f>
        <v>48.876136370170613</v>
      </c>
      <c r="H27" s="27">
        <v>152</v>
      </c>
      <c r="I27" s="28">
        <f>H27/P27*100000</f>
        <v>87.402032097246263</v>
      </c>
      <c r="J27" s="29">
        <v>2732</v>
      </c>
      <c r="K27" s="30">
        <f>J27/P27*100000</f>
        <v>1570.9365242741897</v>
      </c>
      <c r="L27" s="29">
        <v>801</v>
      </c>
      <c r="M27" s="30">
        <f>L27/P27*100000</f>
        <v>460.58570861772534</v>
      </c>
      <c r="N27" s="2"/>
      <c r="O27" t="s">
        <v>126</v>
      </c>
      <c r="P27">
        <v>173909</v>
      </c>
    </row>
    <row r="28" spans="1:16" x14ac:dyDescent="0.45">
      <c r="A28" s="18" t="s">
        <v>9</v>
      </c>
      <c r="B28" s="27">
        <v>12</v>
      </c>
      <c r="C28" s="28">
        <f t="shared" ref="C28:C37" si="0">B28/P28*100000</f>
        <v>4.9029421738828445</v>
      </c>
      <c r="D28" s="27">
        <v>172</v>
      </c>
      <c r="E28" s="28">
        <f t="shared" ref="E28:E37" si="1">D28/P28*100000</f>
        <v>70.275504492320763</v>
      </c>
      <c r="F28" s="27">
        <v>67</v>
      </c>
      <c r="G28" s="28">
        <f t="shared" ref="G28:G37" si="2">F28/P28*100000</f>
        <v>27.374760470845878</v>
      </c>
      <c r="H28" s="27">
        <v>146</v>
      </c>
      <c r="I28" s="28">
        <f t="shared" ref="I28:I37" si="3">H28/P28*100000</f>
        <v>59.652463115574605</v>
      </c>
      <c r="J28" s="29">
        <v>2798</v>
      </c>
      <c r="K28" s="30">
        <f t="shared" ref="K28:K37" si="4">J28/P28*100000</f>
        <v>1143.2026835436832</v>
      </c>
      <c r="L28" s="29">
        <v>716</v>
      </c>
      <c r="M28" s="30">
        <f t="shared" ref="M28:M37" si="5">L28/P28*100000</f>
        <v>292.54221637500973</v>
      </c>
      <c r="N28" s="2"/>
      <c r="O28" t="s">
        <v>127</v>
      </c>
      <c r="P28">
        <v>244751</v>
      </c>
    </row>
    <row r="29" spans="1:16" x14ac:dyDescent="0.45">
      <c r="A29" s="18" t="s">
        <v>10</v>
      </c>
      <c r="B29" s="27">
        <v>13</v>
      </c>
      <c r="C29" s="28">
        <f t="shared" si="0"/>
        <v>4.4645003537257972</v>
      </c>
      <c r="D29" s="27">
        <v>248</v>
      </c>
      <c r="E29" s="28">
        <f t="shared" si="1"/>
        <v>85.168929824922898</v>
      </c>
      <c r="F29" s="27">
        <v>95</v>
      </c>
      <c r="G29" s="28">
        <f t="shared" si="2"/>
        <v>32.625194892611596</v>
      </c>
      <c r="H29" s="27">
        <v>194</v>
      </c>
      <c r="I29" s="28">
        <f t="shared" si="3"/>
        <v>66.624082201754206</v>
      </c>
      <c r="J29" s="29">
        <v>3814</v>
      </c>
      <c r="K29" s="30">
        <f t="shared" si="4"/>
        <v>1309.8157191623222</v>
      </c>
      <c r="L29" s="29">
        <v>996</v>
      </c>
      <c r="M29" s="30">
        <f t="shared" si="5"/>
        <v>342.04941171622261</v>
      </c>
      <c r="N29" s="2"/>
      <c r="O29" t="s">
        <v>128</v>
      </c>
      <c r="P29">
        <v>291186</v>
      </c>
    </row>
    <row r="30" spans="1:16" x14ac:dyDescent="0.45">
      <c r="A30" s="18" t="s">
        <v>11</v>
      </c>
      <c r="B30" s="27">
        <v>11</v>
      </c>
      <c r="C30" s="28">
        <f t="shared" si="0"/>
        <v>4.312507840923347</v>
      </c>
      <c r="D30" s="27">
        <v>207</v>
      </c>
      <c r="E30" s="28">
        <f t="shared" si="1"/>
        <v>81.153556642830267</v>
      </c>
      <c r="F30" s="27">
        <v>75</v>
      </c>
      <c r="G30" s="28">
        <f t="shared" si="2"/>
        <v>29.403462551750096</v>
      </c>
      <c r="H30" s="27">
        <v>168</v>
      </c>
      <c r="I30" s="28">
        <f t="shared" si="3"/>
        <v>65.863756115920211</v>
      </c>
      <c r="J30" s="29">
        <v>3866</v>
      </c>
      <c r="K30" s="30">
        <f t="shared" si="4"/>
        <v>1515.6504830008782</v>
      </c>
      <c r="L30" s="29">
        <v>582</v>
      </c>
      <c r="M30" s="30">
        <f t="shared" si="5"/>
        <v>228.17086940158075</v>
      </c>
      <c r="N30" s="2"/>
      <c r="O30" t="s">
        <v>129</v>
      </c>
      <c r="P30">
        <v>255072</v>
      </c>
    </row>
    <row r="31" spans="1:16" x14ac:dyDescent="0.45">
      <c r="A31" s="18" t="s">
        <v>12</v>
      </c>
      <c r="B31" s="27">
        <v>25</v>
      </c>
      <c r="C31" s="28">
        <f t="shared" si="0"/>
        <v>5.7338134446457651</v>
      </c>
      <c r="D31" s="27">
        <v>258</v>
      </c>
      <c r="E31" s="28">
        <f t="shared" si="1"/>
        <v>59.172954748744289</v>
      </c>
      <c r="F31" s="27">
        <v>84</v>
      </c>
      <c r="G31" s="28">
        <f t="shared" si="2"/>
        <v>19.265613174009772</v>
      </c>
      <c r="H31" s="27">
        <v>293</v>
      </c>
      <c r="I31" s="28">
        <f t="shared" si="3"/>
        <v>67.200293571248366</v>
      </c>
      <c r="J31" s="29">
        <v>6855</v>
      </c>
      <c r="K31" s="30">
        <f t="shared" si="4"/>
        <v>1572.2116465218687</v>
      </c>
      <c r="L31" s="29">
        <v>3605</v>
      </c>
      <c r="M31" s="30">
        <f t="shared" si="5"/>
        <v>826.81589871791937</v>
      </c>
      <c r="N31" s="2"/>
      <c r="O31" t="s">
        <v>130</v>
      </c>
      <c r="P31">
        <v>436010</v>
      </c>
    </row>
    <row r="32" spans="1:16" x14ac:dyDescent="0.45">
      <c r="A32" s="18" t="s">
        <v>13</v>
      </c>
      <c r="B32" s="27">
        <v>34</v>
      </c>
      <c r="C32" s="28">
        <f t="shared" si="0"/>
        <v>10.298505202259612</v>
      </c>
      <c r="D32" s="27">
        <v>152</v>
      </c>
      <c r="E32" s="28">
        <f t="shared" si="1"/>
        <v>46.040376198337093</v>
      </c>
      <c r="F32" s="27">
        <v>61</v>
      </c>
      <c r="G32" s="28">
        <f t="shared" si="2"/>
        <v>18.476729921701068</v>
      </c>
      <c r="H32" s="27">
        <v>216</v>
      </c>
      <c r="I32" s="28">
        <f t="shared" si="3"/>
        <v>65.425797755531661</v>
      </c>
      <c r="J32" s="29">
        <v>6579</v>
      </c>
      <c r="K32" s="30">
        <f t="shared" si="4"/>
        <v>1992.7607566372351</v>
      </c>
      <c r="L32" s="29">
        <v>3117</v>
      </c>
      <c r="M32" s="30">
        <f t="shared" si="5"/>
        <v>944.13060927774154</v>
      </c>
      <c r="N32" s="2"/>
      <c r="O32" t="s">
        <v>131</v>
      </c>
      <c r="P32">
        <v>330145</v>
      </c>
    </row>
    <row r="33" spans="1:18" x14ac:dyDescent="0.45">
      <c r="A33" s="18" t="s">
        <v>14</v>
      </c>
      <c r="B33" s="27">
        <v>15</v>
      </c>
      <c r="C33" s="28">
        <f t="shared" si="0"/>
        <v>4.7072705362522598</v>
      </c>
      <c r="D33" s="27">
        <v>167</v>
      </c>
      <c r="E33" s="28">
        <f t="shared" si="1"/>
        <v>52.407611970275155</v>
      </c>
      <c r="F33" s="27">
        <v>64</v>
      </c>
      <c r="G33" s="28">
        <f t="shared" si="2"/>
        <v>20.084354288009639</v>
      </c>
      <c r="H33" s="27">
        <v>177</v>
      </c>
      <c r="I33" s="28">
        <f t="shared" si="3"/>
        <v>55.54579232777666</v>
      </c>
      <c r="J33" s="29">
        <v>4711</v>
      </c>
      <c r="K33" s="30">
        <f t="shared" si="4"/>
        <v>1478.3967664189595</v>
      </c>
      <c r="L33" s="29">
        <v>2246</v>
      </c>
      <c r="M33" s="30">
        <f t="shared" si="5"/>
        <v>704.83530829483823</v>
      </c>
      <c r="N33" s="2"/>
      <c r="O33" t="s">
        <v>132</v>
      </c>
      <c r="P33">
        <v>318656</v>
      </c>
    </row>
    <row r="34" spans="1:18" x14ac:dyDescent="0.45">
      <c r="A34" s="18" t="s">
        <v>15</v>
      </c>
      <c r="B34" s="27">
        <v>7</v>
      </c>
      <c r="C34" s="28">
        <f t="shared" si="0"/>
        <v>6.0660155809943062</v>
      </c>
      <c r="D34" s="27">
        <v>18</v>
      </c>
      <c r="E34" s="28">
        <f t="shared" si="1"/>
        <v>15.598325779699644</v>
      </c>
      <c r="F34" s="27">
        <v>20</v>
      </c>
      <c r="G34" s="28">
        <f t="shared" si="2"/>
        <v>17.33147308855516</v>
      </c>
      <c r="H34" s="27">
        <v>52</v>
      </c>
      <c r="I34" s="28">
        <f t="shared" si="3"/>
        <v>45.061830030243421</v>
      </c>
      <c r="J34" s="29">
        <v>6920</v>
      </c>
      <c r="K34" s="30">
        <f t="shared" si="4"/>
        <v>5996.6896886400864</v>
      </c>
      <c r="L34" s="29">
        <v>1518</v>
      </c>
      <c r="M34" s="30">
        <f t="shared" si="5"/>
        <v>1315.4588074213368</v>
      </c>
      <c r="N34" s="2"/>
      <c r="O34" t="s">
        <v>133</v>
      </c>
      <c r="P34">
        <v>115397</v>
      </c>
    </row>
    <row r="35" spans="1:18" x14ac:dyDescent="0.45">
      <c r="A35" s="18" t="s">
        <v>16</v>
      </c>
      <c r="B35" s="27">
        <v>16</v>
      </c>
      <c r="C35" s="28">
        <f t="shared" si="0"/>
        <v>4.1408188986974537</v>
      </c>
      <c r="D35" s="27">
        <v>126</v>
      </c>
      <c r="E35" s="28">
        <f t="shared" si="1"/>
        <v>32.60894882724245</v>
      </c>
      <c r="F35" s="27">
        <v>73</v>
      </c>
      <c r="G35" s="28">
        <f t="shared" si="2"/>
        <v>18.892486225307135</v>
      </c>
      <c r="H35" s="27">
        <v>136</v>
      </c>
      <c r="I35" s="28">
        <f t="shared" si="3"/>
        <v>35.196960638928353</v>
      </c>
      <c r="J35" s="29">
        <v>6438</v>
      </c>
      <c r="K35" s="30">
        <f t="shared" si="4"/>
        <v>1666.162004363388</v>
      </c>
      <c r="L35" s="29">
        <v>2649</v>
      </c>
      <c r="M35" s="30">
        <f t="shared" si="5"/>
        <v>685.56432891559712</v>
      </c>
      <c r="N35" s="2"/>
      <c r="O35" t="s">
        <v>134</v>
      </c>
      <c r="P35">
        <v>386397</v>
      </c>
    </row>
    <row r="36" spans="1:18" x14ac:dyDescent="0.45">
      <c r="A36" s="18" t="s">
        <v>17</v>
      </c>
      <c r="B36" s="27">
        <v>7</v>
      </c>
      <c r="C36" s="28">
        <f t="shared" si="0"/>
        <v>4.1694959675017573</v>
      </c>
      <c r="D36" s="27">
        <v>66</v>
      </c>
      <c r="E36" s="28">
        <f t="shared" si="1"/>
        <v>39.312390550730854</v>
      </c>
      <c r="F36" s="27">
        <v>58</v>
      </c>
      <c r="G36" s="28">
        <f t="shared" si="2"/>
        <v>34.547252302157418</v>
      </c>
      <c r="H36" s="27">
        <v>90</v>
      </c>
      <c r="I36" s="28">
        <f t="shared" si="3"/>
        <v>53.607805296451161</v>
      </c>
      <c r="J36" s="29">
        <v>2655</v>
      </c>
      <c r="K36" s="30">
        <f t="shared" si="4"/>
        <v>1581.4302562453092</v>
      </c>
      <c r="L36" s="29">
        <v>1660</v>
      </c>
      <c r="M36" s="30">
        <f t="shared" si="5"/>
        <v>988.76618657898814</v>
      </c>
      <c r="N36" s="2"/>
      <c r="O36" t="s">
        <v>135</v>
      </c>
      <c r="P36">
        <v>167886</v>
      </c>
    </row>
    <row r="37" spans="1:18" x14ac:dyDescent="0.45">
      <c r="A37" s="18" t="s">
        <v>18</v>
      </c>
      <c r="B37" s="27">
        <v>11</v>
      </c>
      <c r="C37" s="28">
        <f t="shared" si="0"/>
        <v>4.6468401486988844</v>
      </c>
      <c r="D37" s="27">
        <v>123</v>
      </c>
      <c r="E37" s="28">
        <f t="shared" si="1"/>
        <v>51.960121662723893</v>
      </c>
      <c r="F37" s="27">
        <v>58</v>
      </c>
      <c r="G37" s="28">
        <f t="shared" si="2"/>
        <v>24.501520784048665</v>
      </c>
      <c r="H37" s="27">
        <v>145</v>
      </c>
      <c r="I37" s="28">
        <f t="shared" si="3"/>
        <v>61.253801960121663</v>
      </c>
      <c r="J37" s="29">
        <v>3285</v>
      </c>
      <c r="K37" s="30">
        <f t="shared" si="4"/>
        <v>1387.7154444068942</v>
      </c>
      <c r="L37" s="29">
        <v>1613</v>
      </c>
      <c r="M37" s="30">
        <f t="shared" si="5"/>
        <v>681.39574180466366</v>
      </c>
      <c r="N37" s="2"/>
      <c r="O37" t="s">
        <v>136</v>
      </c>
      <c r="P37">
        <v>236720</v>
      </c>
    </row>
    <row r="38" spans="1:18" x14ac:dyDescent="0.45">
      <c r="A38" s="18" t="s">
        <v>19</v>
      </c>
      <c r="B38" s="27">
        <v>9</v>
      </c>
      <c r="C38" s="28">
        <f>B38/P38*100000</f>
        <v>4.6216653400775414</v>
      </c>
      <c r="D38" s="27">
        <v>79</v>
      </c>
      <c r="E38" s="28">
        <f>D38/P38*100000</f>
        <v>40.56795131845842</v>
      </c>
      <c r="F38" s="27">
        <v>25</v>
      </c>
      <c r="G38" s="28">
        <f>F38/P38*100000</f>
        <v>12.837959277993169</v>
      </c>
      <c r="H38" s="27">
        <v>98</v>
      </c>
      <c r="I38" s="28">
        <f>H38/P38*100000</f>
        <v>50.324800369733225</v>
      </c>
      <c r="J38" s="29">
        <v>3666</v>
      </c>
      <c r="K38" s="30">
        <f>J38/P38*100000</f>
        <v>1882.5583485249185</v>
      </c>
      <c r="L38" s="29">
        <v>1426</v>
      </c>
      <c r="M38" s="30">
        <f>L38/P38*100000</f>
        <v>732.27719721673043</v>
      </c>
      <c r="N38" s="2"/>
      <c r="O38" t="s">
        <v>137</v>
      </c>
      <c r="P38">
        <v>194735</v>
      </c>
    </row>
    <row r="39" spans="1:18" ht="18.600000000000001" thickBot="1" x14ac:dyDescent="0.5">
      <c r="A39" s="45" t="s">
        <v>20</v>
      </c>
      <c r="B39" s="46">
        <v>0</v>
      </c>
      <c r="C39" s="47">
        <f>B39/P39*100000</f>
        <v>0</v>
      </c>
      <c r="D39" s="46">
        <v>5</v>
      </c>
      <c r="E39" s="47">
        <f>D39/P39*100000</f>
        <v>61.177046372201154</v>
      </c>
      <c r="F39" s="46">
        <v>2</v>
      </c>
      <c r="G39" s="47">
        <f>F39/P39*100000</f>
        <v>24.470818548880459</v>
      </c>
      <c r="H39" s="46">
        <v>3</v>
      </c>
      <c r="I39" s="47">
        <f>H39/P39*100000</f>
        <v>36.706227823320688</v>
      </c>
      <c r="J39" s="48">
        <v>327</v>
      </c>
      <c r="K39" s="49">
        <f>J39/P39*100000</f>
        <v>4000.9788327419556</v>
      </c>
      <c r="L39" s="48">
        <v>0</v>
      </c>
      <c r="M39" s="49">
        <f>L39/P39*100000</f>
        <v>0</v>
      </c>
      <c r="N39" s="2"/>
      <c r="O39" t="s">
        <v>138</v>
      </c>
      <c r="P39">
        <v>8173</v>
      </c>
    </row>
    <row r="40" spans="1:18" ht="18.600000000000001" thickTop="1" x14ac:dyDescent="0.45">
      <c r="A40" s="44" t="s">
        <v>21</v>
      </c>
      <c r="B40" s="118">
        <f>SUM(B27:B39)</f>
        <v>170</v>
      </c>
      <c r="C40" s="118">
        <f>B40/$P$40*100000</f>
        <v>5.3813867960394264</v>
      </c>
      <c r="D40" s="118">
        <f t="shared" ref="D40:L40" si="6">SUM(D27:D39)</f>
        <v>1834</v>
      </c>
      <c r="E40" s="118">
        <f>D40/$P$40*100000</f>
        <v>58.055666964331223</v>
      </c>
      <c r="F40" s="118">
        <f t="shared" si="6"/>
        <v>767</v>
      </c>
      <c r="G40" s="118">
        <f>F40/$P$40*100000</f>
        <v>24.279551015071998</v>
      </c>
      <c r="H40" s="118">
        <f t="shared" si="6"/>
        <v>1870</v>
      </c>
      <c r="I40" s="118">
        <f>H40/$P$40*100000</f>
        <v>59.195254756433684</v>
      </c>
      <c r="J40" s="118">
        <f t="shared" si="6"/>
        <v>54646</v>
      </c>
      <c r="K40" s="118">
        <f>J40/$P$40*100000</f>
        <v>1729.8309579786498</v>
      </c>
      <c r="L40" s="118">
        <f t="shared" si="6"/>
        <v>20929</v>
      </c>
      <c r="M40" s="118">
        <f>L40/$P$40*100000</f>
        <v>662.51202502534795</v>
      </c>
      <c r="N40" s="2"/>
      <c r="O40" t="s">
        <v>140</v>
      </c>
      <c r="P40">
        <v>3159037</v>
      </c>
    </row>
    <row r="41" spans="1:18" x14ac:dyDescent="0.45">
      <c r="A41" t="s">
        <v>147</v>
      </c>
    </row>
    <row r="42" spans="1:18" x14ac:dyDescent="0.45">
      <c r="A42" s="33" t="s">
        <v>124</v>
      </c>
    </row>
    <row r="43" spans="1:18" x14ac:dyDescent="0.45">
      <c r="A43" s="32" t="s">
        <v>125</v>
      </c>
    </row>
    <row r="44" spans="1:18" x14ac:dyDescent="0.45">
      <c r="A44" t="s">
        <v>139</v>
      </c>
    </row>
    <row r="46" spans="1:18" x14ac:dyDescent="0.45">
      <c r="A46" s="149" t="s">
        <v>5</v>
      </c>
      <c r="B46" s="147" t="s">
        <v>31</v>
      </c>
      <c r="C46" s="132"/>
      <c r="D46" s="147" t="s">
        <v>32</v>
      </c>
      <c r="E46" s="132"/>
      <c r="F46" s="147" t="s">
        <v>34</v>
      </c>
      <c r="G46" s="132"/>
      <c r="H46" s="147" t="s">
        <v>35</v>
      </c>
      <c r="I46" s="132"/>
      <c r="J46" s="147" t="s">
        <v>36</v>
      </c>
      <c r="K46" s="132"/>
      <c r="L46" s="147" t="s">
        <v>37</v>
      </c>
      <c r="M46" s="132"/>
    </row>
    <row r="47" spans="1:18" x14ac:dyDescent="0.45">
      <c r="A47" s="120"/>
      <c r="B47" s="18" t="s">
        <v>33</v>
      </c>
      <c r="C47" s="57" t="s">
        <v>99</v>
      </c>
      <c r="D47" s="18" t="s">
        <v>33</v>
      </c>
      <c r="E47" s="57" t="s">
        <v>99</v>
      </c>
      <c r="F47" s="18" t="s">
        <v>33</v>
      </c>
      <c r="G47" s="57" t="s">
        <v>99</v>
      </c>
      <c r="H47" s="18" t="s">
        <v>33</v>
      </c>
      <c r="I47" s="57" t="s">
        <v>99</v>
      </c>
      <c r="J47" s="18" t="s">
        <v>38</v>
      </c>
      <c r="K47" s="57" t="s">
        <v>99</v>
      </c>
      <c r="L47" s="18" t="s">
        <v>38</v>
      </c>
      <c r="M47" s="57" t="s">
        <v>99</v>
      </c>
      <c r="N47" s="6"/>
      <c r="O47" s="3"/>
      <c r="P47" s="7"/>
      <c r="Q47" s="3"/>
      <c r="R47" s="7"/>
    </row>
    <row r="48" spans="1:18" x14ac:dyDescent="0.45">
      <c r="A48" s="18" t="s">
        <v>23</v>
      </c>
      <c r="B48" s="27">
        <f>B27-B5</f>
        <v>7</v>
      </c>
      <c r="C48" s="28">
        <f t="shared" ref="C48:L48" si="7">C27-C5</f>
        <v>3.8501336906083066</v>
      </c>
      <c r="D48" s="27">
        <f t="shared" si="7"/>
        <v>29</v>
      </c>
      <c r="E48" s="28">
        <f t="shared" ref="E48" si="8">E27-E5</f>
        <v>8.577847609956919</v>
      </c>
      <c r="F48" s="27">
        <f t="shared" si="7"/>
        <v>33</v>
      </c>
      <c r="G48" s="28">
        <f t="shared" ref="G48" si="9">G27-G5</f>
        <v>16.67613637017061</v>
      </c>
      <c r="H48" s="27">
        <f t="shared" si="7"/>
        <v>87</v>
      </c>
      <c r="I48" s="28">
        <f t="shared" ref="I48" si="10">I27-I5</f>
        <v>47.20203209724626</v>
      </c>
      <c r="J48" s="27">
        <f t="shared" si="7"/>
        <v>686</v>
      </c>
      <c r="K48" s="28">
        <f t="shared" ref="K48" si="11">K27-K5</f>
        <v>304.1365242741897</v>
      </c>
      <c r="L48" s="27">
        <f t="shared" si="7"/>
        <v>12</v>
      </c>
      <c r="M48" s="28">
        <f t="shared" ref="M48" si="12">M27-M5</f>
        <v>-27.914291382274655</v>
      </c>
      <c r="N48" s="6"/>
      <c r="O48" s="3"/>
      <c r="P48" s="7"/>
      <c r="Q48" s="3"/>
      <c r="R48" s="7"/>
    </row>
    <row r="49" spans="1:18" x14ac:dyDescent="0.45">
      <c r="A49" s="18" t="s">
        <v>9</v>
      </c>
      <c r="B49" s="27">
        <f t="shared" ref="B49:M60" si="13">B28-B6</f>
        <v>7</v>
      </c>
      <c r="C49" s="28">
        <f t="shared" si="13"/>
        <v>2.8029421738828444</v>
      </c>
      <c r="D49" s="27">
        <f t="shared" si="13"/>
        <v>27</v>
      </c>
      <c r="E49" s="28">
        <f t="shared" si="13"/>
        <v>8.8755044923207649</v>
      </c>
      <c r="F49" s="27">
        <f t="shared" si="13"/>
        <v>29</v>
      </c>
      <c r="G49" s="28">
        <f t="shared" si="13"/>
        <v>11.274760470845877</v>
      </c>
      <c r="H49" s="27">
        <f t="shared" si="13"/>
        <v>75</v>
      </c>
      <c r="I49" s="28">
        <f t="shared" si="13"/>
        <v>29.652463115574605</v>
      </c>
      <c r="J49" s="27">
        <f t="shared" si="13"/>
        <v>652</v>
      </c>
      <c r="K49" s="28">
        <f t="shared" si="13"/>
        <v>235.20268354368318</v>
      </c>
      <c r="L49" s="27">
        <f t="shared" si="13"/>
        <v>46</v>
      </c>
      <c r="M49" s="28">
        <f t="shared" si="13"/>
        <v>9.0422163750097297</v>
      </c>
      <c r="N49" s="6"/>
      <c r="O49" s="3"/>
      <c r="P49" s="7"/>
      <c r="Q49" s="3"/>
      <c r="R49" s="7"/>
    </row>
    <row r="50" spans="1:18" x14ac:dyDescent="0.45">
      <c r="A50" s="18" t="s">
        <v>10</v>
      </c>
      <c r="B50" s="27">
        <f t="shared" si="13"/>
        <v>9</v>
      </c>
      <c r="C50" s="28">
        <f t="shared" si="13"/>
        <v>2.9645003537257972</v>
      </c>
      <c r="D50" s="27">
        <f t="shared" si="13"/>
        <v>45</v>
      </c>
      <c r="E50" s="28">
        <f t="shared" si="13"/>
        <v>9.9689298249228955</v>
      </c>
      <c r="F50" s="27">
        <f t="shared" si="13"/>
        <v>14</v>
      </c>
      <c r="G50" s="28">
        <f t="shared" si="13"/>
        <v>2.6251948926115958</v>
      </c>
      <c r="H50" s="27">
        <f t="shared" si="13"/>
        <v>82</v>
      </c>
      <c r="I50" s="28">
        <f t="shared" si="13"/>
        <v>25.124082201754206</v>
      </c>
      <c r="J50" s="27">
        <f t="shared" si="13"/>
        <v>1222</v>
      </c>
      <c r="K50" s="28">
        <f t="shared" si="13"/>
        <v>349.51571916232228</v>
      </c>
      <c r="L50" s="27">
        <f t="shared" si="13"/>
        <v>-180</v>
      </c>
      <c r="M50" s="28">
        <f t="shared" si="13"/>
        <v>-93.650588283777381</v>
      </c>
      <c r="N50" s="6"/>
      <c r="O50" s="3"/>
      <c r="P50" s="7"/>
      <c r="Q50" s="3"/>
      <c r="R50" s="7"/>
    </row>
    <row r="51" spans="1:18" x14ac:dyDescent="0.45">
      <c r="A51" s="18" t="s">
        <v>11</v>
      </c>
      <c r="B51" s="27">
        <f t="shared" si="13"/>
        <v>3</v>
      </c>
      <c r="C51" s="28">
        <f t="shared" si="13"/>
        <v>1.1125078409233469</v>
      </c>
      <c r="D51" s="27">
        <f t="shared" si="13"/>
        <v>28</v>
      </c>
      <c r="E51" s="28">
        <f t="shared" si="13"/>
        <v>8.5535566428302729</v>
      </c>
      <c r="F51" s="27">
        <f t="shared" si="13"/>
        <v>26</v>
      </c>
      <c r="G51" s="28">
        <f t="shared" si="13"/>
        <v>9.503462551750097</v>
      </c>
      <c r="H51" s="27">
        <f t="shared" si="13"/>
        <v>80</v>
      </c>
      <c r="I51" s="28">
        <f t="shared" si="13"/>
        <v>30.163756115920208</v>
      </c>
      <c r="J51" s="27">
        <f t="shared" si="13"/>
        <v>1371</v>
      </c>
      <c r="K51" s="28">
        <f t="shared" si="13"/>
        <v>504.15048300087824</v>
      </c>
      <c r="L51" s="27">
        <f t="shared" si="13"/>
        <v>-286</v>
      </c>
      <c r="M51" s="28">
        <f t="shared" si="13"/>
        <v>-123.72913059841923</v>
      </c>
      <c r="N51" s="6"/>
      <c r="O51" s="3"/>
      <c r="P51" s="7"/>
      <c r="Q51" s="3"/>
      <c r="R51" s="7"/>
    </row>
    <row r="52" spans="1:18" x14ac:dyDescent="0.45">
      <c r="A52" s="18" t="s">
        <v>12</v>
      </c>
      <c r="B52" s="27">
        <f t="shared" si="13"/>
        <v>7</v>
      </c>
      <c r="C52" s="28">
        <f t="shared" si="13"/>
        <v>1.4338134446457653</v>
      </c>
      <c r="D52" s="27">
        <f t="shared" si="13"/>
        <v>4</v>
      </c>
      <c r="E52" s="28">
        <f t="shared" si="13"/>
        <v>-1.72704525125571</v>
      </c>
      <c r="F52" s="27">
        <f t="shared" si="13"/>
        <v>25</v>
      </c>
      <c r="G52" s="28">
        <f t="shared" si="13"/>
        <v>5.1656131740097724</v>
      </c>
      <c r="H52" s="27">
        <f t="shared" si="13"/>
        <v>158</v>
      </c>
      <c r="I52" s="28">
        <f t="shared" si="13"/>
        <v>34.800293571248368</v>
      </c>
      <c r="J52" s="27">
        <f t="shared" si="13"/>
        <v>2143</v>
      </c>
      <c r="K52" s="28">
        <f t="shared" si="13"/>
        <v>443.01164652186867</v>
      </c>
      <c r="L52" s="27">
        <f t="shared" si="13"/>
        <v>587</v>
      </c>
      <c r="M52" s="28">
        <f t="shared" si="13"/>
        <v>103.51589871791941</v>
      </c>
      <c r="N52" s="6"/>
      <c r="O52" s="3"/>
      <c r="P52" s="7"/>
      <c r="Q52" s="3"/>
      <c r="R52" s="7"/>
    </row>
    <row r="53" spans="1:18" x14ac:dyDescent="0.45">
      <c r="A53" s="18" t="s">
        <v>13</v>
      </c>
      <c r="B53" s="27">
        <f t="shared" si="13"/>
        <v>19</v>
      </c>
      <c r="C53" s="28">
        <f t="shared" si="13"/>
        <v>5.598505202259612</v>
      </c>
      <c r="D53" s="27">
        <f t="shared" si="13"/>
        <v>19</v>
      </c>
      <c r="E53" s="28">
        <f t="shared" si="13"/>
        <v>4.4403761983370913</v>
      </c>
      <c r="F53" s="27">
        <f t="shared" si="13"/>
        <v>20</v>
      </c>
      <c r="G53" s="28">
        <f t="shared" si="13"/>
        <v>5.6767299217010674</v>
      </c>
      <c r="H53" s="27">
        <f t="shared" si="13"/>
        <v>119</v>
      </c>
      <c r="I53" s="28">
        <f t="shared" si="13"/>
        <v>35.025797755531663</v>
      </c>
      <c r="J53" s="27">
        <f t="shared" si="13"/>
        <v>2050</v>
      </c>
      <c r="K53" s="28">
        <f t="shared" si="13"/>
        <v>575.16075663723518</v>
      </c>
      <c r="L53" s="27">
        <f t="shared" si="13"/>
        <v>152</v>
      </c>
      <c r="M53" s="28">
        <f t="shared" si="13"/>
        <v>16.030609277741519</v>
      </c>
      <c r="N53" s="6"/>
      <c r="O53" s="3"/>
      <c r="P53" s="7"/>
      <c r="Q53" s="3"/>
      <c r="R53" s="7"/>
    </row>
    <row r="54" spans="1:18" x14ac:dyDescent="0.45">
      <c r="A54" s="18" t="s">
        <v>14</v>
      </c>
      <c r="B54" s="27">
        <f t="shared" si="13"/>
        <v>8</v>
      </c>
      <c r="C54" s="28">
        <f t="shared" si="13"/>
        <v>2.40727053625226</v>
      </c>
      <c r="D54" s="27">
        <f t="shared" si="13"/>
        <v>47</v>
      </c>
      <c r="E54" s="28">
        <f t="shared" si="13"/>
        <v>12.507611970275157</v>
      </c>
      <c r="F54" s="27">
        <f t="shared" si="13"/>
        <v>30</v>
      </c>
      <c r="G54" s="28">
        <f t="shared" si="13"/>
        <v>8.7843542880096379</v>
      </c>
      <c r="H54" s="27">
        <f t="shared" si="13"/>
        <v>103</v>
      </c>
      <c r="I54" s="28">
        <f t="shared" si="13"/>
        <v>30.945792327776658</v>
      </c>
      <c r="J54" s="27">
        <f t="shared" si="13"/>
        <v>1526</v>
      </c>
      <c r="K54" s="28">
        <f t="shared" si="13"/>
        <v>419.9967664189594</v>
      </c>
      <c r="L54" s="27">
        <f t="shared" si="13"/>
        <v>-82</v>
      </c>
      <c r="M54" s="28">
        <f t="shared" si="13"/>
        <v>-68.764691705161795</v>
      </c>
      <c r="N54" s="6"/>
      <c r="O54" s="3"/>
      <c r="P54" s="7"/>
      <c r="Q54" s="3"/>
      <c r="R54" s="7"/>
    </row>
    <row r="55" spans="1:18" x14ac:dyDescent="0.45">
      <c r="A55" s="18" t="s">
        <v>15</v>
      </c>
      <c r="B55" s="27">
        <f t="shared" si="13"/>
        <v>2</v>
      </c>
      <c r="C55" s="28">
        <f t="shared" si="13"/>
        <v>1.1660155809943058</v>
      </c>
      <c r="D55" s="27">
        <f t="shared" si="13"/>
        <v>-2</v>
      </c>
      <c r="E55" s="28">
        <f t="shared" si="13"/>
        <v>13.998325779699645</v>
      </c>
      <c r="F55" s="27">
        <f t="shared" si="13"/>
        <v>7</v>
      </c>
      <c r="G55" s="28">
        <f t="shared" si="13"/>
        <v>4.6314730885551612</v>
      </c>
      <c r="H55" s="27">
        <f t="shared" si="13"/>
        <v>24</v>
      </c>
      <c r="I55" s="28">
        <f t="shared" si="13"/>
        <v>17.661830030243422</v>
      </c>
      <c r="J55" s="27">
        <f t="shared" si="13"/>
        <v>118</v>
      </c>
      <c r="K55" s="28">
        <f t="shared" si="13"/>
        <v>-653.91031135991398</v>
      </c>
      <c r="L55" s="27">
        <f t="shared" si="13"/>
        <v>203</v>
      </c>
      <c r="M55" s="28">
        <f t="shared" si="13"/>
        <v>29.758807421336769</v>
      </c>
      <c r="N55" s="6"/>
      <c r="O55" s="3"/>
      <c r="P55" s="7"/>
      <c r="Q55" s="3"/>
      <c r="R55" s="7"/>
    </row>
    <row r="56" spans="1:18" x14ac:dyDescent="0.45">
      <c r="A56" s="18" t="s">
        <v>16</v>
      </c>
      <c r="B56" s="27">
        <f t="shared" si="13"/>
        <v>3</v>
      </c>
      <c r="C56" s="28">
        <f t="shared" si="13"/>
        <v>0.34081889869745385</v>
      </c>
      <c r="D56" s="27">
        <f t="shared" si="13"/>
        <v>30</v>
      </c>
      <c r="E56" s="28">
        <f t="shared" si="13"/>
        <v>4.3089488272424497</v>
      </c>
      <c r="F56" s="27">
        <f t="shared" si="13"/>
        <v>26</v>
      </c>
      <c r="G56" s="28">
        <f t="shared" si="13"/>
        <v>4.9924862253071343</v>
      </c>
      <c r="H56" s="27">
        <f t="shared" si="13"/>
        <v>50</v>
      </c>
      <c r="I56" s="28">
        <f t="shared" si="13"/>
        <v>9.7969606389283541</v>
      </c>
      <c r="J56" s="27">
        <f t="shared" si="13"/>
        <v>716</v>
      </c>
      <c r="K56" s="28">
        <f t="shared" si="13"/>
        <v>-21.33799563661205</v>
      </c>
      <c r="L56" s="27">
        <f t="shared" si="13"/>
        <v>108</v>
      </c>
      <c r="M56" s="28">
        <f t="shared" si="13"/>
        <v>-63.835671084402861</v>
      </c>
      <c r="N56" s="6"/>
      <c r="O56" s="3"/>
      <c r="P56" s="7"/>
      <c r="Q56" s="3"/>
      <c r="R56" s="7"/>
    </row>
    <row r="57" spans="1:18" x14ac:dyDescent="0.45">
      <c r="A57" s="18" t="s">
        <v>17</v>
      </c>
      <c r="B57" s="27">
        <f t="shared" si="13"/>
        <v>2</v>
      </c>
      <c r="C57" s="28">
        <f t="shared" si="13"/>
        <v>0.76949596750175742</v>
      </c>
      <c r="D57" s="27">
        <f t="shared" si="13"/>
        <v>18</v>
      </c>
      <c r="E57" s="28">
        <f t="shared" si="13"/>
        <v>6.912390550730855</v>
      </c>
      <c r="F57" s="27">
        <f t="shared" si="13"/>
        <v>32</v>
      </c>
      <c r="G57" s="28">
        <f t="shared" si="13"/>
        <v>16.947252302157416</v>
      </c>
      <c r="H57" s="27">
        <f t="shared" si="13"/>
        <v>44</v>
      </c>
      <c r="I57" s="28">
        <f t="shared" si="13"/>
        <v>22.50780529645116</v>
      </c>
      <c r="J57" s="27">
        <f t="shared" si="13"/>
        <v>401</v>
      </c>
      <c r="K57" s="28">
        <f t="shared" si="13"/>
        <v>59.330256245309329</v>
      </c>
      <c r="L57" s="27">
        <f t="shared" si="13"/>
        <v>171</v>
      </c>
      <c r="M57" s="28">
        <f t="shared" si="13"/>
        <v>-16.73381342101186</v>
      </c>
      <c r="N57" s="6"/>
      <c r="O57" s="3"/>
      <c r="P57" s="7"/>
      <c r="Q57" s="3"/>
      <c r="R57" s="7"/>
    </row>
    <row r="58" spans="1:18" x14ac:dyDescent="0.45">
      <c r="A58" s="18" t="s">
        <v>18</v>
      </c>
      <c r="B58" s="27">
        <f t="shared" si="13"/>
        <v>2</v>
      </c>
      <c r="C58" s="28">
        <f t="shared" si="13"/>
        <v>0.34684014869888458</v>
      </c>
      <c r="D58" s="27">
        <f t="shared" si="13"/>
        <v>25</v>
      </c>
      <c r="E58" s="28">
        <f t="shared" si="13"/>
        <v>5.5601216627238941</v>
      </c>
      <c r="F58" s="27">
        <f t="shared" si="13"/>
        <v>27</v>
      </c>
      <c r="G58" s="28">
        <f t="shared" si="13"/>
        <v>9.801520784048666</v>
      </c>
      <c r="H58" s="27">
        <f t="shared" si="13"/>
        <v>78</v>
      </c>
      <c r="I58" s="28">
        <f t="shared" si="13"/>
        <v>29.553801960121664</v>
      </c>
      <c r="J58" s="27">
        <f t="shared" si="13"/>
        <v>1062</v>
      </c>
      <c r="K58" s="28">
        <f t="shared" si="13"/>
        <v>335.01544440689418</v>
      </c>
      <c r="L58" s="27">
        <f t="shared" si="13"/>
        <v>16</v>
      </c>
      <c r="M58" s="28">
        <f t="shared" si="13"/>
        <v>-74.904258195336297</v>
      </c>
      <c r="N58" s="6"/>
      <c r="O58" s="3"/>
      <c r="P58" s="7"/>
      <c r="Q58" s="3"/>
      <c r="R58" s="7"/>
    </row>
    <row r="59" spans="1:18" x14ac:dyDescent="0.45">
      <c r="A59" s="18" t="s">
        <v>19</v>
      </c>
      <c r="B59" s="27">
        <f t="shared" si="13"/>
        <v>5</v>
      </c>
      <c r="C59" s="28">
        <f t="shared" si="13"/>
        <v>2.3216653400775416</v>
      </c>
      <c r="D59" s="27">
        <f t="shared" si="13"/>
        <v>22</v>
      </c>
      <c r="E59" s="28">
        <f t="shared" si="13"/>
        <v>8.0679513184584195</v>
      </c>
      <c r="F59" s="27">
        <f t="shared" si="13"/>
        <v>2</v>
      </c>
      <c r="G59" s="28">
        <f t="shared" si="13"/>
        <v>-0.26204072200683015</v>
      </c>
      <c r="H59" s="27">
        <f t="shared" si="13"/>
        <v>43</v>
      </c>
      <c r="I59" s="28">
        <f t="shared" si="13"/>
        <v>18.924800369733227</v>
      </c>
      <c r="J59" s="27">
        <f t="shared" si="13"/>
        <v>688</v>
      </c>
      <c r="K59" s="28">
        <f t="shared" si="13"/>
        <v>184.05834852491853</v>
      </c>
      <c r="L59" s="27">
        <f t="shared" si="13"/>
        <v>-143</v>
      </c>
      <c r="M59" s="28">
        <f t="shared" si="13"/>
        <v>-162.62280278326955</v>
      </c>
      <c r="N59" s="6"/>
      <c r="O59" s="3"/>
      <c r="P59" s="7"/>
      <c r="Q59" s="3"/>
      <c r="R59" s="7"/>
    </row>
    <row r="60" spans="1:18" ht="18.600000000000001" thickBot="1" x14ac:dyDescent="0.5">
      <c r="A60" s="45" t="s">
        <v>20</v>
      </c>
      <c r="B60" s="46">
        <f t="shared" si="13"/>
        <v>0</v>
      </c>
      <c r="C60" s="47">
        <f t="shared" si="13"/>
        <v>0</v>
      </c>
      <c r="D60" s="46">
        <f t="shared" si="13"/>
        <v>2</v>
      </c>
      <c r="E60" s="47">
        <f t="shared" si="13"/>
        <v>27.477046372201151</v>
      </c>
      <c r="F60" s="46">
        <f t="shared" si="13"/>
        <v>0</v>
      </c>
      <c r="G60" s="47">
        <f t="shared" si="13"/>
        <v>1.9708185488804588</v>
      </c>
      <c r="H60" s="46">
        <f t="shared" si="13"/>
        <v>3</v>
      </c>
      <c r="I60" s="47">
        <f t="shared" si="13"/>
        <v>36.706227823320688</v>
      </c>
      <c r="J60" s="46">
        <f t="shared" si="13"/>
        <v>5</v>
      </c>
      <c r="K60" s="47">
        <f t="shared" si="13"/>
        <v>379.77883274195574</v>
      </c>
      <c r="L60" s="46">
        <f t="shared" si="13"/>
        <v>0</v>
      </c>
      <c r="M60" s="47">
        <f t="shared" si="13"/>
        <v>0</v>
      </c>
      <c r="N60" s="6"/>
      <c r="O60" s="3"/>
      <c r="P60" s="7"/>
      <c r="Q60" s="3"/>
      <c r="R60" s="7"/>
    </row>
    <row r="61" spans="1:18" ht="18.600000000000001" thickTop="1" x14ac:dyDescent="0.45">
      <c r="A61" s="44" t="s">
        <v>21</v>
      </c>
      <c r="B61" s="29">
        <f>B40-B18</f>
        <v>74</v>
      </c>
      <c r="C61" s="29">
        <f t="shared" ref="C61:M61" si="14">C40-C18</f>
        <v>2.1126651930583522</v>
      </c>
      <c r="D61" s="29">
        <f t="shared" si="14"/>
        <v>294</v>
      </c>
      <c r="E61" s="29">
        <f t="shared" si="14"/>
        <v>5.6199245831764912</v>
      </c>
      <c r="F61" s="29">
        <f t="shared" si="14"/>
        <v>271</v>
      </c>
      <c r="G61" s="29">
        <f>G40-G18</f>
        <v>7.3911560663364497</v>
      </c>
      <c r="H61" s="29">
        <f t="shared" si="14"/>
        <v>946</v>
      </c>
      <c r="I61" s="29">
        <f>I40-I18</f>
        <v>27.733809327740843</v>
      </c>
      <c r="J61" s="29">
        <f t="shared" si="14"/>
        <v>12640</v>
      </c>
      <c r="K61" s="29">
        <f t="shared" si="14"/>
        <v>299.56096157424372</v>
      </c>
      <c r="L61" s="29">
        <f t="shared" si="14"/>
        <v>604</v>
      </c>
      <c r="M61" s="29">
        <f t="shared" si="14"/>
        <v>-29.537626855801363</v>
      </c>
    </row>
  </sheetData>
  <mergeCells count="21">
    <mergeCell ref="A46:A47"/>
    <mergeCell ref="B25:C25"/>
    <mergeCell ref="D25:E25"/>
    <mergeCell ref="J25:K25"/>
    <mergeCell ref="L25:M25"/>
    <mergeCell ref="B46:C46"/>
    <mergeCell ref="D46:E46"/>
    <mergeCell ref="F46:G46"/>
    <mergeCell ref="H46:I46"/>
    <mergeCell ref="J46:K46"/>
    <mergeCell ref="A25:A26"/>
    <mergeCell ref="L46:M46"/>
    <mergeCell ref="F25:G25"/>
    <mergeCell ref="H25:I25"/>
    <mergeCell ref="J3:K3"/>
    <mergeCell ref="L3:M3"/>
    <mergeCell ref="A3:A4"/>
    <mergeCell ref="B3:C3"/>
    <mergeCell ref="D3:E3"/>
    <mergeCell ref="F3:G3"/>
    <mergeCell ref="H3:I3"/>
  </mergeCells>
  <phoneticPr fontId="4"/>
  <pageMargins left="0.7" right="0.7" top="0.75" bottom="0.75" header="0.3" footer="0.3"/>
  <pageSetup paperSize="9" scale="41" orientation="landscape" r:id="rId1"/>
  <headerFooter>
    <oddHeader>&amp;R&amp;20&amp;U参考資料４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173D0-7EBC-4610-A7FB-F15A1CAFAAF0}">
  <sheetPr>
    <pageSetUpPr fitToPage="1"/>
  </sheetPr>
  <dimension ref="A1:M52"/>
  <sheetViews>
    <sheetView view="pageBreakPreview" zoomScale="60" zoomScaleNormal="75" workbookViewId="0"/>
  </sheetViews>
  <sheetFormatPr defaultRowHeight="18" x14ac:dyDescent="0.45"/>
  <cols>
    <col min="1" max="1" width="11.59765625" style="1" customWidth="1"/>
    <col min="2" max="13" width="12.69921875" style="21" customWidth="1"/>
  </cols>
  <sheetData>
    <row r="1" spans="1:13" ht="22.2" x14ac:dyDescent="0.45">
      <c r="A1" s="113" t="s">
        <v>95</v>
      </c>
    </row>
    <row r="2" spans="1:13" ht="19.8" x14ac:dyDescent="0.45">
      <c r="A2" s="114" t="s">
        <v>149</v>
      </c>
    </row>
    <row r="3" spans="1:13" x14ac:dyDescent="0.45">
      <c r="A3" s="157" t="s">
        <v>118</v>
      </c>
      <c r="B3" s="153" t="s">
        <v>86</v>
      </c>
      <c r="C3" s="153" t="s">
        <v>87</v>
      </c>
      <c r="D3" s="153" t="s">
        <v>91</v>
      </c>
      <c r="E3" s="153" t="s">
        <v>85</v>
      </c>
      <c r="F3" s="153" t="s">
        <v>39</v>
      </c>
      <c r="G3" s="153" t="s">
        <v>89</v>
      </c>
      <c r="H3" s="155" t="s">
        <v>40</v>
      </c>
      <c r="I3" s="22"/>
      <c r="J3" s="153" t="s">
        <v>42</v>
      </c>
      <c r="K3" s="153" t="s">
        <v>41</v>
      </c>
      <c r="L3" s="153" t="s">
        <v>90</v>
      </c>
      <c r="M3" s="153" t="s">
        <v>88</v>
      </c>
    </row>
    <row r="4" spans="1:13" x14ac:dyDescent="0.45">
      <c r="A4" s="128"/>
      <c r="B4" s="154"/>
      <c r="C4" s="154"/>
      <c r="D4" s="154"/>
      <c r="E4" s="154"/>
      <c r="F4" s="154"/>
      <c r="G4" s="154"/>
      <c r="H4" s="156"/>
      <c r="I4" s="23" t="s">
        <v>43</v>
      </c>
      <c r="J4" s="154"/>
      <c r="K4" s="154"/>
      <c r="L4" s="154"/>
      <c r="M4" s="154"/>
    </row>
    <row r="5" spans="1:13" x14ac:dyDescent="0.45">
      <c r="A5" s="18" t="s">
        <v>23</v>
      </c>
      <c r="B5" s="20">
        <v>6</v>
      </c>
      <c r="C5" s="20">
        <v>1</v>
      </c>
      <c r="D5" s="20">
        <v>19</v>
      </c>
      <c r="E5" s="20">
        <v>8</v>
      </c>
      <c r="F5" s="20">
        <v>12</v>
      </c>
      <c r="G5" s="20">
        <v>11</v>
      </c>
      <c r="H5" s="20">
        <v>17</v>
      </c>
      <c r="I5" s="20">
        <v>13</v>
      </c>
      <c r="J5" s="20">
        <v>12</v>
      </c>
      <c r="K5" s="20">
        <v>7</v>
      </c>
      <c r="L5" s="20">
        <v>6</v>
      </c>
      <c r="M5" s="20">
        <v>1</v>
      </c>
    </row>
    <row r="6" spans="1:13" x14ac:dyDescent="0.45">
      <c r="A6" s="18" t="s">
        <v>9</v>
      </c>
      <c r="B6" s="20">
        <v>2</v>
      </c>
      <c r="C6" s="20">
        <v>0</v>
      </c>
      <c r="D6" s="20">
        <v>19</v>
      </c>
      <c r="E6" s="20">
        <v>3</v>
      </c>
      <c r="F6" s="20">
        <v>7</v>
      </c>
      <c r="G6" s="20">
        <v>6</v>
      </c>
      <c r="H6" s="20">
        <v>11</v>
      </c>
      <c r="I6" s="20">
        <v>10</v>
      </c>
      <c r="J6" s="20">
        <v>3</v>
      </c>
      <c r="K6" s="20">
        <v>1</v>
      </c>
      <c r="L6" s="20">
        <v>2</v>
      </c>
      <c r="M6" s="20">
        <v>0</v>
      </c>
    </row>
    <row r="7" spans="1:13" x14ac:dyDescent="0.45">
      <c r="A7" s="18" t="s">
        <v>10</v>
      </c>
      <c r="B7" s="20">
        <v>3</v>
      </c>
      <c r="C7" s="20">
        <v>1</v>
      </c>
      <c r="D7" s="20">
        <v>25</v>
      </c>
      <c r="E7" s="20">
        <v>4</v>
      </c>
      <c r="F7" s="20">
        <v>6</v>
      </c>
      <c r="G7" s="20">
        <v>6</v>
      </c>
      <c r="H7" s="20">
        <v>13</v>
      </c>
      <c r="I7" s="20">
        <v>13</v>
      </c>
      <c r="J7" s="20">
        <v>3</v>
      </c>
      <c r="K7" s="20">
        <v>1</v>
      </c>
      <c r="L7" s="20">
        <v>2</v>
      </c>
      <c r="M7" s="20">
        <v>1</v>
      </c>
    </row>
    <row r="8" spans="1:13" x14ac:dyDescent="0.45">
      <c r="A8" s="18" t="s">
        <v>11</v>
      </c>
      <c r="B8" s="20">
        <v>3</v>
      </c>
      <c r="C8" s="20">
        <v>0</v>
      </c>
      <c r="D8" s="20">
        <v>23</v>
      </c>
      <c r="E8" s="20">
        <v>5</v>
      </c>
      <c r="F8" s="20">
        <v>11</v>
      </c>
      <c r="G8" s="20">
        <v>10</v>
      </c>
      <c r="H8" s="20">
        <v>14</v>
      </c>
      <c r="I8" s="20">
        <v>14</v>
      </c>
      <c r="J8" s="20">
        <v>3</v>
      </c>
      <c r="K8" s="20">
        <v>1</v>
      </c>
      <c r="L8" s="20">
        <v>4</v>
      </c>
      <c r="M8" s="20">
        <v>0</v>
      </c>
    </row>
    <row r="9" spans="1:13" x14ac:dyDescent="0.45">
      <c r="A9" s="18" t="s">
        <v>12</v>
      </c>
      <c r="B9" s="20">
        <v>2</v>
      </c>
      <c r="C9" s="20">
        <v>1</v>
      </c>
      <c r="D9" s="20">
        <v>34</v>
      </c>
      <c r="E9" s="20">
        <v>7</v>
      </c>
      <c r="F9" s="20">
        <v>8</v>
      </c>
      <c r="G9" s="20">
        <v>8</v>
      </c>
      <c r="H9" s="20">
        <v>19</v>
      </c>
      <c r="I9" s="20">
        <v>12</v>
      </c>
      <c r="J9" s="20">
        <v>3</v>
      </c>
      <c r="K9" s="20">
        <v>1</v>
      </c>
      <c r="L9" s="20">
        <v>3</v>
      </c>
      <c r="M9" s="20">
        <v>3</v>
      </c>
    </row>
    <row r="10" spans="1:13" x14ac:dyDescent="0.45">
      <c r="A10" s="18" t="s">
        <v>13</v>
      </c>
      <c r="B10" s="20">
        <v>1</v>
      </c>
      <c r="C10" s="20">
        <v>0</v>
      </c>
      <c r="D10" s="20">
        <v>28</v>
      </c>
      <c r="E10" s="20">
        <v>4</v>
      </c>
      <c r="F10" s="20">
        <v>7</v>
      </c>
      <c r="G10" s="20">
        <v>7</v>
      </c>
      <c r="H10" s="20">
        <v>22</v>
      </c>
      <c r="I10" s="20">
        <v>11</v>
      </c>
      <c r="J10" s="20">
        <v>1</v>
      </c>
      <c r="K10" s="20">
        <v>0</v>
      </c>
      <c r="L10" s="20">
        <v>2</v>
      </c>
      <c r="M10" s="20">
        <v>1</v>
      </c>
    </row>
    <row r="11" spans="1:13" x14ac:dyDescent="0.45">
      <c r="A11" s="18" t="s">
        <v>14</v>
      </c>
      <c r="B11" s="20">
        <v>1</v>
      </c>
      <c r="C11" s="20">
        <v>0</v>
      </c>
      <c r="D11" s="20">
        <v>28</v>
      </c>
      <c r="E11" s="20">
        <v>4</v>
      </c>
      <c r="F11" s="20">
        <v>8</v>
      </c>
      <c r="G11" s="20">
        <v>4</v>
      </c>
      <c r="H11" s="20">
        <v>20</v>
      </c>
      <c r="I11" s="20">
        <v>12</v>
      </c>
      <c r="J11" s="20">
        <v>2</v>
      </c>
      <c r="K11" s="20">
        <v>0</v>
      </c>
      <c r="L11" s="20">
        <v>2</v>
      </c>
      <c r="M11" s="20">
        <v>1</v>
      </c>
    </row>
    <row r="12" spans="1:13" x14ac:dyDescent="0.45">
      <c r="A12" s="18" t="s">
        <v>15</v>
      </c>
      <c r="B12" s="20">
        <v>1</v>
      </c>
      <c r="C12" s="20">
        <v>0</v>
      </c>
      <c r="D12" s="20">
        <v>7</v>
      </c>
      <c r="E12" s="20">
        <v>1</v>
      </c>
      <c r="F12" s="20">
        <v>3</v>
      </c>
      <c r="G12" s="20">
        <v>1</v>
      </c>
      <c r="H12" s="20">
        <v>4</v>
      </c>
      <c r="I12" s="20">
        <v>4</v>
      </c>
      <c r="J12" s="20">
        <v>1</v>
      </c>
      <c r="K12" s="20">
        <v>0</v>
      </c>
      <c r="L12" s="20">
        <v>0</v>
      </c>
      <c r="M12" s="20">
        <v>1</v>
      </c>
    </row>
    <row r="13" spans="1:13" x14ac:dyDescent="0.45">
      <c r="A13" s="18" t="s">
        <v>16</v>
      </c>
      <c r="B13" s="20">
        <v>2</v>
      </c>
      <c r="C13" s="20">
        <v>0</v>
      </c>
      <c r="D13" s="20">
        <v>20</v>
      </c>
      <c r="E13" s="20">
        <v>7</v>
      </c>
      <c r="F13" s="20">
        <v>8</v>
      </c>
      <c r="G13" s="20">
        <v>5</v>
      </c>
      <c r="H13" s="20">
        <v>16</v>
      </c>
      <c r="I13" s="20">
        <v>11</v>
      </c>
      <c r="J13" s="20">
        <v>2</v>
      </c>
      <c r="K13" s="20">
        <v>0</v>
      </c>
      <c r="L13" s="20">
        <v>1</v>
      </c>
      <c r="M13" s="20">
        <v>1</v>
      </c>
    </row>
    <row r="14" spans="1:13" x14ac:dyDescent="0.45">
      <c r="A14" s="18" t="s">
        <v>17</v>
      </c>
      <c r="B14" s="20">
        <v>1</v>
      </c>
      <c r="C14" s="20">
        <v>0</v>
      </c>
      <c r="D14" s="20">
        <v>10</v>
      </c>
      <c r="E14" s="20">
        <v>3</v>
      </c>
      <c r="F14" s="20">
        <v>2</v>
      </c>
      <c r="G14" s="20">
        <v>3</v>
      </c>
      <c r="H14" s="20">
        <v>8</v>
      </c>
      <c r="I14" s="20">
        <v>5</v>
      </c>
      <c r="J14" s="20">
        <v>1</v>
      </c>
      <c r="K14" s="20">
        <v>0</v>
      </c>
      <c r="L14" s="20">
        <v>1</v>
      </c>
      <c r="M14" s="20">
        <v>0</v>
      </c>
    </row>
    <row r="15" spans="1:13" x14ac:dyDescent="0.45">
      <c r="A15" s="18" t="s">
        <v>18</v>
      </c>
      <c r="B15" s="20">
        <v>3</v>
      </c>
      <c r="C15" s="20">
        <v>1</v>
      </c>
      <c r="D15" s="20">
        <v>14</v>
      </c>
      <c r="E15" s="20">
        <v>4</v>
      </c>
      <c r="F15" s="20">
        <v>4</v>
      </c>
      <c r="G15" s="20">
        <v>6</v>
      </c>
      <c r="H15" s="20">
        <v>9</v>
      </c>
      <c r="I15" s="20">
        <v>6</v>
      </c>
      <c r="J15" s="20">
        <v>3</v>
      </c>
      <c r="K15" s="20">
        <v>2</v>
      </c>
      <c r="L15" s="20">
        <v>3</v>
      </c>
      <c r="M15" s="20">
        <v>1</v>
      </c>
    </row>
    <row r="16" spans="1:13" x14ac:dyDescent="0.45">
      <c r="A16" s="18" t="s">
        <v>19</v>
      </c>
      <c r="B16" s="20">
        <v>1</v>
      </c>
      <c r="C16" s="20">
        <v>0</v>
      </c>
      <c r="D16" s="20">
        <v>12</v>
      </c>
      <c r="E16" s="20">
        <v>2</v>
      </c>
      <c r="F16" s="20">
        <v>4</v>
      </c>
      <c r="G16" s="20">
        <v>3</v>
      </c>
      <c r="H16" s="20">
        <v>6</v>
      </c>
      <c r="I16" s="20">
        <v>6</v>
      </c>
      <c r="J16" s="20">
        <v>1</v>
      </c>
      <c r="K16" s="20">
        <v>0</v>
      </c>
      <c r="L16" s="20">
        <v>1</v>
      </c>
      <c r="M16" s="20">
        <v>0</v>
      </c>
    </row>
    <row r="17" spans="1:13" ht="18.600000000000001" thickBot="1" x14ac:dyDescent="0.5">
      <c r="A17" s="45" t="s">
        <v>20</v>
      </c>
      <c r="B17" s="52">
        <v>0</v>
      </c>
      <c r="C17" s="52">
        <v>0</v>
      </c>
      <c r="D17" s="52">
        <v>2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</row>
    <row r="18" spans="1:13" ht="18.600000000000001" thickTop="1" x14ac:dyDescent="0.45">
      <c r="A18" s="72" t="s">
        <v>21</v>
      </c>
      <c r="B18" s="77">
        <v>26</v>
      </c>
      <c r="C18" s="77">
        <v>4</v>
      </c>
      <c r="D18" s="77">
        <v>241</v>
      </c>
      <c r="E18" s="77">
        <v>52</v>
      </c>
      <c r="F18" s="77">
        <v>80</v>
      </c>
      <c r="G18" s="77">
        <v>70</v>
      </c>
      <c r="H18" s="77">
        <v>159</v>
      </c>
      <c r="I18" s="77">
        <v>117</v>
      </c>
      <c r="J18" s="77">
        <v>35</v>
      </c>
      <c r="K18" s="77">
        <v>13</v>
      </c>
      <c r="L18" s="77">
        <v>27</v>
      </c>
      <c r="M18" s="77">
        <v>10</v>
      </c>
    </row>
    <row r="19" spans="1:13" x14ac:dyDescent="0.45">
      <c r="A19" s="33" t="s">
        <v>113</v>
      </c>
    </row>
    <row r="20" spans="1:13" ht="19.8" customHeight="1" x14ac:dyDescent="0.45">
      <c r="A20" s="157" t="s">
        <v>141</v>
      </c>
      <c r="B20" s="153" t="s">
        <v>86</v>
      </c>
      <c r="C20" s="153" t="s">
        <v>87</v>
      </c>
      <c r="D20" s="153" t="s">
        <v>91</v>
      </c>
      <c r="E20" s="153" t="s">
        <v>85</v>
      </c>
      <c r="F20" s="153" t="s">
        <v>39</v>
      </c>
      <c r="G20" s="153" t="s">
        <v>89</v>
      </c>
      <c r="H20" s="155" t="s">
        <v>40</v>
      </c>
      <c r="I20" s="22"/>
      <c r="J20" s="153" t="s">
        <v>42</v>
      </c>
      <c r="K20" s="153" t="s">
        <v>41</v>
      </c>
      <c r="L20" s="153" t="s">
        <v>90</v>
      </c>
      <c r="M20" s="153" t="s">
        <v>88</v>
      </c>
    </row>
    <row r="21" spans="1:13" x14ac:dyDescent="0.45">
      <c r="A21" s="128"/>
      <c r="B21" s="154"/>
      <c r="C21" s="154"/>
      <c r="D21" s="154"/>
      <c r="E21" s="154"/>
      <c r="F21" s="154"/>
      <c r="G21" s="154"/>
      <c r="H21" s="156"/>
      <c r="I21" s="23" t="s">
        <v>43</v>
      </c>
      <c r="J21" s="154"/>
      <c r="K21" s="154"/>
      <c r="L21" s="154"/>
      <c r="M21" s="154"/>
    </row>
    <row r="22" spans="1:13" x14ac:dyDescent="0.45">
      <c r="A22" s="18" t="s">
        <v>23</v>
      </c>
      <c r="B22" s="20">
        <v>7</v>
      </c>
      <c r="C22" s="20">
        <v>1</v>
      </c>
      <c r="D22" s="20">
        <v>20</v>
      </c>
      <c r="E22" s="20">
        <v>9</v>
      </c>
      <c r="F22" s="20">
        <v>13</v>
      </c>
      <c r="G22" s="20">
        <v>12</v>
      </c>
      <c r="H22" s="20">
        <v>17</v>
      </c>
      <c r="I22" s="20">
        <v>14</v>
      </c>
      <c r="J22" s="20">
        <v>12</v>
      </c>
      <c r="K22" s="20">
        <v>7</v>
      </c>
      <c r="L22" s="20">
        <v>6</v>
      </c>
      <c r="M22" s="20">
        <v>1</v>
      </c>
    </row>
    <row r="23" spans="1:13" x14ac:dyDescent="0.45">
      <c r="A23" s="18" t="s">
        <v>9</v>
      </c>
      <c r="B23" s="20">
        <v>2</v>
      </c>
      <c r="C23" s="20">
        <v>0</v>
      </c>
      <c r="D23" s="20">
        <v>18</v>
      </c>
      <c r="E23" s="20">
        <v>3</v>
      </c>
      <c r="F23" s="20">
        <v>6</v>
      </c>
      <c r="G23" s="20">
        <v>8</v>
      </c>
      <c r="H23" s="20">
        <v>13</v>
      </c>
      <c r="I23" s="20">
        <v>12</v>
      </c>
      <c r="J23" s="20">
        <v>3</v>
      </c>
      <c r="K23" s="20">
        <v>1</v>
      </c>
      <c r="L23" s="20">
        <v>2</v>
      </c>
      <c r="M23" s="20">
        <v>0</v>
      </c>
    </row>
    <row r="24" spans="1:13" x14ac:dyDescent="0.45">
      <c r="A24" s="18" t="s">
        <v>10</v>
      </c>
      <c r="B24" s="20">
        <v>3</v>
      </c>
      <c r="C24" s="20">
        <v>1</v>
      </c>
      <c r="D24" s="20">
        <v>22</v>
      </c>
      <c r="E24" s="20">
        <v>3</v>
      </c>
      <c r="F24" s="20">
        <v>6</v>
      </c>
      <c r="G24" s="20">
        <v>6</v>
      </c>
      <c r="H24" s="20">
        <v>12</v>
      </c>
      <c r="I24" s="20">
        <v>11</v>
      </c>
      <c r="J24" s="20">
        <v>2</v>
      </c>
      <c r="K24" s="20">
        <v>1</v>
      </c>
      <c r="L24" s="20">
        <v>2</v>
      </c>
      <c r="M24" s="20">
        <v>1</v>
      </c>
    </row>
    <row r="25" spans="1:13" x14ac:dyDescent="0.45">
      <c r="A25" s="18" t="s">
        <v>11</v>
      </c>
      <c r="B25" s="20">
        <v>3</v>
      </c>
      <c r="C25" s="20">
        <v>0</v>
      </c>
      <c r="D25" s="20">
        <v>21</v>
      </c>
      <c r="E25" s="20">
        <v>4</v>
      </c>
      <c r="F25" s="20">
        <v>11</v>
      </c>
      <c r="G25" s="20">
        <v>11</v>
      </c>
      <c r="H25" s="20">
        <v>14</v>
      </c>
      <c r="I25" s="20">
        <v>14</v>
      </c>
      <c r="J25" s="20">
        <v>3</v>
      </c>
      <c r="K25" s="20">
        <v>2</v>
      </c>
      <c r="L25" s="20">
        <v>4</v>
      </c>
      <c r="M25" s="20">
        <v>0</v>
      </c>
    </row>
    <row r="26" spans="1:13" x14ac:dyDescent="0.45">
      <c r="A26" s="18" t="s">
        <v>12</v>
      </c>
      <c r="B26" s="20">
        <v>3</v>
      </c>
      <c r="C26" s="20">
        <v>1</v>
      </c>
      <c r="D26" s="20">
        <v>31</v>
      </c>
      <c r="E26" s="20">
        <v>8</v>
      </c>
      <c r="F26" s="20">
        <v>8</v>
      </c>
      <c r="G26" s="20">
        <v>9</v>
      </c>
      <c r="H26" s="20">
        <v>21</v>
      </c>
      <c r="I26" s="20">
        <v>14</v>
      </c>
      <c r="J26" s="20">
        <v>3</v>
      </c>
      <c r="K26" s="20">
        <v>2</v>
      </c>
      <c r="L26" s="20">
        <v>4</v>
      </c>
      <c r="M26" s="20">
        <v>2</v>
      </c>
    </row>
    <row r="27" spans="1:13" x14ac:dyDescent="0.45">
      <c r="A27" s="18" t="s">
        <v>13</v>
      </c>
      <c r="B27" s="20">
        <v>1</v>
      </c>
      <c r="C27" s="20">
        <v>0</v>
      </c>
      <c r="D27" s="20">
        <v>27</v>
      </c>
      <c r="E27" s="20">
        <v>4</v>
      </c>
      <c r="F27" s="20">
        <v>8</v>
      </c>
      <c r="G27" s="20">
        <v>7</v>
      </c>
      <c r="H27" s="20">
        <v>24</v>
      </c>
      <c r="I27" s="20">
        <v>15</v>
      </c>
      <c r="J27" s="20">
        <v>1</v>
      </c>
      <c r="K27" s="20">
        <v>0</v>
      </c>
      <c r="L27" s="20">
        <v>2</v>
      </c>
      <c r="M27" s="20">
        <v>2</v>
      </c>
    </row>
    <row r="28" spans="1:13" x14ac:dyDescent="0.45">
      <c r="A28" s="18" t="s">
        <v>14</v>
      </c>
      <c r="B28" s="20">
        <v>1</v>
      </c>
      <c r="C28" s="20">
        <v>0</v>
      </c>
      <c r="D28" s="20">
        <v>27</v>
      </c>
      <c r="E28" s="20">
        <v>4</v>
      </c>
      <c r="F28" s="20">
        <v>10</v>
      </c>
      <c r="G28" s="20">
        <v>4</v>
      </c>
      <c r="H28" s="20">
        <v>17</v>
      </c>
      <c r="I28" s="20">
        <v>11</v>
      </c>
      <c r="J28" s="20">
        <v>2</v>
      </c>
      <c r="K28" s="20">
        <v>0</v>
      </c>
      <c r="L28" s="20">
        <v>3</v>
      </c>
      <c r="M28" s="20">
        <v>0</v>
      </c>
    </row>
    <row r="29" spans="1:13" x14ac:dyDescent="0.45">
      <c r="A29" s="18" t="s">
        <v>15</v>
      </c>
      <c r="B29" s="20">
        <v>1</v>
      </c>
      <c r="C29" s="20">
        <v>0</v>
      </c>
      <c r="D29" s="20">
        <v>7</v>
      </c>
      <c r="E29" s="20">
        <v>1</v>
      </c>
      <c r="F29" s="20">
        <v>3</v>
      </c>
      <c r="G29" s="20">
        <v>1</v>
      </c>
      <c r="H29" s="20">
        <v>4</v>
      </c>
      <c r="I29" s="20">
        <v>4</v>
      </c>
      <c r="J29" s="20">
        <v>1</v>
      </c>
      <c r="K29" s="20">
        <v>0</v>
      </c>
      <c r="L29" s="20">
        <v>0</v>
      </c>
      <c r="M29" s="20">
        <v>1</v>
      </c>
    </row>
    <row r="30" spans="1:13" x14ac:dyDescent="0.45">
      <c r="A30" s="18" t="s">
        <v>16</v>
      </c>
      <c r="B30" s="20">
        <v>2</v>
      </c>
      <c r="C30" s="20">
        <v>0</v>
      </c>
      <c r="D30" s="20">
        <v>21</v>
      </c>
      <c r="E30" s="20">
        <v>7</v>
      </c>
      <c r="F30" s="20">
        <v>8</v>
      </c>
      <c r="G30" s="20">
        <v>4</v>
      </c>
      <c r="H30" s="20">
        <v>16</v>
      </c>
      <c r="I30" s="20">
        <v>10</v>
      </c>
      <c r="J30" s="20">
        <v>3</v>
      </c>
      <c r="K30" s="20">
        <v>0</v>
      </c>
      <c r="L30" s="20">
        <v>1</v>
      </c>
      <c r="M30" s="20">
        <v>4</v>
      </c>
    </row>
    <row r="31" spans="1:13" x14ac:dyDescent="0.45">
      <c r="A31" s="18" t="s">
        <v>17</v>
      </c>
      <c r="B31" s="20">
        <v>1</v>
      </c>
      <c r="C31" s="20">
        <v>0</v>
      </c>
      <c r="D31" s="20">
        <v>12</v>
      </c>
      <c r="E31" s="20">
        <v>2</v>
      </c>
      <c r="F31" s="20">
        <v>3</v>
      </c>
      <c r="G31" s="20">
        <v>4</v>
      </c>
      <c r="H31" s="20">
        <v>7</v>
      </c>
      <c r="I31" s="20">
        <v>5</v>
      </c>
      <c r="J31" s="20">
        <v>2</v>
      </c>
      <c r="K31" s="20">
        <v>0</v>
      </c>
      <c r="L31" s="20">
        <v>0</v>
      </c>
      <c r="M31" s="20">
        <v>1</v>
      </c>
    </row>
    <row r="32" spans="1:13" x14ac:dyDescent="0.45">
      <c r="A32" s="18" t="s">
        <v>18</v>
      </c>
      <c r="B32" s="20">
        <v>3</v>
      </c>
      <c r="C32" s="20">
        <v>1</v>
      </c>
      <c r="D32" s="20">
        <v>14</v>
      </c>
      <c r="E32" s="20">
        <v>4</v>
      </c>
      <c r="F32" s="20">
        <v>4</v>
      </c>
      <c r="G32" s="20">
        <v>6</v>
      </c>
      <c r="H32" s="20">
        <v>8</v>
      </c>
      <c r="I32" s="20">
        <v>5</v>
      </c>
      <c r="J32" s="20">
        <v>4</v>
      </c>
      <c r="K32" s="20">
        <v>2</v>
      </c>
      <c r="L32" s="20">
        <v>3</v>
      </c>
      <c r="M32" s="20">
        <v>2</v>
      </c>
    </row>
    <row r="33" spans="1:13" x14ac:dyDescent="0.45">
      <c r="A33" s="18" t="s">
        <v>19</v>
      </c>
      <c r="B33" s="20">
        <v>1</v>
      </c>
      <c r="C33" s="20">
        <v>0</v>
      </c>
      <c r="D33" s="20">
        <v>15</v>
      </c>
      <c r="E33" s="20">
        <v>2</v>
      </c>
      <c r="F33" s="20">
        <v>4</v>
      </c>
      <c r="G33" s="20">
        <v>3</v>
      </c>
      <c r="H33" s="20">
        <v>9</v>
      </c>
      <c r="I33" s="20">
        <v>9</v>
      </c>
      <c r="J33" s="20">
        <v>1</v>
      </c>
      <c r="K33" s="20">
        <v>0</v>
      </c>
      <c r="L33" s="20">
        <v>1</v>
      </c>
      <c r="M33" s="20">
        <v>0</v>
      </c>
    </row>
    <row r="34" spans="1:13" ht="18.600000000000001" thickBot="1" x14ac:dyDescent="0.5">
      <c r="A34" s="45" t="s">
        <v>20</v>
      </c>
      <c r="B34" s="52">
        <v>0</v>
      </c>
      <c r="C34" s="52">
        <v>0</v>
      </c>
      <c r="D34" s="52">
        <v>2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</row>
    <row r="35" spans="1:13" ht="18.600000000000001" thickTop="1" x14ac:dyDescent="0.45">
      <c r="A35" s="44" t="s">
        <v>21</v>
      </c>
      <c r="B35" s="51">
        <v>28</v>
      </c>
      <c r="C35" s="51">
        <v>4</v>
      </c>
      <c r="D35" s="51">
        <v>237</v>
      </c>
      <c r="E35" s="51">
        <v>51</v>
      </c>
      <c r="F35" s="51">
        <v>84</v>
      </c>
      <c r="G35" s="51">
        <v>75</v>
      </c>
      <c r="H35" s="51">
        <v>162</v>
      </c>
      <c r="I35" s="51">
        <v>124</v>
      </c>
      <c r="J35" s="51">
        <v>37</v>
      </c>
      <c r="K35" s="51">
        <v>15</v>
      </c>
      <c r="L35" s="51">
        <v>28</v>
      </c>
      <c r="M35" s="51">
        <v>14</v>
      </c>
    </row>
    <row r="36" spans="1:13" x14ac:dyDescent="0.45">
      <c r="A36" s="158" t="s">
        <v>142</v>
      </c>
      <c r="B36" s="158"/>
      <c r="C36" s="158"/>
      <c r="D36" s="158"/>
    </row>
    <row r="37" spans="1:13" ht="18" customHeight="1" x14ac:dyDescent="0.45">
      <c r="A37" s="159" t="s">
        <v>4</v>
      </c>
      <c r="B37" s="153" t="s">
        <v>86</v>
      </c>
      <c r="C37" s="153" t="s">
        <v>87</v>
      </c>
      <c r="D37" s="153" t="s">
        <v>91</v>
      </c>
      <c r="E37" s="153" t="s">
        <v>85</v>
      </c>
      <c r="F37" s="153" t="s">
        <v>39</v>
      </c>
      <c r="G37" s="153" t="s">
        <v>89</v>
      </c>
      <c r="H37" s="155" t="s">
        <v>40</v>
      </c>
      <c r="I37" s="22"/>
      <c r="J37" s="153" t="s">
        <v>42</v>
      </c>
      <c r="K37" s="153" t="s">
        <v>41</v>
      </c>
      <c r="L37" s="153" t="s">
        <v>90</v>
      </c>
      <c r="M37" s="153" t="s">
        <v>88</v>
      </c>
    </row>
    <row r="38" spans="1:13" x14ac:dyDescent="0.45">
      <c r="A38" s="128"/>
      <c r="B38" s="154"/>
      <c r="C38" s="154"/>
      <c r="D38" s="154"/>
      <c r="E38" s="154"/>
      <c r="F38" s="154"/>
      <c r="G38" s="154"/>
      <c r="H38" s="156"/>
      <c r="I38" s="23" t="s">
        <v>43</v>
      </c>
      <c r="J38" s="154"/>
      <c r="K38" s="154"/>
      <c r="L38" s="154"/>
      <c r="M38" s="154"/>
    </row>
    <row r="39" spans="1:13" x14ac:dyDescent="0.45">
      <c r="A39" s="18" t="s">
        <v>23</v>
      </c>
      <c r="B39" s="20">
        <v>1</v>
      </c>
      <c r="C39" s="20">
        <v>0</v>
      </c>
      <c r="D39" s="20">
        <v>2</v>
      </c>
      <c r="E39" s="20">
        <v>1</v>
      </c>
      <c r="F39" s="20">
        <v>1</v>
      </c>
      <c r="G39" s="20">
        <v>1</v>
      </c>
      <c r="H39" s="20">
        <v>0</v>
      </c>
      <c r="I39" s="20">
        <v>1</v>
      </c>
      <c r="J39" s="20">
        <v>0</v>
      </c>
      <c r="K39" s="20">
        <v>0</v>
      </c>
      <c r="L39" s="20">
        <v>0</v>
      </c>
      <c r="M39" s="20">
        <v>0</v>
      </c>
    </row>
    <row r="40" spans="1:13" x14ac:dyDescent="0.45">
      <c r="A40" s="18" t="s">
        <v>9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2</v>
      </c>
      <c r="H40" s="20">
        <v>2</v>
      </c>
      <c r="I40" s="20">
        <v>2</v>
      </c>
      <c r="J40" s="20">
        <v>0</v>
      </c>
      <c r="K40" s="20">
        <v>0</v>
      </c>
      <c r="L40" s="20">
        <v>0</v>
      </c>
      <c r="M40" s="20">
        <v>0</v>
      </c>
    </row>
    <row r="41" spans="1:13" x14ac:dyDescent="0.45">
      <c r="A41" s="18" t="s">
        <v>10</v>
      </c>
      <c r="B41" s="20">
        <v>0</v>
      </c>
      <c r="C41" s="20">
        <v>0</v>
      </c>
      <c r="D41" s="20">
        <v>-2</v>
      </c>
      <c r="E41" s="20">
        <v>-1</v>
      </c>
      <c r="F41" s="20">
        <v>0</v>
      </c>
      <c r="G41" s="20">
        <v>0</v>
      </c>
      <c r="H41" s="20">
        <v>-1</v>
      </c>
      <c r="I41" s="20">
        <v>-1</v>
      </c>
      <c r="J41" s="20">
        <v>-1</v>
      </c>
      <c r="K41" s="20">
        <v>0</v>
      </c>
      <c r="L41" s="20">
        <v>0</v>
      </c>
      <c r="M41" s="20">
        <v>0</v>
      </c>
    </row>
    <row r="42" spans="1:13" x14ac:dyDescent="0.45">
      <c r="A42" s="18" t="s">
        <v>11</v>
      </c>
      <c r="B42" s="20">
        <v>0</v>
      </c>
      <c r="C42" s="20">
        <v>0</v>
      </c>
      <c r="D42" s="20">
        <v>-1</v>
      </c>
      <c r="E42" s="20">
        <v>-1</v>
      </c>
      <c r="F42" s="20">
        <v>0</v>
      </c>
      <c r="G42" s="20">
        <v>1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0">
        <v>0</v>
      </c>
    </row>
    <row r="43" spans="1:13" x14ac:dyDescent="0.45">
      <c r="A43" s="18" t="s">
        <v>12</v>
      </c>
      <c r="B43" s="20">
        <v>1</v>
      </c>
      <c r="C43" s="20">
        <v>0</v>
      </c>
      <c r="D43" s="20">
        <v>-4</v>
      </c>
      <c r="E43" s="20">
        <v>1</v>
      </c>
      <c r="F43" s="20">
        <v>0</v>
      </c>
      <c r="G43" s="20">
        <v>1</v>
      </c>
      <c r="H43" s="20">
        <v>2</v>
      </c>
      <c r="I43" s="20">
        <v>3</v>
      </c>
      <c r="J43" s="20">
        <v>0</v>
      </c>
      <c r="K43" s="20">
        <v>1</v>
      </c>
      <c r="L43" s="20">
        <v>1</v>
      </c>
      <c r="M43" s="20">
        <v>-1</v>
      </c>
    </row>
    <row r="44" spans="1:13" x14ac:dyDescent="0.45">
      <c r="A44" s="18" t="s">
        <v>13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3</v>
      </c>
      <c r="J44" s="20">
        <v>0</v>
      </c>
      <c r="K44" s="20">
        <v>0</v>
      </c>
      <c r="L44" s="20">
        <v>0</v>
      </c>
      <c r="M44" s="20">
        <v>1</v>
      </c>
    </row>
    <row r="45" spans="1:13" x14ac:dyDescent="0.45">
      <c r="A45" s="18" t="s">
        <v>14</v>
      </c>
      <c r="B45" s="20">
        <v>0</v>
      </c>
      <c r="C45" s="20">
        <v>0</v>
      </c>
      <c r="D45" s="20">
        <v>-1</v>
      </c>
      <c r="E45" s="20">
        <v>0</v>
      </c>
      <c r="F45" s="20">
        <v>1</v>
      </c>
      <c r="G45" s="20">
        <v>0</v>
      </c>
      <c r="H45" s="20">
        <v>-3</v>
      </c>
      <c r="I45" s="20">
        <v>0</v>
      </c>
      <c r="J45" s="20">
        <v>0</v>
      </c>
      <c r="K45" s="20">
        <v>0</v>
      </c>
      <c r="L45" s="20">
        <v>1</v>
      </c>
      <c r="M45" s="20">
        <v>-1</v>
      </c>
    </row>
    <row r="46" spans="1:13" x14ac:dyDescent="0.45">
      <c r="A46" s="18" t="s">
        <v>15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</row>
    <row r="47" spans="1:13" x14ac:dyDescent="0.45">
      <c r="A47" s="18" t="s">
        <v>16</v>
      </c>
      <c r="B47" s="20">
        <v>0</v>
      </c>
      <c r="C47" s="20">
        <v>0</v>
      </c>
      <c r="D47" s="20">
        <v>1</v>
      </c>
      <c r="E47" s="20">
        <v>0</v>
      </c>
      <c r="F47" s="20">
        <v>0</v>
      </c>
      <c r="G47" s="20">
        <v>0</v>
      </c>
      <c r="H47" s="20">
        <v>0</v>
      </c>
      <c r="I47" s="20">
        <v>-1</v>
      </c>
      <c r="J47" s="20">
        <v>1</v>
      </c>
      <c r="K47" s="20">
        <v>0</v>
      </c>
      <c r="L47" s="20">
        <v>0</v>
      </c>
      <c r="M47" s="20">
        <v>3</v>
      </c>
    </row>
    <row r="48" spans="1:13" x14ac:dyDescent="0.45">
      <c r="A48" s="18" t="s">
        <v>17</v>
      </c>
      <c r="B48" s="20">
        <v>0</v>
      </c>
      <c r="C48" s="20">
        <v>0</v>
      </c>
      <c r="D48" s="20">
        <v>1</v>
      </c>
      <c r="E48" s="20">
        <v>0</v>
      </c>
      <c r="F48" s="20">
        <v>1</v>
      </c>
      <c r="G48" s="20">
        <v>1</v>
      </c>
      <c r="H48" s="20">
        <v>-1</v>
      </c>
      <c r="I48" s="20">
        <v>0</v>
      </c>
      <c r="J48" s="20">
        <v>1</v>
      </c>
      <c r="K48" s="20">
        <v>0</v>
      </c>
      <c r="L48" s="20">
        <v>-1</v>
      </c>
      <c r="M48" s="20">
        <v>0</v>
      </c>
    </row>
    <row r="49" spans="1:13" x14ac:dyDescent="0.45">
      <c r="A49" s="18" t="s">
        <v>18</v>
      </c>
      <c r="B49" s="20">
        <v>0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1</v>
      </c>
      <c r="K49" s="20">
        <v>0</v>
      </c>
      <c r="L49" s="20">
        <v>0</v>
      </c>
      <c r="M49" s="20">
        <v>1</v>
      </c>
    </row>
    <row r="50" spans="1:13" x14ac:dyDescent="0.45">
      <c r="A50" s="18" t="s">
        <v>19</v>
      </c>
      <c r="B50" s="20">
        <v>0</v>
      </c>
      <c r="C50" s="20">
        <v>0</v>
      </c>
      <c r="D50" s="20">
        <v>2</v>
      </c>
      <c r="E50" s="20">
        <v>0</v>
      </c>
      <c r="F50" s="20">
        <v>0</v>
      </c>
      <c r="G50" s="20">
        <v>0</v>
      </c>
      <c r="H50" s="20">
        <v>1</v>
      </c>
      <c r="I50" s="20">
        <v>1</v>
      </c>
      <c r="J50" s="20">
        <v>0</v>
      </c>
      <c r="K50" s="20">
        <v>0</v>
      </c>
      <c r="L50" s="20">
        <v>0</v>
      </c>
      <c r="M50" s="20">
        <v>0</v>
      </c>
    </row>
    <row r="51" spans="1:13" ht="18.600000000000001" thickBot="1" x14ac:dyDescent="0.5">
      <c r="A51" s="45" t="s">
        <v>20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</row>
    <row r="52" spans="1:13" ht="18.600000000000001" thickTop="1" x14ac:dyDescent="0.45">
      <c r="A52" s="44" t="s">
        <v>21</v>
      </c>
      <c r="B52" s="51">
        <v>2</v>
      </c>
      <c r="C52" s="51">
        <v>0</v>
      </c>
      <c r="D52" s="51">
        <v>-1</v>
      </c>
      <c r="E52" s="51">
        <v>0</v>
      </c>
      <c r="F52" s="51">
        <v>3</v>
      </c>
      <c r="G52" s="51">
        <v>6</v>
      </c>
      <c r="H52" s="51">
        <v>0</v>
      </c>
      <c r="I52" s="51">
        <v>8</v>
      </c>
      <c r="J52" s="51">
        <v>2</v>
      </c>
      <c r="K52" s="51">
        <v>2</v>
      </c>
      <c r="L52" s="51">
        <v>1</v>
      </c>
      <c r="M52" s="51">
        <v>3</v>
      </c>
    </row>
  </sheetData>
  <mergeCells count="37">
    <mergeCell ref="J37:J38"/>
    <mergeCell ref="K37:K38"/>
    <mergeCell ref="L37:L38"/>
    <mergeCell ref="M37:M38"/>
    <mergeCell ref="A37:A38"/>
    <mergeCell ref="A20:A21"/>
    <mergeCell ref="H37:H38"/>
    <mergeCell ref="B37:B38"/>
    <mergeCell ref="C37:C38"/>
    <mergeCell ref="D37:D38"/>
    <mergeCell ref="E37:E38"/>
    <mergeCell ref="F37:F38"/>
    <mergeCell ref="G37:G38"/>
    <mergeCell ref="H20:H21"/>
    <mergeCell ref="A36:D36"/>
    <mergeCell ref="J20:J21"/>
    <mergeCell ref="K20:K21"/>
    <mergeCell ref="L20:L21"/>
    <mergeCell ref="M20:M21"/>
    <mergeCell ref="B20:B21"/>
    <mergeCell ref="C20:C21"/>
    <mergeCell ref="D20:D21"/>
    <mergeCell ref="E20:E21"/>
    <mergeCell ref="F20:F21"/>
    <mergeCell ref="G20:G21"/>
    <mergeCell ref="A3:A4"/>
    <mergeCell ref="B3:B4"/>
    <mergeCell ref="C3:C4"/>
    <mergeCell ref="D3:D4"/>
    <mergeCell ref="E3:E4"/>
    <mergeCell ref="L3:L4"/>
    <mergeCell ref="M3:M4"/>
    <mergeCell ref="F3:F4"/>
    <mergeCell ref="G3:G4"/>
    <mergeCell ref="H3:H4"/>
    <mergeCell ref="J3:J4"/>
    <mergeCell ref="K3:K4"/>
  </mergeCells>
  <phoneticPr fontId="4"/>
  <pageMargins left="0.7" right="0.7" top="0.75" bottom="0.75" header="0.3" footer="0.3"/>
  <pageSetup paperSize="9" scale="48" orientation="landscape" r:id="rId1"/>
  <headerFooter>
    <oddHeader>&amp;R&amp;20&amp;U参考資料４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4537-ADE9-4D4A-8F3D-3C045CD4213F}">
  <sheetPr>
    <pageSetUpPr fitToPage="1"/>
  </sheetPr>
  <dimension ref="A1:AC108"/>
  <sheetViews>
    <sheetView view="pageBreakPreview" zoomScale="60" zoomScaleNormal="75" workbookViewId="0"/>
  </sheetViews>
  <sheetFormatPr defaultRowHeight="18" x14ac:dyDescent="0.45"/>
  <cols>
    <col min="1" max="1" width="14.59765625" style="16" customWidth="1"/>
    <col min="2" max="30" width="14.59765625" style="10" customWidth="1"/>
    <col min="31" max="16384" width="8.796875" style="10"/>
  </cols>
  <sheetData>
    <row r="1" spans="1:29" ht="22.2" x14ac:dyDescent="0.45">
      <c r="A1" s="112" t="s">
        <v>83</v>
      </c>
      <c r="K1" s="112" t="s">
        <v>83</v>
      </c>
      <c r="U1" s="112" t="s">
        <v>83</v>
      </c>
    </row>
    <row r="2" spans="1:29" s="15" customFormat="1" ht="58.8" customHeight="1" x14ac:dyDescent="0.45">
      <c r="A2" s="14" t="s">
        <v>118</v>
      </c>
      <c r="B2" s="14" t="s">
        <v>150</v>
      </c>
      <c r="C2" s="14" t="s">
        <v>45</v>
      </c>
      <c r="D2" s="14" t="s">
        <v>46</v>
      </c>
      <c r="E2" s="14" t="s">
        <v>47</v>
      </c>
      <c r="F2" s="14" t="s">
        <v>48</v>
      </c>
      <c r="G2" s="14" t="s">
        <v>49</v>
      </c>
      <c r="H2" s="14" t="s">
        <v>50</v>
      </c>
      <c r="I2" s="14" t="s">
        <v>51</v>
      </c>
      <c r="J2" s="14" t="s">
        <v>52</v>
      </c>
      <c r="K2" s="14" t="s">
        <v>104</v>
      </c>
      <c r="L2" s="14" t="s">
        <v>74</v>
      </c>
      <c r="M2" s="14" t="s">
        <v>75</v>
      </c>
      <c r="N2" s="14" t="s">
        <v>53</v>
      </c>
      <c r="O2" s="14" t="s">
        <v>54</v>
      </c>
      <c r="P2" s="14" t="s">
        <v>55</v>
      </c>
      <c r="Q2" s="14" t="s">
        <v>78</v>
      </c>
      <c r="R2" s="14" t="s">
        <v>77</v>
      </c>
      <c r="S2" s="14" t="s">
        <v>79</v>
      </c>
      <c r="T2" s="14" t="s">
        <v>80</v>
      </c>
      <c r="U2" s="14" t="s">
        <v>104</v>
      </c>
      <c r="V2" s="14" t="s">
        <v>81</v>
      </c>
      <c r="W2" s="14" t="s">
        <v>72</v>
      </c>
      <c r="X2" s="14" t="s">
        <v>56</v>
      </c>
      <c r="Y2" s="14" t="s">
        <v>57</v>
      </c>
      <c r="Z2" s="14" t="s">
        <v>76</v>
      </c>
      <c r="AA2" s="14" t="s">
        <v>58</v>
      </c>
      <c r="AB2" s="14" t="s">
        <v>59</v>
      </c>
      <c r="AC2" s="14" t="s">
        <v>73</v>
      </c>
    </row>
    <row r="3" spans="1:29" x14ac:dyDescent="0.45">
      <c r="A3" s="142" t="s">
        <v>23</v>
      </c>
      <c r="B3" s="13">
        <v>10723.5</v>
      </c>
      <c r="C3" s="13">
        <v>3940.6</v>
      </c>
      <c r="D3" s="13">
        <v>1088</v>
      </c>
      <c r="E3" s="13">
        <v>461.5</v>
      </c>
      <c r="F3" s="13">
        <v>491.29999999999995</v>
      </c>
      <c r="G3" s="13">
        <v>15360.900000000001</v>
      </c>
      <c r="H3" s="13">
        <v>609.4</v>
      </c>
      <c r="I3" s="13">
        <v>2724.2000000000003</v>
      </c>
      <c r="J3" s="13">
        <v>323.8</v>
      </c>
      <c r="K3" s="142" t="s">
        <v>23</v>
      </c>
      <c r="L3" s="100">
        <v>436.20000000000005</v>
      </c>
      <c r="M3" s="80">
        <v>153.9</v>
      </c>
      <c r="N3" s="80">
        <v>271.60000000000002</v>
      </c>
      <c r="O3" s="80">
        <v>2.1</v>
      </c>
      <c r="P3" s="80">
        <v>85.8</v>
      </c>
      <c r="Q3" s="80">
        <v>1296.3</v>
      </c>
      <c r="R3" s="80">
        <v>77.8</v>
      </c>
      <c r="S3" s="80">
        <v>2091.8000000000002</v>
      </c>
      <c r="T3" s="81">
        <v>18.899999999999999</v>
      </c>
      <c r="U3" s="142" t="s">
        <v>23</v>
      </c>
      <c r="V3" s="79">
        <v>390.1</v>
      </c>
      <c r="W3" s="80">
        <v>53.5</v>
      </c>
      <c r="X3" s="80">
        <v>47.5</v>
      </c>
      <c r="Y3" s="80">
        <v>97.3</v>
      </c>
      <c r="Z3" s="80">
        <v>77.7</v>
      </c>
      <c r="AA3" s="80">
        <v>75.2</v>
      </c>
      <c r="AB3" s="80">
        <v>193.8</v>
      </c>
      <c r="AC3" s="81">
        <v>76.400000000000006</v>
      </c>
    </row>
    <row r="4" spans="1:29" s="11" customFormat="1" x14ac:dyDescent="0.45">
      <c r="A4" s="128"/>
      <c r="B4" s="12">
        <v>1292.9000000000001</v>
      </c>
      <c r="C4" s="12">
        <v>475.1</v>
      </c>
      <c r="D4" s="12">
        <v>131.19999999999999</v>
      </c>
      <c r="E4" s="12">
        <v>55.6</v>
      </c>
      <c r="F4" s="12">
        <v>59.2</v>
      </c>
      <c r="G4" s="12">
        <v>1852</v>
      </c>
      <c r="H4" s="12">
        <v>73.5</v>
      </c>
      <c r="I4" s="12">
        <v>328.4</v>
      </c>
      <c r="J4" s="12">
        <v>39</v>
      </c>
      <c r="K4" s="128"/>
      <c r="L4" s="101">
        <v>52.6</v>
      </c>
      <c r="M4" s="83">
        <v>18.600000000000001</v>
      </c>
      <c r="N4" s="83">
        <v>32.700000000000003</v>
      </c>
      <c r="O4" s="83">
        <v>0.3</v>
      </c>
      <c r="P4" s="83">
        <v>10.3</v>
      </c>
      <c r="Q4" s="83">
        <v>156.30000000000001</v>
      </c>
      <c r="R4" s="83">
        <v>9.4</v>
      </c>
      <c r="S4" s="83">
        <v>252.2</v>
      </c>
      <c r="T4" s="84">
        <v>2.2999999999999998</v>
      </c>
      <c r="U4" s="128"/>
      <c r="V4" s="82">
        <v>47</v>
      </c>
      <c r="W4" s="83">
        <v>6.5</v>
      </c>
      <c r="X4" s="83">
        <v>5.7</v>
      </c>
      <c r="Y4" s="83">
        <v>11.7</v>
      </c>
      <c r="Z4" s="83">
        <v>9.4</v>
      </c>
      <c r="AA4" s="83">
        <v>9.1</v>
      </c>
      <c r="AB4" s="83">
        <v>23.4</v>
      </c>
      <c r="AC4" s="84">
        <v>9.1999999999999993</v>
      </c>
    </row>
    <row r="5" spans="1:29" x14ac:dyDescent="0.45">
      <c r="A5" s="142" t="s">
        <v>60</v>
      </c>
      <c r="B5" s="13">
        <v>3607.9</v>
      </c>
      <c r="C5" s="13">
        <v>1597.8999999999999</v>
      </c>
      <c r="D5" s="13">
        <v>400.4</v>
      </c>
      <c r="E5" s="13">
        <v>580.29999999999995</v>
      </c>
      <c r="F5" s="13">
        <v>270.3</v>
      </c>
      <c r="G5" s="13">
        <v>5838.7</v>
      </c>
      <c r="H5" s="13">
        <v>649.6</v>
      </c>
      <c r="I5" s="13">
        <v>907.3</v>
      </c>
      <c r="J5" s="13">
        <v>78.5</v>
      </c>
      <c r="K5" s="142" t="s">
        <v>60</v>
      </c>
      <c r="L5" s="98">
        <v>432.1</v>
      </c>
      <c r="M5" s="86">
        <v>164.5</v>
      </c>
      <c r="N5" s="86">
        <v>87.3</v>
      </c>
      <c r="O5" s="86">
        <v>0.3</v>
      </c>
      <c r="P5" s="86">
        <v>77.400000000000006</v>
      </c>
      <c r="Q5" s="86">
        <v>409.9</v>
      </c>
      <c r="R5" s="86">
        <v>16.399999999999999</v>
      </c>
      <c r="S5" s="86">
        <v>550.9</v>
      </c>
      <c r="T5" s="87">
        <v>4.7</v>
      </c>
      <c r="U5" s="142" t="s">
        <v>60</v>
      </c>
      <c r="V5" s="85">
        <v>183.9</v>
      </c>
      <c r="W5" s="86">
        <v>84.1</v>
      </c>
      <c r="X5" s="86">
        <v>56.4</v>
      </c>
      <c r="Y5" s="86">
        <v>21.7</v>
      </c>
      <c r="Z5" s="86">
        <v>34.700000000000003</v>
      </c>
      <c r="AA5" s="86">
        <v>63.2</v>
      </c>
      <c r="AB5" s="86">
        <v>64.900000000000006</v>
      </c>
      <c r="AC5" s="87">
        <v>58.6</v>
      </c>
    </row>
    <row r="6" spans="1:29" s="11" customFormat="1" x14ac:dyDescent="0.45">
      <c r="A6" s="128"/>
      <c r="B6" s="12">
        <v>334.3</v>
      </c>
      <c r="C6" s="12">
        <v>148.1</v>
      </c>
      <c r="D6" s="12">
        <v>37.1</v>
      </c>
      <c r="E6" s="12">
        <v>53.8</v>
      </c>
      <c r="F6" s="12">
        <v>25</v>
      </c>
      <c r="G6" s="12">
        <v>541.1</v>
      </c>
      <c r="H6" s="12">
        <v>60.2</v>
      </c>
      <c r="I6" s="12">
        <v>84.1</v>
      </c>
      <c r="J6" s="12">
        <v>7.3</v>
      </c>
      <c r="K6" s="128"/>
      <c r="L6" s="99">
        <v>40</v>
      </c>
      <c r="M6" s="89">
        <v>15.2</v>
      </c>
      <c r="N6" s="89">
        <v>8.1</v>
      </c>
      <c r="O6" s="89">
        <v>0</v>
      </c>
      <c r="P6" s="89">
        <v>7.2</v>
      </c>
      <c r="Q6" s="89">
        <v>38</v>
      </c>
      <c r="R6" s="89">
        <v>1.5</v>
      </c>
      <c r="S6" s="89">
        <v>51.1</v>
      </c>
      <c r="T6" s="90">
        <v>0.4</v>
      </c>
      <c r="U6" s="128"/>
      <c r="V6" s="88">
        <v>17</v>
      </c>
      <c r="W6" s="89">
        <v>7.8</v>
      </c>
      <c r="X6" s="89">
        <v>5.2</v>
      </c>
      <c r="Y6" s="89">
        <v>2</v>
      </c>
      <c r="Z6" s="89">
        <v>3.2</v>
      </c>
      <c r="AA6" s="89">
        <v>5.9</v>
      </c>
      <c r="AB6" s="89">
        <v>6</v>
      </c>
      <c r="AC6" s="90">
        <v>5.4</v>
      </c>
    </row>
    <row r="7" spans="1:29" x14ac:dyDescent="0.45">
      <c r="A7" s="142" t="s">
        <v>61</v>
      </c>
      <c r="B7" s="13">
        <v>4990.6000000000004</v>
      </c>
      <c r="C7" s="13">
        <v>1986.8999999999999</v>
      </c>
      <c r="D7" s="13">
        <v>524.5</v>
      </c>
      <c r="E7" s="13">
        <v>39.799999999999997</v>
      </c>
      <c r="F7" s="13">
        <v>602.9</v>
      </c>
      <c r="G7" s="13">
        <v>8653.6</v>
      </c>
      <c r="H7" s="13">
        <v>728.6</v>
      </c>
      <c r="I7" s="13">
        <v>1351.1999999999998</v>
      </c>
      <c r="J7" s="13">
        <v>112.4</v>
      </c>
      <c r="K7" s="142" t="s">
        <v>61</v>
      </c>
      <c r="L7" s="102">
        <v>631.9</v>
      </c>
      <c r="M7" s="92">
        <v>265.89999999999998</v>
      </c>
      <c r="N7" s="92">
        <v>97.9</v>
      </c>
      <c r="O7" s="92">
        <v>0</v>
      </c>
      <c r="P7" s="92">
        <v>118.5</v>
      </c>
      <c r="Q7" s="92">
        <v>496</v>
      </c>
      <c r="R7" s="92">
        <v>11.6</v>
      </c>
      <c r="S7" s="92">
        <v>719.3</v>
      </c>
      <c r="T7" s="93">
        <v>5.5</v>
      </c>
      <c r="U7" s="142" t="s">
        <v>61</v>
      </c>
      <c r="V7" s="91">
        <v>204.4</v>
      </c>
      <c r="W7" s="92">
        <v>68.400000000000006</v>
      </c>
      <c r="X7" s="92">
        <v>92.5</v>
      </c>
      <c r="Y7" s="92">
        <v>52.3</v>
      </c>
      <c r="Z7" s="92">
        <v>66.5</v>
      </c>
      <c r="AA7" s="92">
        <v>76.899999999999991</v>
      </c>
      <c r="AB7" s="92">
        <v>313.8</v>
      </c>
      <c r="AC7" s="93">
        <v>112.6</v>
      </c>
    </row>
    <row r="8" spans="1:29" s="11" customFormat="1" x14ac:dyDescent="0.45">
      <c r="A8" s="128"/>
      <c r="B8" s="12">
        <v>366.9</v>
      </c>
      <c r="C8" s="12">
        <v>146.1</v>
      </c>
      <c r="D8" s="12">
        <v>38.6</v>
      </c>
      <c r="E8" s="12">
        <v>2.9</v>
      </c>
      <c r="F8" s="12">
        <v>44.3</v>
      </c>
      <c r="G8" s="12">
        <v>636.29999999999995</v>
      </c>
      <c r="H8" s="12">
        <v>53.6</v>
      </c>
      <c r="I8" s="12">
        <v>99.3</v>
      </c>
      <c r="J8" s="12">
        <v>8.3000000000000007</v>
      </c>
      <c r="K8" s="128"/>
      <c r="L8" s="101">
        <v>46.5</v>
      </c>
      <c r="M8" s="83">
        <v>19.600000000000001</v>
      </c>
      <c r="N8" s="83">
        <v>7.2</v>
      </c>
      <c r="O8" s="83">
        <v>0</v>
      </c>
      <c r="P8" s="83">
        <v>8.6999999999999993</v>
      </c>
      <c r="Q8" s="83">
        <v>36.5</v>
      </c>
      <c r="R8" s="83">
        <v>0.9</v>
      </c>
      <c r="S8" s="83">
        <v>52.9</v>
      </c>
      <c r="T8" s="84">
        <v>0.4</v>
      </c>
      <c r="U8" s="128"/>
      <c r="V8" s="82">
        <v>15</v>
      </c>
      <c r="W8" s="83">
        <v>5</v>
      </c>
      <c r="X8" s="83">
        <v>6.8</v>
      </c>
      <c r="Y8" s="83">
        <v>3.8</v>
      </c>
      <c r="Z8" s="83">
        <v>4.9000000000000004</v>
      </c>
      <c r="AA8" s="83">
        <v>5.7</v>
      </c>
      <c r="AB8" s="83">
        <v>23.1</v>
      </c>
      <c r="AC8" s="84">
        <v>8.3000000000000007</v>
      </c>
    </row>
    <row r="9" spans="1:29" x14ac:dyDescent="0.45">
      <c r="A9" s="142" t="s">
        <v>62</v>
      </c>
      <c r="B9" s="13">
        <v>6350.8</v>
      </c>
      <c r="C9" s="13">
        <v>1880.2</v>
      </c>
      <c r="D9" s="13">
        <v>630.30000000000007</v>
      </c>
      <c r="E9" s="13">
        <v>128</v>
      </c>
      <c r="F9" s="13">
        <v>340.29999999999995</v>
      </c>
      <c r="G9" s="13">
        <v>9362.1999999999989</v>
      </c>
      <c r="H9" s="13">
        <v>657.09999999999991</v>
      </c>
      <c r="I9" s="13">
        <v>1238.5</v>
      </c>
      <c r="J9" s="13">
        <v>123.39999999999999</v>
      </c>
      <c r="K9" s="142" t="s">
        <v>62</v>
      </c>
      <c r="L9" s="98">
        <v>647.20000000000005</v>
      </c>
      <c r="M9" s="86">
        <v>226.6</v>
      </c>
      <c r="N9" s="86">
        <v>133.6</v>
      </c>
      <c r="O9" s="86">
        <v>1.1000000000000001</v>
      </c>
      <c r="P9" s="86">
        <v>94.1</v>
      </c>
      <c r="Q9" s="86">
        <v>706.9</v>
      </c>
      <c r="R9" s="86">
        <v>16.100000000000001</v>
      </c>
      <c r="S9" s="86">
        <v>1136.9000000000001</v>
      </c>
      <c r="T9" s="87">
        <v>3</v>
      </c>
      <c r="U9" s="142" t="s">
        <v>62</v>
      </c>
      <c r="V9" s="85">
        <v>287.89999999999998</v>
      </c>
      <c r="W9" s="86">
        <v>56.7</v>
      </c>
      <c r="X9" s="86">
        <v>70.099999999999994</v>
      </c>
      <c r="Y9" s="86">
        <v>65.3</v>
      </c>
      <c r="Z9" s="86">
        <v>37.200000000000003</v>
      </c>
      <c r="AA9" s="86">
        <v>79.600000000000009</v>
      </c>
      <c r="AB9" s="86">
        <v>272.2</v>
      </c>
      <c r="AC9" s="87">
        <v>62.6</v>
      </c>
    </row>
    <row r="10" spans="1:29" s="11" customFormat="1" x14ac:dyDescent="0.45">
      <c r="A10" s="128"/>
      <c r="B10" s="12">
        <v>533</v>
      </c>
      <c r="C10" s="12">
        <v>157.80000000000001</v>
      </c>
      <c r="D10" s="12">
        <v>52.9</v>
      </c>
      <c r="E10" s="12">
        <v>10.7</v>
      </c>
      <c r="F10" s="12">
        <v>28.6</v>
      </c>
      <c r="G10" s="12">
        <v>785.7</v>
      </c>
      <c r="H10" s="12">
        <v>55.1</v>
      </c>
      <c r="I10" s="12">
        <v>103.9</v>
      </c>
      <c r="J10" s="12">
        <v>10.4</v>
      </c>
      <c r="K10" s="128"/>
      <c r="L10" s="99">
        <v>54.3</v>
      </c>
      <c r="M10" s="89">
        <v>19</v>
      </c>
      <c r="N10" s="89">
        <v>11.2</v>
      </c>
      <c r="O10" s="89">
        <v>0.1</v>
      </c>
      <c r="P10" s="89">
        <v>7.9</v>
      </c>
      <c r="Q10" s="89">
        <v>59.3</v>
      </c>
      <c r="R10" s="89">
        <v>1.4</v>
      </c>
      <c r="S10" s="89">
        <v>95.4</v>
      </c>
      <c r="T10" s="90">
        <v>0.3</v>
      </c>
      <c r="U10" s="128"/>
      <c r="V10" s="88">
        <v>24.2</v>
      </c>
      <c r="W10" s="89">
        <v>4.8</v>
      </c>
      <c r="X10" s="89">
        <v>5.9</v>
      </c>
      <c r="Y10" s="89">
        <v>5.5</v>
      </c>
      <c r="Z10" s="89">
        <v>3.1</v>
      </c>
      <c r="AA10" s="89">
        <v>6.7</v>
      </c>
      <c r="AB10" s="89">
        <v>22.8</v>
      </c>
      <c r="AC10" s="90">
        <v>5.3</v>
      </c>
    </row>
    <row r="11" spans="1:29" x14ac:dyDescent="0.45">
      <c r="A11" s="142" t="s">
        <v>63</v>
      </c>
      <c r="B11" s="13">
        <v>5386.3</v>
      </c>
      <c r="C11" s="13">
        <v>1906.7</v>
      </c>
      <c r="D11" s="13">
        <v>654.09999999999991</v>
      </c>
      <c r="E11" s="13">
        <v>137.80000000000001</v>
      </c>
      <c r="F11" s="13">
        <v>362.7</v>
      </c>
      <c r="G11" s="13">
        <v>10070</v>
      </c>
      <c r="H11" s="13">
        <v>1859.5</v>
      </c>
      <c r="I11" s="13">
        <v>1388.3000000000002</v>
      </c>
      <c r="J11" s="13">
        <v>146.69999999999999</v>
      </c>
      <c r="K11" s="142" t="s">
        <v>63</v>
      </c>
      <c r="L11" s="102">
        <v>893.69999999999993</v>
      </c>
      <c r="M11" s="92">
        <v>462.7</v>
      </c>
      <c r="N11" s="92">
        <v>106.30000000000001</v>
      </c>
      <c r="O11" s="92">
        <v>0.2</v>
      </c>
      <c r="P11" s="92">
        <v>157.1</v>
      </c>
      <c r="Q11" s="92">
        <v>665.8</v>
      </c>
      <c r="R11" s="92">
        <v>16.600000000000001</v>
      </c>
      <c r="S11" s="92">
        <v>895.4</v>
      </c>
      <c r="T11" s="93">
        <v>5.1000000000000005</v>
      </c>
      <c r="U11" s="142" t="s">
        <v>63</v>
      </c>
      <c r="V11" s="91">
        <v>362.6</v>
      </c>
      <c r="W11" s="92">
        <v>103.89999999999999</v>
      </c>
      <c r="X11" s="92">
        <v>133.9</v>
      </c>
      <c r="Y11" s="92">
        <v>138.9</v>
      </c>
      <c r="Z11" s="92">
        <v>161.4</v>
      </c>
      <c r="AA11" s="92">
        <v>131.80000000000001</v>
      </c>
      <c r="AB11" s="92">
        <v>341.2</v>
      </c>
      <c r="AC11" s="93">
        <v>100.5</v>
      </c>
    </row>
    <row r="12" spans="1:29" s="11" customFormat="1" x14ac:dyDescent="0.45">
      <c r="A12" s="128"/>
      <c r="B12" s="12">
        <v>288.10000000000002</v>
      </c>
      <c r="C12" s="12">
        <v>102</v>
      </c>
      <c r="D12" s="12">
        <v>35</v>
      </c>
      <c r="E12" s="12">
        <v>7.4</v>
      </c>
      <c r="F12" s="12">
        <v>19.399999999999999</v>
      </c>
      <c r="G12" s="12">
        <v>538.5</v>
      </c>
      <c r="H12" s="12">
        <v>99.4</v>
      </c>
      <c r="I12" s="12">
        <v>74.2</v>
      </c>
      <c r="J12" s="12">
        <v>7.8</v>
      </c>
      <c r="K12" s="128"/>
      <c r="L12" s="101">
        <v>47.8</v>
      </c>
      <c r="M12" s="83">
        <v>24.7</v>
      </c>
      <c r="N12" s="83">
        <v>5.7</v>
      </c>
      <c r="O12" s="83">
        <v>0</v>
      </c>
      <c r="P12" s="83">
        <v>8.4</v>
      </c>
      <c r="Q12" s="83">
        <v>35.6</v>
      </c>
      <c r="R12" s="83">
        <v>0.9</v>
      </c>
      <c r="S12" s="83">
        <v>47.9</v>
      </c>
      <c r="T12" s="84">
        <v>0.3</v>
      </c>
      <c r="U12" s="128"/>
      <c r="V12" s="82">
        <v>19.399999999999999</v>
      </c>
      <c r="W12" s="83">
        <v>5.6</v>
      </c>
      <c r="X12" s="83">
        <v>7.2</v>
      </c>
      <c r="Y12" s="83">
        <v>7.4</v>
      </c>
      <c r="Z12" s="83">
        <v>8.6</v>
      </c>
      <c r="AA12" s="83">
        <v>7</v>
      </c>
      <c r="AB12" s="83">
        <v>18.2</v>
      </c>
      <c r="AC12" s="84">
        <v>5.4</v>
      </c>
    </row>
    <row r="13" spans="1:29" x14ac:dyDescent="0.45">
      <c r="A13" s="142" t="s">
        <v>64</v>
      </c>
      <c r="B13" s="13">
        <v>2938.6</v>
      </c>
      <c r="C13" s="13">
        <v>1253.7</v>
      </c>
      <c r="D13" s="13">
        <v>376.8</v>
      </c>
      <c r="E13" s="13">
        <v>15.6</v>
      </c>
      <c r="F13" s="13">
        <v>271.89999999999998</v>
      </c>
      <c r="G13" s="13">
        <v>5083.5999999999995</v>
      </c>
      <c r="H13" s="13">
        <v>1692.6999999999998</v>
      </c>
      <c r="I13" s="13">
        <v>863.9</v>
      </c>
      <c r="J13" s="13">
        <v>55.4</v>
      </c>
      <c r="K13" s="142" t="s">
        <v>64</v>
      </c>
      <c r="L13" s="98">
        <v>621.29999999999995</v>
      </c>
      <c r="M13" s="86">
        <v>238.3</v>
      </c>
      <c r="N13" s="86">
        <v>54.8</v>
      </c>
      <c r="O13" s="86">
        <v>0</v>
      </c>
      <c r="P13" s="86">
        <v>68.2</v>
      </c>
      <c r="Q13" s="86">
        <v>397.29999999999995</v>
      </c>
      <c r="R13" s="86">
        <v>20.3</v>
      </c>
      <c r="S13" s="86">
        <v>405.6</v>
      </c>
      <c r="T13" s="87">
        <v>1.5</v>
      </c>
      <c r="U13" s="142" t="s">
        <v>64</v>
      </c>
      <c r="V13" s="85">
        <v>244.7</v>
      </c>
      <c r="W13" s="86">
        <v>74.900000000000006</v>
      </c>
      <c r="X13" s="86">
        <v>119.9</v>
      </c>
      <c r="Y13" s="86">
        <v>63.3</v>
      </c>
      <c r="Z13" s="86">
        <v>81.5</v>
      </c>
      <c r="AA13" s="86">
        <v>90.8</v>
      </c>
      <c r="AB13" s="86">
        <v>297.2</v>
      </c>
      <c r="AC13" s="87">
        <v>99.9</v>
      </c>
    </row>
    <row r="14" spans="1:29" s="11" customFormat="1" x14ac:dyDescent="0.45">
      <c r="A14" s="128"/>
      <c r="B14" s="12">
        <v>220.7</v>
      </c>
      <c r="C14" s="12">
        <v>94.2</v>
      </c>
      <c r="D14" s="12">
        <v>28.3</v>
      </c>
      <c r="E14" s="12">
        <v>1.2</v>
      </c>
      <c r="F14" s="12">
        <v>20.399999999999999</v>
      </c>
      <c r="G14" s="12">
        <v>381.8</v>
      </c>
      <c r="H14" s="12">
        <v>127.1</v>
      </c>
      <c r="I14" s="12">
        <v>64.900000000000006</v>
      </c>
      <c r="J14" s="12">
        <v>4.2</v>
      </c>
      <c r="K14" s="128"/>
      <c r="L14" s="99">
        <v>46.7</v>
      </c>
      <c r="M14" s="89">
        <v>17.899999999999999</v>
      </c>
      <c r="N14" s="89">
        <v>4.0999999999999996</v>
      </c>
      <c r="O14" s="89">
        <v>0</v>
      </c>
      <c r="P14" s="89">
        <v>5.0999999999999996</v>
      </c>
      <c r="Q14" s="89">
        <v>29.8</v>
      </c>
      <c r="R14" s="89">
        <v>1.5</v>
      </c>
      <c r="S14" s="89">
        <v>30.5</v>
      </c>
      <c r="T14" s="90">
        <v>0.1</v>
      </c>
      <c r="U14" s="128"/>
      <c r="V14" s="88">
        <v>18.399999999999999</v>
      </c>
      <c r="W14" s="89">
        <v>5.6</v>
      </c>
      <c r="X14" s="89">
        <v>9</v>
      </c>
      <c r="Y14" s="89">
        <v>4.8</v>
      </c>
      <c r="Z14" s="89">
        <v>6.1</v>
      </c>
      <c r="AA14" s="89">
        <v>6.8</v>
      </c>
      <c r="AB14" s="89">
        <v>22.3</v>
      </c>
      <c r="AC14" s="90">
        <v>7.5</v>
      </c>
    </row>
    <row r="15" spans="1:29" x14ac:dyDescent="0.45">
      <c r="A15" s="142" t="s">
        <v>65</v>
      </c>
      <c r="B15" s="13">
        <v>3250.8</v>
      </c>
      <c r="C15" s="13">
        <v>1360.2</v>
      </c>
      <c r="D15" s="13">
        <v>442.59999999999997</v>
      </c>
      <c r="E15" s="13">
        <v>137</v>
      </c>
      <c r="F15" s="13">
        <v>285.60000000000002</v>
      </c>
      <c r="G15" s="13">
        <v>5848.3</v>
      </c>
      <c r="H15" s="13">
        <v>1213.4000000000001</v>
      </c>
      <c r="I15" s="13">
        <v>973.5</v>
      </c>
      <c r="J15" s="13">
        <v>50.3</v>
      </c>
      <c r="K15" s="142" t="s">
        <v>65</v>
      </c>
      <c r="L15" s="102">
        <v>486.90000000000003</v>
      </c>
      <c r="M15" s="92">
        <v>183.3</v>
      </c>
      <c r="N15" s="92">
        <v>105.9</v>
      </c>
      <c r="O15" s="92">
        <v>0</v>
      </c>
      <c r="P15" s="92">
        <v>75.5</v>
      </c>
      <c r="Q15" s="92">
        <v>453.2</v>
      </c>
      <c r="R15" s="92">
        <v>22.8</v>
      </c>
      <c r="S15" s="92">
        <v>487.9</v>
      </c>
      <c r="T15" s="93">
        <v>4.5</v>
      </c>
      <c r="U15" s="142" t="s">
        <v>65</v>
      </c>
      <c r="V15" s="91">
        <v>167.3</v>
      </c>
      <c r="W15" s="92">
        <v>43.9</v>
      </c>
      <c r="X15" s="92">
        <v>86.2</v>
      </c>
      <c r="Y15" s="92">
        <v>50.5</v>
      </c>
      <c r="Z15" s="92">
        <v>33.700000000000003</v>
      </c>
      <c r="AA15" s="92">
        <v>67.599999999999994</v>
      </c>
      <c r="AB15" s="92">
        <v>129.19999999999999</v>
      </c>
      <c r="AC15" s="93">
        <v>65.900000000000006</v>
      </c>
    </row>
    <row r="16" spans="1:29" s="11" customFormat="1" x14ac:dyDescent="0.45">
      <c r="A16" s="128"/>
      <c r="B16" s="12">
        <v>227.2</v>
      </c>
      <c r="C16" s="12">
        <v>95.1</v>
      </c>
      <c r="D16" s="12">
        <v>30.9</v>
      </c>
      <c r="E16" s="12">
        <v>9.6</v>
      </c>
      <c r="F16" s="12">
        <v>20</v>
      </c>
      <c r="G16" s="12">
        <v>408.8</v>
      </c>
      <c r="H16" s="12">
        <v>84.8</v>
      </c>
      <c r="I16" s="12">
        <v>68</v>
      </c>
      <c r="J16" s="12">
        <v>3.5</v>
      </c>
      <c r="K16" s="128"/>
      <c r="L16" s="101">
        <v>34</v>
      </c>
      <c r="M16" s="83">
        <v>12.8</v>
      </c>
      <c r="N16" s="83">
        <v>7.4</v>
      </c>
      <c r="O16" s="83">
        <v>0</v>
      </c>
      <c r="P16" s="83">
        <v>5.3</v>
      </c>
      <c r="Q16" s="83">
        <v>31.7</v>
      </c>
      <c r="R16" s="83">
        <v>1.6</v>
      </c>
      <c r="S16" s="83">
        <v>34.1</v>
      </c>
      <c r="T16" s="84">
        <v>0.3</v>
      </c>
      <c r="U16" s="128"/>
      <c r="V16" s="82">
        <v>11.7</v>
      </c>
      <c r="W16" s="83">
        <v>3.1</v>
      </c>
      <c r="X16" s="83">
        <v>6</v>
      </c>
      <c r="Y16" s="83">
        <v>3.5</v>
      </c>
      <c r="Z16" s="83">
        <v>2.4</v>
      </c>
      <c r="AA16" s="83">
        <v>4.7</v>
      </c>
      <c r="AB16" s="83">
        <v>9</v>
      </c>
      <c r="AC16" s="84">
        <v>4.5999999999999996</v>
      </c>
    </row>
    <row r="17" spans="1:29" x14ac:dyDescent="0.45">
      <c r="A17" s="142" t="s">
        <v>66</v>
      </c>
      <c r="B17" s="13">
        <v>795.69999999999993</v>
      </c>
      <c r="C17" s="13">
        <v>313.8</v>
      </c>
      <c r="D17" s="13">
        <v>138.4</v>
      </c>
      <c r="E17" s="13">
        <v>12.7</v>
      </c>
      <c r="F17" s="13">
        <v>78.100000000000009</v>
      </c>
      <c r="G17" s="13">
        <v>2135</v>
      </c>
      <c r="H17" s="13">
        <v>725</v>
      </c>
      <c r="I17" s="13">
        <v>254.6</v>
      </c>
      <c r="J17" s="13">
        <v>25.8</v>
      </c>
      <c r="K17" s="142" t="s">
        <v>66</v>
      </c>
      <c r="L17" s="98">
        <v>175.3</v>
      </c>
      <c r="M17" s="86">
        <v>154</v>
      </c>
      <c r="N17" s="86">
        <v>12.7</v>
      </c>
      <c r="O17" s="86">
        <v>0</v>
      </c>
      <c r="P17" s="86">
        <v>43.1</v>
      </c>
      <c r="Q17" s="86">
        <v>107.89999999999999</v>
      </c>
      <c r="R17" s="86">
        <v>3.4</v>
      </c>
      <c r="S17" s="86">
        <v>119.8</v>
      </c>
      <c r="T17" s="87">
        <v>1.1000000000000001</v>
      </c>
      <c r="U17" s="142" t="s">
        <v>66</v>
      </c>
      <c r="V17" s="85">
        <v>45.7</v>
      </c>
      <c r="W17" s="86">
        <v>6.7</v>
      </c>
      <c r="X17" s="86">
        <v>12</v>
      </c>
      <c r="Y17" s="86">
        <v>23.9</v>
      </c>
      <c r="Z17" s="86">
        <v>48</v>
      </c>
      <c r="AA17" s="86">
        <v>25</v>
      </c>
      <c r="AB17" s="86">
        <v>176.4</v>
      </c>
      <c r="AC17" s="87">
        <v>35</v>
      </c>
    </row>
    <row r="18" spans="1:29" s="11" customFormat="1" x14ac:dyDescent="0.45">
      <c r="A18" s="128"/>
      <c r="B18" s="12">
        <v>202.5</v>
      </c>
      <c r="C18" s="12">
        <v>79.900000000000006</v>
      </c>
      <c r="D18" s="12">
        <v>35.200000000000003</v>
      </c>
      <c r="E18" s="12">
        <v>3.2</v>
      </c>
      <c r="F18" s="12">
        <v>19.899999999999999</v>
      </c>
      <c r="G18" s="12">
        <v>543.29999999999995</v>
      </c>
      <c r="H18" s="12">
        <v>184.5</v>
      </c>
      <c r="I18" s="12">
        <v>64.8</v>
      </c>
      <c r="J18" s="12">
        <v>6.6</v>
      </c>
      <c r="K18" s="128"/>
      <c r="L18" s="99">
        <v>44.6</v>
      </c>
      <c r="M18" s="89">
        <v>39.200000000000003</v>
      </c>
      <c r="N18" s="89">
        <v>3.2</v>
      </c>
      <c r="O18" s="89">
        <v>0</v>
      </c>
      <c r="P18" s="89">
        <v>11</v>
      </c>
      <c r="Q18" s="89">
        <v>27.5</v>
      </c>
      <c r="R18" s="89">
        <v>0.9</v>
      </c>
      <c r="S18" s="89">
        <v>30.5</v>
      </c>
      <c r="T18" s="90">
        <v>0.3</v>
      </c>
      <c r="U18" s="128"/>
      <c r="V18" s="88">
        <v>11.6</v>
      </c>
      <c r="W18" s="89">
        <v>1.7</v>
      </c>
      <c r="X18" s="89">
        <v>3.1</v>
      </c>
      <c r="Y18" s="89">
        <v>6.1</v>
      </c>
      <c r="Z18" s="89">
        <v>12.2</v>
      </c>
      <c r="AA18" s="89">
        <v>6.4</v>
      </c>
      <c r="AB18" s="89">
        <v>44.9</v>
      </c>
      <c r="AC18" s="90">
        <v>8.9</v>
      </c>
    </row>
    <row r="19" spans="1:29" x14ac:dyDescent="0.45">
      <c r="A19" s="142" t="s">
        <v>67</v>
      </c>
      <c r="B19" s="13">
        <v>2997.7</v>
      </c>
      <c r="C19" s="13">
        <v>1171.7</v>
      </c>
      <c r="D19" s="13">
        <v>472.9</v>
      </c>
      <c r="E19" s="13">
        <v>244.3</v>
      </c>
      <c r="F19" s="13">
        <v>177.2</v>
      </c>
      <c r="G19" s="13">
        <v>7062.7</v>
      </c>
      <c r="H19" s="13">
        <v>1818</v>
      </c>
      <c r="I19" s="13">
        <v>1009.8</v>
      </c>
      <c r="J19" s="13">
        <v>56.9</v>
      </c>
      <c r="K19" s="142" t="s">
        <v>67</v>
      </c>
      <c r="L19" s="102">
        <v>571.9</v>
      </c>
      <c r="M19" s="92">
        <v>430.59999999999997</v>
      </c>
      <c r="N19" s="92">
        <v>80.599999999999994</v>
      </c>
      <c r="O19" s="92">
        <v>1</v>
      </c>
      <c r="P19" s="92">
        <v>132</v>
      </c>
      <c r="Q19" s="92">
        <v>397.4</v>
      </c>
      <c r="R19" s="92">
        <v>28.9</v>
      </c>
      <c r="S19" s="92">
        <v>551.9</v>
      </c>
      <c r="T19" s="93">
        <v>1.6</v>
      </c>
      <c r="U19" s="142" t="s">
        <v>67</v>
      </c>
      <c r="V19" s="91">
        <v>165</v>
      </c>
      <c r="W19" s="92">
        <v>54.4</v>
      </c>
      <c r="X19" s="92">
        <v>31.5</v>
      </c>
      <c r="Y19" s="92">
        <v>101.2</v>
      </c>
      <c r="Z19" s="92">
        <v>178.20000000000002</v>
      </c>
      <c r="AA19" s="92">
        <v>96</v>
      </c>
      <c r="AB19" s="92">
        <v>942.7</v>
      </c>
      <c r="AC19" s="93">
        <v>97.100000000000009</v>
      </c>
    </row>
    <row r="20" spans="1:29" s="11" customFormat="1" x14ac:dyDescent="0.45">
      <c r="A20" s="128"/>
      <c r="B20" s="12">
        <v>213.5</v>
      </c>
      <c r="C20" s="12">
        <v>83.5</v>
      </c>
      <c r="D20" s="12">
        <v>33.700000000000003</v>
      </c>
      <c r="E20" s="12">
        <v>17.399999999999999</v>
      </c>
      <c r="F20" s="12">
        <v>12.6</v>
      </c>
      <c r="G20" s="12">
        <v>503.1</v>
      </c>
      <c r="H20" s="12">
        <v>129.5</v>
      </c>
      <c r="I20" s="12">
        <v>71.900000000000006</v>
      </c>
      <c r="J20" s="12">
        <v>4.0999999999999996</v>
      </c>
      <c r="K20" s="128"/>
      <c r="L20" s="101">
        <v>40.700000000000003</v>
      </c>
      <c r="M20" s="83">
        <v>30.7</v>
      </c>
      <c r="N20" s="83">
        <v>5.7</v>
      </c>
      <c r="O20" s="83">
        <v>0.1</v>
      </c>
      <c r="P20" s="83">
        <v>9.4</v>
      </c>
      <c r="Q20" s="83">
        <v>28.3</v>
      </c>
      <c r="R20" s="83">
        <v>2.1</v>
      </c>
      <c r="S20" s="83">
        <v>39.299999999999997</v>
      </c>
      <c r="T20" s="84">
        <v>0.1</v>
      </c>
      <c r="U20" s="128"/>
      <c r="V20" s="82">
        <v>11.8</v>
      </c>
      <c r="W20" s="83">
        <v>3.9</v>
      </c>
      <c r="X20" s="83">
        <v>2.2000000000000002</v>
      </c>
      <c r="Y20" s="83">
        <v>7.2</v>
      </c>
      <c r="Z20" s="83">
        <v>12.7</v>
      </c>
      <c r="AA20" s="83">
        <v>6.8</v>
      </c>
      <c r="AB20" s="83">
        <v>67.099999999999994</v>
      </c>
      <c r="AC20" s="84">
        <v>6.9</v>
      </c>
    </row>
    <row r="21" spans="1:29" x14ac:dyDescent="0.45">
      <c r="A21" s="142" t="s">
        <v>68</v>
      </c>
      <c r="B21" s="13">
        <v>1384.7</v>
      </c>
      <c r="C21" s="13">
        <v>647.6</v>
      </c>
      <c r="D21" s="13">
        <v>166.2</v>
      </c>
      <c r="E21" s="13">
        <v>75.5</v>
      </c>
      <c r="F21" s="13">
        <v>106.3</v>
      </c>
      <c r="G21" s="13">
        <v>3211.1</v>
      </c>
      <c r="H21" s="13">
        <v>444.79999999999995</v>
      </c>
      <c r="I21" s="13">
        <v>615.30000000000007</v>
      </c>
      <c r="J21" s="13">
        <v>29.8</v>
      </c>
      <c r="K21" s="142" t="s">
        <v>68</v>
      </c>
      <c r="L21" s="98">
        <v>289.59999999999997</v>
      </c>
      <c r="M21" s="86">
        <v>129.30000000000001</v>
      </c>
      <c r="N21" s="86">
        <v>19.5</v>
      </c>
      <c r="O21" s="86">
        <v>0.2</v>
      </c>
      <c r="P21" s="86">
        <v>51.300000000000004</v>
      </c>
      <c r="Q21" s="86">
        <v>212.2</v>
      </c>
      <c r="R21" s="86">
        <v>3.6</v>
      </c>
      <c r="S21" s="86">
        <v>255.6</v>
      </c>
      <c r="T21" s="87">
        <v>1</v>
      </c>
      <c r="U21" s="142" t="s">
        <v>68</v>
      </c>
      <c r="V21" s="85">
        <v>132.4</v>
      </c>
      <c r="W21" s="86">
        <v>21.2</v>
      </c>
      <c r="X21" s="86">
        <v>26.2</v>
      </c>
      <c r="Y21" s="86">
        <v>16.3</v>
      </c>
      <c r="Z21" s="86">
        <v>17.8</v>
      </c>
      <c r="AA21" s="86">
        <v>31.4</v>
      </c>
      <c r="AB21" s="86">
        <v>166.89999999999998</v>
      </c>
      <c r="AC21" s="87">
        <v>51.599999999999994</v>
      </c>
    </row>
    <row r="22" spans="1:29" s="11" customFormat="1" x14ac:dyDescent="0.45">
      <c r="A22" s="128"/>
      <c r="B22" s="12">
        <v>215.1</v>
      </c>
      <c r="C22" s="12">
        <v>100.6</v>
      </c>
      <c r="D22" s="12">
        <v>25.8</v>
      </c>
      <c r="E22" s="12">
        <v>11.7</v>
      </c>
      <c r="F22" s="12">
        <v>16.5</v>
      </c>
      <c r="G22" s="12">
        <v>498.7</v>
      </c>
      <c r="H22" s="12">
        <v>69.099999999999994</v>
      </c>
      <c r="I22" s="12">
        <v>95.6</v>
      </c>
      <c r="J22" s="12">
        <v>4.5999999999999996</v>
      </c>
      <c r="K22" s="128"/>
      <c r="L22" s="99">
        <v>45</v>
      </c>
      <c r="M22" s="89">
        <v>20.100000000000001</v>
      </c>
      <c r="N22" s="89">
        <v>3</v>
      </c>
      <c r="O22" s="89">
        <v>0</v>
      </c>
      <c r="P22" s="89">
        <v>8</v>
      </c>
      <c r="Q22" s="89">
        <v>33</v>
      </c>
      <c r="R22" s="89">
        <v>0.6</v>
      </c>
      <c r="S22" s="89">
        <v>39.700000000000003</v>
      </c>
      <c r="T22" s="90">
        <v>0.2</v>
      </c>
      <c r="U22" s="128"/>
      <c r="V22" s="88">
        <v>20.6</v>
      </c>
      <c r="W22" s="89">
        <v>3.3</v>
      </c>
      <c r="X22" s="89">
        <v>4.0999999999999996</v>
      </c>
      <c r="Y22" s="89">
        <v>2.5</v>
      </c>
      <c r="Z22" s="89">
        <v>2.8</v>
      </c>
      <c r="AA22" s="89">
        <v>4.9000000000000004</v>
      </c>
      <c r="AB22" s="89">
        <v>25.9</v>
      </c>
      <c r="AC22" s="90">
        <v>8</v>
      </c>
    </row>
    <row r="23" spans="1:29" x14ac:dyDescent="0.45">
      <c r="A23" s="142" t="s">
        <v>69</v>
      </c>
      <c r="B23" s="13">
        <v>3274.5</v>
      </c>
      <c r="C23" s="13">
        <v>992.7</v>
      </c>
      <c r="D23" s="13">
        <v>397.50000000000006</v>
      </c>
      <c r="E23" s="13">
        <v>52.599999999999994</v>
      </c>
      <c r="F23" s="13">
        <v>304.8</v>
      </c>
      <c r="G23" s="13">
        <v>7536.2</v>
      </c>
      <c r="H23" s="13">
        <v>707</v>
      </c>
      <c r="I23" s="13">
        <v>727.19999999999993</v>
      </c>
      <c r="J23" s="13">
        <v>43.9</v>
      </c>
      <c r="K23" s="142" t="s">
        <v>69</v>
      </c>
      <c r="L23" s="102">
        <v>467.5</v>
      </c>
      <c r="M23" s="92">
        <v>290</v>
      </c>
      <c r="N23" s="92">
        <v>58.800000000000004</v>
      </c>
      <c r="O23" s="92">
        <v>0.2</v>
      </c>
      <c r="P23" s="92">
        <v>81.7</v>
      </c>
      <c r="Q23" s="92">
        <v>372.7</v>
      </c>
      <c r="R23" s="92">
        <v>29.1</v>
      </c>
      <c r="S23" s="92">
        <v>506.7</v>
      </c>
      <c r="T23" s="93">
        <v>3.1</v>
      </c>
      <c r="U23" s="142" t="s">
        <v>69</v>
      </c>
      <c r="V23" s="91">
        <v>190.5</v>
      </c>
      <c r="W23" s="92">
        <v>31.700000000000003</v>
      </c>
      <c r="X23" s="92">
        <v>43.2</v>
      </c>
      <c r="Y23" s="92">
        <v>58.3</v>
      </c>
      <c r="Z23" s="92">
        <v>104.5</v>
      </c>
      <c r="AA23" s="92">
        <v>51.9</v>
      </c>
      <c r="AB23" s="92">
        <v>156.69999999999999</v>
      </c>
      <c r="AC23" s="93">
        <v>52.9</v>
      </c>
    </row>
    <row r="24" spans="1:29" s="11" customFormat="1" x14ac:dyDescent="0.45">
      <c r="A24" s="128"/>
      <c r="B24" s="12">
        <v>327.7</v>
      </c>
      <c r="C24" s="12">
        <v>99.3</v>
      </c>
      <c r="D24" s="12">
        <v>39.799999999999997</v>
      </c>
      <c r="E24" s="12">
        <v>5.3</v>
      </c>
      <c r="F24" s="12">
        <v>30.5</v>
      </c>
      <c r="G24" s="12">
        <v>754.2</v>
      </c>
      <c r="H24" s="12">
        <v>70.8</v>
      </c>
      <c r="I24" s="12">
        <v>72.8</v>
      </c>
      <c r="J24" s="12">
        <v>4.4000000000000004</v>
      </c>
      <c r="K24" s="128"/>
      <c r="L24" s="101">
        <v>46.8</v>
      </c>
      <c r="M24" s="83">
        <v>29</v>
      </c>
      <c r="N24" s="83">
        <v>5.9</v>
      </c>
      <c r="O24" s="83">
        <v>0</v>
      </c>
      <c r="P24" s="83">
        <v>8.1999999999999993</v>
      </c>
      <c r="Q24" s="83">
        <v>37.299999999999997</v>
      </c>
      <c r="R24" s="83">
        <v>2.9</v>
      </c>
      <c r="S24" s="83">
        <v>50.7</v>
      </c>
      <c r="T24" s="84">
        <v>0.3</v>
      </c>
      <c r="U24" s="128"/>
      <c r="V24" s="82">
        <v>19.100000000000001</v>
      </c>
      <c r="W24" s="83">
        <v>3.2</v>
      </c>
      <c r="X24" s="83">
        <v>4.3</v>
      </c>
      <c r="Y24" s="83">
        <v>5.8</v>
      </c>
      <c r="Z24" s="83">
        <v>10.5</v>
      </c>
      <c r="AA24" s="83">
        <v>5.2</v>
      </c>
      <c r="AB24" s="83">
        <v>15.7</v>
      </c>
      <c r="AC24" s="84">
        <v>5.3</v>
      </c>
    </row>
    <row r="25" spans="1:29" x14ac:dyDescent="0.45">
      <c r="A25" s="142" t="s">
        <v>70</v>
      </c>
      <c r="B25" s="13">
        <v>1535.7</v>
      </c>
      <c r="C25" s="13">
        <v>570.30000000000007</v>
      </c>
      <c r="D25" s="13">
        <v>258</v>
      </c>
      <c r="E25" s="13">
        <v>22.9</v>
      </c>
      <c r="F25" s="13">
        <v>100.7</v>
      </c>
      <c r="G25" s="13">
        <v>4082.9</v>
      </c>
      <c r="H25" s="13">
        <v>917.69999999999993</v>
      </c>
      <c r="I25" s="13">
        <v>398.2</v>
      </c>
      <c r="J25" s="13">
        <v>24.9</v>
      </c>
      <c r="K25" s="142" t="s">
        <v>70</v>
      </c>
      <c r="L25" s="98">
        <v>344.40000000000003</v>
      </c>
      <c r="M25" s="86">
        <v>200.5</v>
      </c>
      <c r="N25" s="86">
        <v>24</v>
      </c>
      <c r="O25" s="86">
        <v>2</v>
      </c>
      <c r="P25" s="86">
        <v>79</v>
      </c>
      <c r="Q25" s="86">
        <v>196.5</v>
      </c>
      <c r="R25" s="86">
        <v>4.2</v>
      </c>
      <c r="S25" s="86">
        <v>260.90000000000003</v>
      </c>
      <c r="T25" s="87">
        <v>0.5</v>
      </c>
      <c r="U25" s="142" t="s">
        <v>70</v>
      </c>
      <c r="V25" s="85">
        <v>91.3</v>
      </c>
      <c r="W25" s="86">
        <v>17</v>
      </c>
      <c r="X25" s="86">
        <v>29.1</v>
      </c>
      <c r="Y25" s="86">
        <v>30</v>
      </c>
      <c r="Z25" s="86">
        <v>62.3</v>
      </c>
      <c r="AA25" s="86">
        <v>63.3</v>
      </c>
      <c r="AB25" s="86">
        <v>304</v>
      </c>
      <c r="AC25" s="87">
        <v>78.899999999999991</v>
      </c>
    </row>
    <row r="26" spans="1:29" s="11" customFormat="1" x14ac:dyDescent="0.45">
      <c r="A26" s="128"/>
      <c r="B26" s="12">
        <v>211.2</v>
      </c>
      <c r="C26" s="12">
        <v>78.400000000000006</v>
      </c>
      <c r="D26" s="12">
        <v>35.5</v>
      </c>
      <c r="E26" s="12">
        <v>3.1</v>
      </c>
      <c r="F26" s="12">
        <v>13.8</v>
      </c>
      <c r="G26" s="12">
        <v>561.4</v>
      </c>
      <c r="H26" s="12">
        <v>126.2</v>
      </c>
      <c r="I26" s="12">
        <v>54.8</v>
      </c>
      <c r="J26" s="12">
        <v>3.4</v>
      </c>
      <c r="K26" s="128"/>
      <c r="L26" s="99">
        <v>47.4</v>
      </c>
      <c r="M26" s="89">
        <v>27.6</v>
      </c>
      <c r="N26" s="89">
        <v>3.3</v>
      </c>
      <c r="O26" s="89">
        <v>0.3</v>
      </c>
      <c r="P26" s="89">
        <v>10.9</v>
      </c>
      <c r="Q26" s="89">
        <v>27</v>
      </c>
      <c r="R26" s="89">
        <v>0.6</v>
      </c>
      <c r="S26" s="89">
        <v>35.9</v>
      </c>
      <c r="T26" s="90">
        <v>0.1</v>
      </c>
      <c r="U26" s="128"/>
      <c r="V26" s="88">
        <v>12.6</v>
      </c>
      <c r="W26" s="89">
        <v>2.2999999999999998</v>
      </c>
      <c r="X26" s="89">
        <v>4</v>
      </c>
      <c r="Y26" s="89">
        <v>4.0999999999999996</v>
      </c>
      <c r="Z26" s="89">
        <v>8.6</v>
      </c>
      <c r="AA26" s="89">
        <v>8.6999999999999993</v>
      </c>
      <c r="AB26" s="89">
        <v>41.8</v>
      </c>
      <c r="AC26" s="90">
        <v>10.8</v>
      </c>
    </row>
    <row r="27" spans="1:29" x14ac:dyDescent="0.45">
      <c r="A27" s="142" t="s">
        <v>71</v>
      </c>
      <c r="B27" s="13">
        <v>41.2</v>
      </c>
      <c r="C27" s="13">
        <v>31.1</v>
      </c>
      <c r="D27" s="13">
        <v>5</v>
      </c>
      <c r="E27" s="13">
        <v>3</v>
      </c>
      <c r="F27" s="13">
        <v>5.4</v>
      </c>
      <c r="G27" s="13">
        <v>103.8</v>
      </c>
      <c r="H27" s="13">
        <v>19.7</v>
      </c>
      <c r="I27" s="13">
        <v>16</v>
      </c>
      <c r="J27" s="13">
        <v>7</v>
      </c>
      <c r="K27" s="142" t="s">
        <v>71</v>
      </c>
      <c r="L27" s="102">
        <v>7.5</v>
      </c>
      <c r="M27" s="92">
        <v>0</v>
      </c>
      <c r="N27" s="92">
        <v>0</v>
      </c>
      <c r="O27" s="92">
        <v>0</v>
      </c>
      <c r="P27" s="92">
        <v>0</v>
      </c>
      <c r="Q27" s="92">
        <v>7</v>
      </c>
      <c r="R27" s="92">
        <v>0</v>
      </c>
      <c r="S27" s="92">
        <v>1</v>
      </c>
      <c r="T27" s="93">
        <v>1</v>
      </c>
      <c r="U27" s="142" t="s">
        <v>71</v>
      </c>
      <c r="V27" s="91">
        <v>3.7</v>
      </c>
      <c r="W27" s="92">
        <v>0</v>
      </c>
      <c r="X27" s="92">
        <v>0</v>
      </c>
      <c r="Y27" s="92">
        <v>3</v>
      </c>
      <c r="Z27" s="92">
        <v>0</v>
      </c>
      <c r="AA27" s="92">
        <v>0</v>
      </c>
      <c r="AB27" s="92">
        <v>31.2</v>
      </c>
      <c r="AC27" s="93">
        <v>0</v>
      </c>
    </row>
    <row r="28" spans="1:29" s="11" customFormat="1" ht="18.600000000000001" thickBot="1" x14ac:dyDescent="0.5">
      <c r="A28" s="144"/>
      <c r="B28" s="56">
        <v>152.1</v>
      </c>
      <c r="C28" s="56">
        <v>114.8</v>
      </c>
      <c r="D28" s="56">
        <v>18.5</v>
      </c>
      <c r="E28" s="56">
        <v>11.1</v>
      </c>
      <c r="F28" s="56">
        <v>19.899999999999999</v>
      </c>
      <c r="G28" s="56">
        <v>383.1</v>
      </c>
      <c r="H28" s="56">
        <v>72.7</v>
      </c>
      <c r="I28" s="56">
        <v>59.1</v>
      </c>
      <c r="J28" s="56">
        <v>25.8</v>
      </c>
      <c r="K28" s="144"/>
      <c r="L28" s="101">
        <v>27.7</v>
      </c>
      <c r="M28" s="83">
        <v>0</v>
      </c>
      <c r="N28" s="83">
        <v>0</v>
      </c>
      <c r="O28" s="83">
        <v>0</v>
      </c>
      <c r="P28" s="83">
        <v>0</v>
      </c>
      <c r="Q28" s="83">
        <v>25.8</v>
      </c>
      <c r="R28" s="83">
        <v>0</v>
      </c>
      <c r="S28" s="83">
        <v>3.7</v>
      </c>
      <c r="T28" s="84">
        <v>3.7</v>
      </c>
      <c r="U28" s="144"/>
      <c r="V28" s="82">
        <v>13.7</v>
      </c>
      <c r="W28" s="83">
        <v>0</v>
      </c>
      <c r="X28" s="83">
        <v>0</v>
      </c>
      <c r="Y28" s="83">
        <v>11.1</v>
      </c>
      <c r="Z28" s="83">
        <v>0</v>
      </c>
      <c r="AA28" s="83">
        <v>0</v>
      </c>
      <c r="AB28" s="83">
        <v>115.2</v>
      </c>
      <c r="AC28" s="84">
        <v>0</v>
      </c>
    </row>
    <row r="29" spans="1:29" ht="18.600000000000001" thickTop="1" x14ac:dyDescent="0.45">
      <c r="A29" s="145" t="s">
        <v>84</v>
      </c>
      <c r="B29" s="55">
        <v>47278</v>
      </c>
      <c r="C29" s="55">
        <v>17653.400000000001</v>
      </c>
      <c r="D29" s="55">
        <v>5554.7000000000007</v>
      </c>
      <c r="E29" s="55">
        <v>1911</v>
      </c>
      <c r="F29" s="55">
        <v>3397.5</v>
      </c>
      <c r="G29" s="55">
        <v>84349</v>
      </c>
      <c r="H29" s="55">
        <v>12042.500000000002</v>
      </c>
      <c r="I29" s="55">
        <v>12468</v>
      </c>
      <c r="J29" s="55">
        <v>1078.8</v>
      </c>
      <c r="K29" s="145" t="s">
        <v>84</v>
      </c>
      <c r="L29" s="103">
        <v>6005.5</v>
      </c>
      <c r="M29" s="95">
        <v>2899.6</v>
      </c>
      <c r="N29" s="95">
        <v>1053</v>
      </c>
      <c r="O29" s="95">
        <v>7.1</v>
      </c>
      <c r="P29" s="95">
        <v>1063.7</v>
      </c>
      <c r="Q29" s="95">
        <v>5719.0999999999995</v>
      </c>
      <c r="R29" s="95">
        <v>250.8</v>
      </c>
      <c r="S29" s="95">
        <v>7984.7000000000007</v>
      </c>
      <c r="T29" s="96">
        <v>51.5</v>
      </c>
      <c r="U29" s="145" t="s">
        <v>84</v>
      </c>
      <c r="V29" s="94">
        <v>2469.5</v>
      </c>
      <c r="W29" s="95">
        <v>616.4</v>
      </c>
      <c r="X29" s="95">
        <v>748.5</v>
      </c>
      <c r="Y29" s="95">
        <v>722</v>
      </c>
      <c r="Z29" s="95">
        <v>903.5</v>
      </c>
      <c r="AA29" s="95">
        <v>852.7</v>
      </c>
      <c r="AB29" s="95">
        <v>3390.2</v>
      </c>
      <c r="AC29" s="96">
        <v>892</v>
      </c>
    </row>
    <row r="30" spans="1:29" s="11" customFormat="1" x14ac:dyDescent="0.45">
      <c r="A30" s="128"/>
      <c r="B30" s="12">
        <v>355.8</v>
      </c>
      <c r="C30" s="12">
        <v>132.9</v>
      </c>
      <c r="D30" s="12">
        <v>41.8</v>
      </c>
      <c r="E30" s="12">
        <v>14.4</v>
      </c>
      <c r="F30" s="12">
        <v>25.6</v>
      </c>
      <c r="G30" s="12">
        <v>634.79999999999995</v>
      </c>
      <c r="H30" s="12">
        <v>90.6</v>
      </c>
      <c r="I30" s="12">
        <v>93.8</v>
      </c>
      <c r="J30" s="12">
        <v>8.1</v>
      </c>
      <c r="K30" s="128"/>
      <c r="L30" s="99">
        <v>45.2</v>
      </c>
      <c r="M30" s="89">
        <v>21.8</v>
      </c>
      <c r="N30" s="89">
        <v>7.9</v>
      </c>
      <c r="O30" s="89">
        <v>0.1</v>
      </c>
      <c r="P30" s="89">
        <v>8</v>
      </c>
      <c r="Q30" s="89">
        <v>43</v>
      </c>
      <c r="R30" s="89">
        <v>1.9</v>
      </c>
      <c r="S30" s="89">
        <v>60.1</v>
      </c>
      <c r="T30" s="90">
        <v>0.4</v>
      </c>
      <c r="U30" s="128"/>
      <c r="V30" s="88">
        <v>18.600000000000001</v>
      </c>
      <c r="W30" s="89">
        <v>4.5999999999999996</v>
      </c>
      <c r="X30" s="89">
        <v>5.6</v>
      </c>
      <c r="Y30" s="89">
        <v>5.4</v>
      </c>
      <c r="Z30" s="89">
        <v>6.8</v>
      </c>
      <c r="AA30" s="89">
        <v>6.4</v>
      </c>
      <c r="AB30" s="89">
        <v>25.5</v>
      </c>
      <c r="AC30" s="90">
        <v>6.7</v>
      </c>
    </row>
    <row r="31" spans="1:29" x14ac:dyDescent="0.45">
      <c r="K31" s="16"/>
      <c r="L31" s="97"/>
      <c r="M31" s="97"/>
      <c r="N31" s="97"/>
      <c r="O31" s="97"/>
      <c r="P31" s="97"/>
      <c r="Q31" s="97"/>
      <c r="R31" s="97"/>
      <c r="S31" s="97"/>
      <c r="T31" s="97"/>
      <c r="U31" s="16"/>
      <c r="V31" s="97"/>
      <c r="W31" s="97"/>
      <c r="X31" s="97"/>
      <c r="Y31" s="97"/>
      <c r="Z31" s="97"/>
      <c r="AA31" s="97"/>
      <c r="AB31" s="107"/>
      <c r="AC31" s="107"/>
    </row>
    <row r="32" spans="1:29" x14ac:dyDescent="0.45">
      <c r="A32" s="160" t="s">
        <v>82</v>
      </c>
      <c r="B32" s="13">
        <v>340963.6</v>
      </c>
      <c r="C32" s="13">
        <v>108464.7</v>
      </c>
      <c r="D32" s="13">
        <v>51999.299999999996</v>
      </c>
      <c r="E32" s="13">
        <v>12257.1</v>
      </c>
      <c r="F32" s="13">
        <v>29071.699999999997</v>
      </c>
      <c r="G32" s="13">
        <v>878932.50000000012</v>
      </c>
      <c r="H32" s="13">
        <v>222490.7</v>
      </c>
      <c r="I32" s="13">
        <v>107924.3</v>
      </c>
      <c r="J32" s="13">
        <v>11445.300000000001</v>
      </c>
      <c r="K32" s="160" t="s">
        <v>82</v>
      </c>
      <c r="L32" s="104">
        <v>77139.799999999988</v>
      </c>
      <c r="M32" s="105">
        <v>42136.1</v>
      </c>
      <c r="N32" s="105">
        <v>7732.9</v>
      </c>
      <c r="O32" s="105">
        <v>104.4</v>
      </c>
      <c r="P32" s="105">
        <v>14252</v>
      </c>
      <c r="Q32" s="105">
        <v>50960.4</v>
      </c>
      <c r="R32" s="105">
        <v>1354.5</v>
      </c>
      <c r="S32" s="105">
        <v>64080</v>
      </c>
      <c r="T32" s="106">
        <v>329.6</v>
      </c>
      <c r="U32" s="160" t="s">
        <v>82</v>
      </c>
      <c r="V32" s="98">
        <v>23741.4</v>
      </c>
      <c r="W32" s="86">
        <v>4593.8</v>
      </c>
      <c r="X32" s="86">
        <v>4171.7</v>
      </c>
      <c r="Y32" s="86">
        <v>6854.2999999999993</v>
      </c>
      <c r="Z32" s="86">
        <v>10504.800000000001</v>
      </c>
      <c r="AA32" s="86">
        <v>10581.6</v>
      </c>
      <c r="AB32" s="86">
        <v>57772.5</v>
      </c>
      <c r="AC32" s="87">
        <v>10619.4</v>
      </c>
    </row>
    <row r="33" spans="1:29" s="11" customFormat="1" x14ac:dyDescent="0.45">
      <c r="A33" s="128"/>
      <c r="B33" s="12">
        <v>268.3</v>
      </c>
      <c r="C33" s="12">
        <v>85.3</v>
      </c>
      <c r="D33" s="12">
        <v>40.9</v>
      </c>
      <c r="E33" s="12">
        <v>9.6</v>
      </c>
      <c r="F33" s="12">
        <v>22.9</v>
      </c>
      <c r="G33" s="12">
        <v>691.6</v>
      </c>
      <c r="H33" s="12">
        <v>175.1</v>
      </c>
      <c r="I33" s="12">
        <v>84.9</v>
      </c>
      <c r="J33" s="12">
        <v>9</v>
      </c>
      <c r="K33" s="128"/>
      <c r="L33" s="99">
        <v>60.7</v>
      </c>
      <c r="M33" s="89">
        <v>33.200000000000003</v>
      </c>
      <c r="N33" s="89">
        <v>6.1</v>
      </c>
      <c r="O33" s="89">
        <v>0.1</v>
      </c>
      <c r="P33" s="89">
        <v>11.2</v>
      </c>
      <c r="Q33" s="89">
        <v>40.1</v>
      </c>
      <c r="R33" s="89">
        <v>1.1000000000000001</v>
      </c>
      <c r="S33" s="89">
        <v>50.4</v>
      </c>
      <c r="T33" s="90">
        <v>0.3</v>
      </c>
      <c r="U33" s="128"/>
      <c r="V33" s="99">
        <v>18.7</v>
      </c>
      <c r="W33" s="89">
        <v>3.6</v>
      </c>
      <c r="X33" s="89">
        <v>3.3</v>
      </c>
      <c r="Y33" s="89">
        <v>5.4</v>
      </c>
      <c r="Z33" s="89">
        <v>8.3000000000000007</v>
      </c>
      <c r="AA33" s="89">
        <v>8.3000000000000007</v>
      </c>
      <c r="AB33" s="108">
        <v>45.5</v>
      </c>
      <c r="AC33" s="109">
        <v>8.4</v>
      </c>
    </row>
    <row r="34" spans="1:29" x14ac:dyDescent="0.45">
      <c r="A34" s="41" t="s">
        <v>98</v>
      </c>
      <c r="K34" s="41" t="s">
        <v>98</v>
      </c>
      <c r="U34" s="41" t="s">
        <v>98</v>
      </c>
    </row>
    <row r="35" spans="1:29" x14ac:dyDescent="0.45">
      <c r="A35" s="41" t="s">
        <v>111</v>
      </c>
      <c r="K35" s="41" t="s">
        <v>111</v>
      </c>
      <c r="U35" s="41" t="s">
        <v>111</v>
      </c>
    </row>
    <row r="36" spans="1:29" x14ac:dyDescent="0.45">
      <c r="A36" t="s">
        <v>114</v>
      </c>
      <c r="K36" t="s">
        <v>114</v>
      </c>
      <c r="U36" t="s">
        <v>114</v>
      </c>
    </row>
    <row r="37" spans="1:29" s="11" customFormat="1" x14ac:dyDescent="0.45">
      <c r="A37" s="111" t="s">
        <v>115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1" t="s">
        <v>115</v>
      </c>
      <c r="L37" s="110"/>
      <c r="M37" s="110"/>
      <c r="N37" s="110"/>
      <c r="O37" s="110"/>
      <c r="P37" s="110"/>
      <c r="Q37" s="110"/>
      <c r="R37" s="110"/>
      <c r="S37" s="110"/>
      <c r="T37" s="110"/>
      <c r="U37" s="111" t="s">
        <v>115</v>
      </c>
      <c r="V37" s="110"/>
      <c r="W37" s="110"/>
      <c r="X37" s="110"/>
      <c r="Y37" s="110"/>
      <c r="Z37" s="110"/>
      <c r="AA37" s="110"/>
      <c r="AB37" s="110"/>
      <c r="AC37" s="110"/>
    </row>
    <row r="38" spans="1:29" s="15" customFormat="1" ht="60.6" customHeight="1" x14ac:dyDescent="0.45">
      <c r="A38" s="78" t="s">
        <v>146</v>
      </c>
      <c r="B38" s="78" t="s">
        <v>44</v>
      </c>
      <c r="C38" s="78" t="s">
        <v>45</v>
      </c>
      <c r="D38" s="78" t="s">
        <v>46</v>
      </c>
      <c r="E38" s="78" t="s">
        <v>47</v>
      </c>
      <c r="F38" s="78" t="s">
        <v>48</v>
      </c>
      <c r="G38" s="78" t="s">
        <v>49</v>
      </c>
      <c r="H38" s="78" t="s">
        <v>50</v>
      </c>
      <c r="I38" s="78" t="s">
        <v>51</v>
      </c>
      <c r="J38" s="78" t="s">
        <v>52</v>
      </c>
      <c r="K38" s="78" t="s">
        <v>92</v>
      </c>
      <c r="L38" s="78" t="s">
        <v>74</v>
      </c>
      <c r="M38" s="78" t="s">
        <v>75</v>
      </c>
      <c r="N38" s="78" t="s">
        <v>53</v>
      </c>
      <c r="O38" s="78" t="s">
        <v>54</v>
      </c>
      <c r="P38" s="78" t="s">
        <v>55</v>
      </c>
      <c r="Q38" s="78" t="s">
        <v>78</v>
      </c>
      <c r="R38" s="78" t="s">
        <v>77</v>
      </c>
      <c r="S38" s="78" t="s">
        <v>79</v>
      </c>
      <c r="T38" s="78" t="s">
        <v>80</v>
      </c>
      <c r="U38" s="78" t="s">
        <v>92</v>
      </c>
      <c r="V38" s="78" t="s">
        <v>81</v>
      </c>
      <c r="W38" s="78" t="s">
        <v>72</v>
      </c>
      <c r="X38" s="78" t="s">
        <v>56</v>
      </c>
      <c r="Y38" s="78" t="s">
        <v>57</v>
      </c>
      <c r="Z38" s="78" t="s">
        <v>76</v>
      </c>
      <c r="AA38" s="78" t="s">
        <v>58</v>
      </c>
      <c r="AB38" s="78" t="s">
        <v>59</v>
      </c>
      <c r="AC38" s="78" t="s">
        <v>73</v>
      </c>
    </row>
    <row r="39" spans="1:29" x14ac:dyDescent="0.45">
      <c r="A39" s="142" t="s">
        <v>23</v>
      </c>
      <c r="B39" s="13">
        <v>11932.9</v>
      </c>
      <c r="C39" s="13">
        <v>4167.7</v>
      </c>
      <c r="D39" s="13">
        <v>1168.2</v>
      </c>
      <c r="E39" s="13">
        <v>630</v>
      </c>
      <c r="F39" s="13">
        <v>588.79999999999995</v>
      </c>
      <c r="G39" s="13">
        <v>17251.600000000002</v>
      </c>
      <c r="H39" s="13">
        <v>382.1</v>
      </c>
      <c r="I39" s="13">
        <v>3208.5</v>
      </c>
      <c r="J39" s="13">
        <v>274.7</v>
      </c>
      <c r="K39" s="142" t="s">
        <v>23</v>
      </c>
      <c r="L39" s="13">
        <v>624.1</v>
      </c>
      <c r="M39" s="13">
        <v>188.9</v>
      </c>
      <c r="N39" s="13">
        <v>302.70000000000005</v>
      </c>
      <c r="O39" s="13">
        <v>4</v>
      </c>
      <c r="P39" s="13">
        <v>120.1</v>
      </c>
      <c r="Q39" s="13">
        <v>1443.3000000000002</v>
      </c>
      <c r="R39" s="13">
        <v>55.5</v>
      </c>
      <c r="S39" s="13">
        <v>2268.4</v>
      </c>
      <c r="T39" s="13">
        <v>32.4</v>
      </c>
      <c r="U39" s="142" t="s">
        <v>23</v>
      </c>
      <c r="V39" s="13">
        <v>455.1</v>
      </c>
      <c r="W39" s="13">
        <v>36.699999999999996</v>
      </c>
      <c r="X39" s="13">
        <v>40</v>
      </c>
      <c r="Y39" s="13">
        <v>50.1</v>
      </c>
      <c r="Z39" s="13">
        <v>61.7</v>
      </c>
      <c r="AA39" s="13">
        <v>166.8</v>
      </c>
      <c r="AB39" s="13">
        <v>54.5</v>
      </c>
      <c r="AC39" s="13">
        <v>35.700000000000003</v>
      </c>
    </row>
    <row r="40" spans="1:29" s="11" customFormat="1" x14ac:dyDescent="0.45">
      <c r="A40" s="128"/>
      <c r="B40" s="12">
        <v>1251.1166097003502</v>
      </c>
      <c r="C40" s="12">
        <v>436.96659607037259</v>
      </c>
      <c r="D40" s="12">
        <v>122.48107530038375</v>
      </c>
      <c r="E40" s="12">
        <v>66.052968189729285</v>
      </c>
      <c r="F40" s="12">
        <v>61.733313762083498</v>
      </c>
      <c r="G40" s="12">
        <v>1808.7609301935461</v>
      </c>
      <c r="H40" s="12">
        <v>40.061649436977085</v>
      </c>
      <c r="I40" s="12">
        <v>336.39833085197847</v>
      </c>
      <c r="J40" s="12">
        <v>28.80119105034704</v>
      </c>
      <c r="K40" s="128"/>
      <c r="L40" s="12">
        <v>65.434376900333419</v>
      </c>
      <c r="M40" s="12">
        <v>19.805405858793435</v>
      </c>
      <c r="N40" s="12">
        <v>31.736878525446123</v>
      </c>
      <c r="O40" s="12">
        <v>0.41938392501415422</v>
      </c>
      <c r="P40" s="12">
        <v>12.592002348549981</v>
      </c>
      <c r="Q40" s="12">
        <v>151.3242047432322</v>
      </c>
      <c r="R40" s="12">
        <v>5.8189519595713897</v>
      </c>
      <c r="S40" s="12">
        <v>237.83262387552688</v>
      </c>
      <c r="T40" s="12">
        <v>3.3970097926146487</v>
      </c>
      <c r="U40" s="128"/>
      <c r="V40" s="12">
        <v>47.7154060684854</v>
      </c>
      <c r="W40" s="12">
        <v>3.8478475120048645</v>
      </c>
      <c r="X40" s="12">
        <v>4.1938392501415418</v>
      </c>
      <c r="Y40" s="12">
        <v>5.2527836608022813</v>
      </c>
      <c r="Z40" s="12">
        <v>6.4689970433433297</v>
      </c>
      <c r="AA40" s="12">
        <v>17.488309673090232</v>
      </c>
      <c r="AB40" s="12">
        <v>5.7141059783178507</v>
      </c>
      <c r="AC40" s="12">
        <v>3.7430015307513265</v>
      </c>
    </row>
    <row r="41" spans="1:29" x14ac:dyDescent="0.45">
      <c r="A41" s="142" t="s">
        <v>60</v>
      </c>
      <c r="B41" s="13">
        <v>4525.0999999999995</v>
      </c>
      <c r="C41" s="13">
        <v>1706.3000000000002</v>
      </c>
      <c r="D41" s="13">
        <v>444.40000000000003</v>
      </c>
      <c r="E41" s="13">
        <v>432.5</v>
      </c>
      <c r="F41" s="13">
        <v>308.89999999999998</v>
      </c>
      <c r="G41" s="13">
        <v>6541.5</v>
      </c>
      <c r="H41" s="13">
        <v>365.8</v>
      </c>
      <c r="I41" s="13">
        <v>1297.4000000000001</v>
      </c>
      <c r="J41" s="13">
        <v>57.800000000000004</v>
      </c>
      <c r="K41" s="142" t="s">
        <v>60</v>
      </c>
      <c r="L41" s="13">
        <v>721.30000000000007</v>
      </c>
      <c r="M41" s="13">
        <v>259.8</v>
      </c>
      <c r="N41" s="13">
        <v>124</v>
      </c>
      <c r="O41" s="13">
        <v>0.30000000000000004</v>
      </c>
      <c r="P41" s="13">
        <v>134.4</v>
      </c>
      <c r="Q41" s="13">
        <v>477.6</v>
      </c>
      <c r="R41" s="13">
        <v>17.8</v>
      </c>
      <c r="S41" s="13">
        <v>550.4</v>
      </c>
      <c r="T41" s="13">
        <v>8.5</v>
      </c>
      <c r="U41" s="142" t="s">
        <v>60</v>
      </c>
      <c r="V41" s="13">
        <v>254.4</v>
      </c>
      <c r="W41" s="13">
        <v>42.9</v>
      </c>
      <c r="X41" s="13">
        <v>50.3</v>
      </c>
      <c r="Y41" s="13">
        <v>21.2</v>
      </c>
      <c r="Z41" s="13">
        <v>29</v>
      </c>
      <c r="AA41" s="13">
        <v>88.2</v>
      </c>
      <c r="AB41" s="13">
        <v>137.69999999999999</v>
      </c>
      <c r="AC41" s="13">
        <v>23.6</v>
      </c>
    </row>
    <row r="42" spans="1:29" s="11" customFormat="1" x14ac:dyDescent="0.45">
      <c r="A42" s="128"/>
      <c r="B42" s="12">
        <v>396.36421606584133</v>
      </c>
      <c r="C42" s="12">
        <v>149.45885436192466</v>
      </c>
      <c r="D42" s="12">
        <v>38.926047517106788</v>
      </c>
      <c r="E42" s="12">
        <v>37.883698359920537</v>
      </c>
      <c r="F42" s="12">
        <v>27.057281903767521</v>
      </c>
      <c r="G42" s="12">
        <v>572.98546317091382</v>
      </c>
      <c r="H42" s="12">
        <v>32.04128753770852</v>
      </c>
      <c r="I42" s="12">
        <v>113.64233584314661</v>
      </c>
      <c r="J42" s="12">
        <v>5.0628387634760861</v>
      </c>
      <c r="K42" s="128"/>
      <c r="L42" s="12">
        <v>63.180373704070952</v>
      </c>
      <c r="M42" s="12">
        <v>22.756496725797355</v>
      </c>
      <c r="N42" s="12">
        <v>10.861453402613055</v>
      </c>
      <c r="O42" s="12">
        <v>2.627770984503159E-2</v>
      </c>
      <c r="P42" s="12">
        <v>11.772414010574151</v>
      </c>
      <c r="Q42" s="12">
        <v>41.834114073290287</v>
      </c>
      <c r="R42" s="12">
        <v>1.5591441174718743</v>
      </c>
      <c r="S42" s="12">
        <v>48.210838329017946</v>
      </c>
      <c r="T42" s="12">
        <v>0.74453511227589497</v>
      </c>
      <c r="U42" s="128"/>
      <c r="V42" s="12">
        <v>22.283497948586785</v>
      </c>
      <c r="W42" s="12">
        <v>3.7577125078395168</v>
      </c>
      <c r="X42" s="12">
        <v>4.4058960173502957</v>
      </c>
      <c r="Y42" s="12">
        <v>1.856958162382232</v>
      </c>
      <c r="Z42" s="12">
        <v>2.5401786183530533</v>
      </c>
      <c r="AA42" s="12">
        <v>7.7256466944392868</v>
      </c>
      <c r="AB42" s="12">
        <v>12.061468818869496</v>
      </c>
      <c r="AC42" s="12">
        <v>2.0671798411424849</v>
      </c>
    </row>
    <row r="43" spans="1:29" x14ac:dyDescent="0.45">
      <c r="A43" s="142" t="s">
        <v>61</v>
      </c>
      <c r="B43" s="13">
        <v>6228.5</v>
      </c>
      <c r="C43" s="13">
        <v>2129.5</v>
      </c>
      <c r="D43" s="13">
        <v>536.5</v>
      </c>
      <c r="E43" s="13">
        <v>220.29999999999998</v>
      </c>
      <c r="F43" s="13">
        <v>568.9</v>
      </c>
      <c r="G43" s="13">
        <v>9152.8000000000011</v>
      </c>
      <c r="H43" s="13">
        <v>413.09999999999997</v>
      </c>
      <c r="I43" s="13">
        <v>2019.7</v>
      </c>
      <c r="J43" s="13">
        <v>112.1</v>
      </c>
      <c r="K43" s="142" t="s">
        <v>61</v>
      </c>
      <c r="L43" s="13">
        <v>1113.5</v>
      </c>
      <c r="M43" s="13">
        <v>420.7</v>
      </c>
      <c r="N43" s="13">
        <v>137.9</v>
      </c>
      <c r="O43" s="13">
        <v>0.6</v>
      </c>
      <c r="P43" s="13">
        <v>177.8</v>
      </c>
      <c r="Q43" s="13">
        <v>525.20000000000005</v>
      </c>
      <c r="R43" s="13">
        <v>11.2</v>
      </c>
      <c r="S43" s="13">
        <v>740.9</v>
      </c>
      <c r="T43" s="13">
        <v>6.6999999999999993</v>
      </c>
      <c r="U43" s="142" t="s">
        <v>61</v>
      </c>
      <c r="V43" s="13">
        <v>239.2</v>
      </c>
      <c r="W43" s="13">
        <v>45.4</v>
      </c>
      <c r="X43" s="13">
        <v>117</v>
      </c>
      <c r="Y43" s="13">
        <v>38.5</v>
      </c>
      <c r="Z43" s="13">
        <v>92.9</v>
      </c>
      <c r="AA43" s="13">
        <v>173.8</v>
      </c>
      <c r="AB43" s="13">
        <v>362.1</v>
      </c>
      <c r="AC43" s="13">
        <v>52.2</v>
      </c>
    </row>
    <row r="44" spans="1:29" s="11" customFormat="1" x14ac:dyDescent="0.45">
      <c r="A44" s="128"/>
      <c r="B44" s="12">
        <v>435.8267273005892</v>
      </c>
      <c r="C44" s="12">
        <v>149.0074682165216</v>
      </c>
      <c r="D44" s="12">
        <v>37.540505610783676</v>
      </c>
      <c r="E44" s="12">
        <v>15.415048249870722</v>
      </c>
      <c r="F44" s="12">
        <v>39.807630273951226</v>
      </c>
      <c r="G44" s="12">
        <v>640.44872274814702</v>
      </c>
      <c r="H44" s="12">
        <v>28.905839455386275</v>
      </c>
      <c r="I44" s="12">
        <v>141.32443463578713</v>
      </c>
      <c r="J44" s="12">
        <v>7.8439714426260014</v>
      </c>
      <c r="K44" s="128"/>
      <c r="L44" s="12">
        <v>77.914917050526796</v>
      </c>
      <c r="M44" s="12">
        <v>29.437634129462612</v>
      </c>
      <c r="N44" s="12">
        <v>9.6492744151483123</v>
      </c>
      <c r="O44" s="12">
        <v>4.1983790058658349E-2</v>
      </c>
      <c r="P44" s="12">
        <v>12.441196454049093</v>
      </c>
      <c r="Q44" s="12">
        <v>36.749810898012278</v>
      </c>
      <c r="R44" s="12">
        <v>0.78369741442828911</v>
      </c>
      <c r="S44" s="12">
        <v>51.842983424099955</v>
      </c>
      <c r="T44" s="12">
        <v>0.46881898898835156</v>
      </c>
      <c r="U44" s="128"/>
      <c r="V44" s="12">
        <v>16.737537636718461</v>
      </c>
      <c r="W44" s="12">
        <v>3.176773447771815</v>
      </c>
      <c r="X44" s="12">
        <v>8.1868390614383788</v>
      </c>
      <c r="Y44" s="12">
        <v>2.6939598620972443</v>
      </c>
      <c r="Z44" s="12">
        <v>6.5004901607489352</v>
      </c>
      <c r="AA44" s="12">
        <v>12.161304520324704</v>
      </c>
      <c r="AB44" s="12">
        <v>25.337217300400319</v>
      </c>
      <c r="AC44" s="12">
        <v>3.6525897351032768</v>
      </c>
    </row>
    <row r="45" spans="1:29" x14ac:dyDescent="0.45">
      <c r="A45" s="142" t="s">
        <v>62</v>
      </c>
      <c r="B45" s="13">
        <v>7985.8</v>
      </c>
      <c r="C45" s="13">
        <v>1900.8999999999999</v>
      </c>
      <c r="D45" s="13">
        <v>571.20000000000005</v>
      </c>
      <c r="E45" s="13">
        <v>215.20000000000002</v>
      </c>
      <c r="F45" s="13">
        <v>317.59999999999997</v>
      </c>
      <c r="G45" s="13">
        <v>9339</v>
      </c>
      <c r="H45" s="13">
        <v>367.7</v>
      </c>
      <c r="I45" s="13">
        <v>1629.6</v>
      </c>
      <c r="J45" s="13">
        <v>101.5</v>
      </c>
      <c r="K45" s="142" t="s">
        <v>62</v>
      </c>
      <c r="L45" s="13">
        <v>717.9</v>
      </c>
      <c r="M45" s="13">
        <v>214.5</v>
      </c>
      <c r="N45" s="13">
        <v>180.7</v>
      </c>
      <c r="O45" s="13">
        <v>0.9</v>
      </c>
      <c r="P45" s="13">
        <v>107.69999999999999</v>
      </c>
      <c r="Q45" s="13">
        <v>648.1</v>
      </c>
      <c r="R45" s="13">
        <v>21.8</v>
      </c>
      <c r="S45" s="13">
        <v>1051.2</v>
      </c>
      <c r="T45" s="13">
        <v>3.6</v>
      </c>
      <c r="U45" s="142" t="s">
        <v>62</v>
      </c>
      <c r="V45" s="13">
        <v>318.2</v>
      </c>
      <c r="W45" s="13">
        <v>29.5</v>
      </c>
      <c r="X45" s="13">
        <v>77.5</v>
      </c>
      <c r="Y45" s="13">
        <v>37.5</v>
      </c>
      <c r="Z45" s="13">
        <v>58.7</v>
      </c>
      <c r="AA45" s="13">
        <v>130.69999999999999</v>
      </c>
      <c r="AB45" s="13">
        <v>310.60000000000002</v>
      </c>
      <c r="AC45" s="13">
        <v>38.4</v>
      </c>
    </row>
    <row r="46" spans="1:29" s="11" customFormat="1" x14ac:dyDescent="0.45">
      <c r="A46" s="128"/>
      <c r="B46" s="12">
        <v>634.46437027079423</v>
      </c>
      <c r="C46" s="12">
        <v>151.02473408396813</v>
      </c>
      <c r="D46" s="12">
        <v>45.381307858784048</v>
      </c>
      <c r="E46" s="12">
        <v>17.097439515424242</v>
      </c>
      <c r="F46" s="12">
        <v>25.233024117559196</v>
      </c>
      <c r="G46" s="12">
        <v>741.97484960291354</v>
      </c>
      <c r="H46" s="12">
        <v>29.213422443408426</v>
      </c>
      <c r="I46" s="12">
        <v>129.4702018324133</v>
      </c>
      <c r="J46" s="12">
        <v>8.064080440592754</v>
      </c>
      <c r="K46" s="128"/>
      <c r="L46" s="12">
        <v>57.036486190162933</v>
      </c>
      <c r="M46" s="12">
        <v>17.041825167558084</v>
      </c>
      <c r="N46" s="12">
        <v>14.356446656306506</v>
      </c>
      <c r="O46" s="12">
        <v>7.1504161542201752E-2</v>
      </c>
      <c r="P46" s="12">
        <v>8.5566646645501425</v>
      </c>
      <c r="Q46" s="12">
        <v>51.490941217223288</v>
      </c>
      <c r="R46" s="12">
        <v>1.7319896906888872</v>
      </c>
      <c r="S46" s="12">
        <v>83.516860681291647</v>
      </c>
      <c r="T46" s="12">
        <v>0.28601664616880701</v>
      </c>
      <c r="U46" s="128"/>
      <c r="V46" s="12">
        <v>25.28069355858733</v>
      </c>
      <c r="W46" s="12">
        <v>2.3437475172166131</v>
      </c>
      <c r="X46" s="12">
        <v>6.1573027994673737</v>
      </c>
      <c r="Y46" s="12">
        <v>2.9793400642584063</v>
      </c>
      <c r="Z46" s="12">
        <v>4.6636603139191593</v>
      </c>
      <c r="AA46" s="12">
        <v>10.383993237295298</v>
      </c>
      <c r="AB46" s="12">
        <v>24.676880638897629</v>
      </c>
      <c r="AC46" s="12">
        <v>3.0508442258006081</v>
      </c>
    </row>
    <row r="47" spans="1:29" x14ac:dyDescent="0.45">
      <c r="A47" s="142" t="s">
        <v>63</v>
      </c>
      <c r="B47" s="13">
        <v>6480.1</v>
      </c>
      <c r="C47" s="13">
        <v>2173.5</v>
      </c>
      <c r="D47" s="13">
        <v>754.8</v>
      </c>
      <c r="E47" s="13">
        <v>246.9</v>
      </c>
      <c r="F47" s="13">
        <v>409.8</v>
      </c>
      <c r="G47" s="13">
        <v>11931.599999999999</v>
      </c>
      <c r="H47" s="13">
        <v>952.7</v>
      </c>
      <c r="I47" s="13">
        <v>1922.3999999999999</v>
      </c>
      <c r="J47" s="13">
        <v>99</v>
      </c>
      <c r="K47" s="142" t="s">
        <v>63</v>
      </c>
      <c r="L47" s="13">
        <v>1455.1</v>
      </c>
      <c r="M47" s="13">
        <v>638.4</v>
      </c>
      <c r="N47" s="13">
        <v>190.2</v>
      </c>
      <c r="O47" s="13">
        <v>1.1000000000000001</v>
      </c>
      <c r="P47" s="13">
        <v>260.60000000000002</v>
      </c>
      <c r="Q47" s="13">
        <v>733.59999999999991</v>
      </c>
      <c r="R47" s="13">
        <v>26.4</v>
      </c>
      <c r="S47" s="13">
        <v>928.8</v>
      </c>
      <c r="T47" s="13">
        <v>3.1</v>
      </c>
      <c r="U47" s="142" t="s">
        <v>63</v>
      </c>
      <c r="V47" s="13">
        <v>438</v>
      </c>
      <c r="W47" s="13">
        <v>41.300000000000004</v>
      </c>
      <c r="X47" s="13">
        <v>125.39999999999999</v>
      </c>
      <c r="Y47" s="13">
        <v>98.5</v>
      </c>
      <c r="Z47" s="13">
        <v>178.5</v>
      </c>
      <c r="AA47" s="13">
        <v>223.10000000000002</v>
      </c>
      <c r="AB47" s="13">
        <v>256.7</v>
      </c>
      <c r="AC47" s="13">
        <v>80.3</v>
      </c>
    </row>
    <row r="48" spans="1:29" s="11" customFormat="1" x14ac:dyDescent="0.45">
      <c r="A48" s="128"/>
      <c r="B48" s="12">
        <v>330.32696257320737</v>
      </c>
      <c r="C48" s="12">
        <v>110.7954588899656</v>
      </c>
      <c r="D48" s="12">
        <v>38.476380202505652</v>
      </c>
      <c r="E48" s="12">
        <v>12.585874764174147</v>
      </c>
      <c r="F48" s="12">
        <v>20.889799426320636</v>
      </c>
      <c r="G48" s="12">
        <v>608.22042663515697</v>
      </c>
      <c r="H48" s="12">
        <v>48.564450740497008</v>
      </c>
      <c r="I48" s="12">
        <v>97.995486620690087</v>
      </c>
      <c r="J48" s="12">
        <v>5.0465840488183096</v>
      </c>
      <c r="K48" s="128"/>
      <c r="L48" s="12">
        <v>74.174590398338594</v>
      </c>
      <c r="M48" s="12">
        <v>32.542820775410185</v>
      </c>
      <c r="N48" s="12">
        <v>9.6955584453054779</v>
      </c>
      <c r="O48" s="12">
        <v>5.6073156097981212E-2</v>
      </c>
      <c r="P48" s="12">
        <v>13.284240435576278</v>
      </c>
      <c r="Q48" s="12">
        <v>37.395697557708196</v>
      </c>
      <c r="R48" s="12">
        <v>1.345755746351549</v>
      </c>
      <c r="S48" s="12">
        <v>47.346133985277227</v>
      </c>
      <c r="T48" s="12">
        <v>0.15802434900340162</v>
      </c>
      <c r="U48" s="128"/>
      <c r="V48" s="12">
        <v>22.327311246287067</v>
      </c>
      <c r="W48" s="12">
        <v>2.1052921334969312</v>
      </c>
      <c r="X48" s="12">
        <v>6.3923397951698577</v>
      </c>
      <c r="Y48" s="12">
        <v>5.0210962505919543</v>
      </c>
      <c r="Z48" s="12">
        <v>9.0991439668087697</v>
      </c>
      <c r="AA48" s="12">
        <v>11.372655568599646</v>
      </c>
      <c r="AB48" s="12">
        <v>13.085435609410707</v>
      </c>
      <c r="AC48" s="12">
        <v>4.0933403951526284</v>
      </c>
    </row>
    <row r="49" spans="1:29" x14ac:dyDescent="0.45">
      <c r="A49" s="142" t="s">
        <v>64</v>
      </c>
      <c r="B49" s="13">
        <v>3904.9999999999995</v>
      </c>
      <c r="C49" s="13">
        <v>1245.9000000000001</v>
      </c>
      <c r="D49" s="13">
        <v>422</v>
      </c>
      <c r="E49" s="13">
        <v>157</v>
      </c>
      <c r="F49" s="13">
        <v>330</v>
      </c>
      <c r="G49" s="13">
        <v>6630.8</v>
      </c>
      <c r="H49" s="13">
        <v>1046.3</v>
      </c>
      <c r="I49" s="13">
        <v>1147.8</v>
      </c>
      <c r="J49" s="13">
        <v>47.6</v>
      </c>
      <c r="K49" s="142" t="s">
        <v>64</v>
      </c>
      <c r="L49" s="13">
        <v>1277.3999999999999</v>
      </c>
      <c r="M49" s="13">
        <v>450.40000000000003</v>
      </c>
      <c r="N49" s="13">
        <v>124.89999999999999</v>
      </c>
      <c r="O49" s="13">
        <v>0</v>
      </c>
      <c r="P49" s="13">
        <v>141.80000000000001</v>
      </c>
      <c r="Q49" s="13">
        <v>504.4</v>
      </c>
      <c r="R49" s="13">
        <v>14</v>
      </c>
      <c r="S49" s="13">
        <v>465.2</v>
      </c>
      <c r="T49" s="13">
        <v>5.5</v>
      </c>
      <c r="U49" s="142" t="s">
        <v>64</v>
      </c>
      <c r="V49" s="13">
        <v>358.5</v>
      </c>
      <c r="W49" s="13">
        <v>27.3</v>
      </c>
      <c r="X49" s="13">
        <v>72.2</v>
      </c>
      <c r="Y49" s="13">
        <v>42</v>
      </c>
      <c r="Z49" s="13">
        <v>89.1</v>
      </c>
      <c r="AA49" s="13">
        <v>159.30000000000001</v>
      </c>
      <c r="AB49" s="13">
        <v>335</v>
      </c>
      <c r="AC49" s="13">
        <v>36.5</v>
      </c>
    </row>
    <row r="50" spans="1:29" s="11" customFormat="1" x14ac:dyDescent="0.45">
      <c r="A50" s="128"/>
      <c r="B50" s="12">
        <v>283.35724273448079</v>
      </c>
      <c r="C50" s="12">
        <v>90.40583578050952</v>
      </c>
      <c r="D50" s="12">
        <v>30.62144851061483</v>
      </c>
      <c r="E50" s="12">
        <v>11.392339848735849</v>
      </c>
      <c r="F50" s="12">
        <v>23.945682484604013</v>
      </c>
      <c r="G50" s="12">
        <v>481.14858005730997</v>
      </c>
      <c r="H50" s="12">
        <v>75.922326011033888</v>
      </c>
      <c r="I50" s="12">
        <v>83.287437441904501</v>
      </c>
      <c r="J50" s="12">
        <v>3.4539832917186395</v>
      </c>
      <c r="K50" s="128"/>
      <c r="L50" s="12">
        <v>92.691560017676267</v>
      </c>
      <c r="M50" s="12">
        <v>32.682228457774691</v>
      </c>
      <c r="N50" s="12">
        <v>9.0630780070516401</v>
      </c>
      <c r="O50" s="12">
        <v>0</v>
      </c>
      <c r="P50" s="12">
        <v>10.289387200960149</v>
      </c>
      <c r="Q50" s="12">
        <v>36.60061286434626</v>
      </c>
      <c r="R50" s="12">
        <v>1.0158774387407765</v>
      </c>
      <c r="S50" s="12">
        <v>33.756156035872088</v>
      </c>
      <c r="T50" s="12">
        <v>0.39909470807673353</v>
      </c>
      <c r="U50" s="128"/>
      <c r="V50" s="12">
        <v>26.013718699183453</v>
      </c>
      <c r="W50" s="12">
        <v>1.9809610055445139</v>
      </c>
      <c r="X50" s="12">
        <v>5.2390250769345759</v>
      </c>
      <c r="Y50" s="12">
        <v>3.0476323162223289</v>
      </c>
      <c r="Z50" s="12">
        <v>6.4653342708430843</v>
      </c>
      <c r="AA50" s="12">
        <v>11.55923399938612</v>
      </c>
      <c r="AB50" s="12">
        <v>24.308495855582866</v>
      </c>
      <c r="AC50" s="12">
        <v>2.6485376081455958</v>
      </c>
    </row>
    <row r="51" spans="1:29" x14ac:dyDescent="0.45">
      <c r="A51" s="142" t="s">
        <v>65</v>
      </c>
      <c r="B51" s="13">
        <v>4162.0999999999995</v>
      </c>
      <c r="C51" s="13">
        <v>1519.2</v>
      </c>
      <c r="D51" s="13">
        <v>493.70000000000005</v>
      </c>
      <c r="E51" s="13">
        <v>200.1</v>
      </c>
      <c r="F51" s="13">
        <v>270.39999999999998</v>
      </c>
      <c r="G51" s="13">
        <v>7084.3</v>
      </c>
      <c r="H51" s="13">
        <v>721.7</v>
      </c>
      <c r="I51" s="13">
        <v>1428.1000000000001</v>
      </c>
      <c r="J51" s="13">
        <v>53.2</v>
      </c>
      <c r="K51" s="142" t="s">
        <v>65</v>
      </c>
      <c r="L51" s="13">
        <v>935.9</v>
      </c>
      <c r="M51" s="13">
        <v>379.2</v>
      </c>
      <c r="N51" s="13">
        <v>142.80000000000001</v>
      </c>
      <c r="O51" s="13">
        <v>0.1</v>
      </c>
      <c r="P51" s="13">
        <v>138</v>
      </c>
      <c r="Q51" s="13">
        <v>514.4</v>
      </c>
      <c r="R51" s="13">
        <v>16.7</v>
      </c>
      <c r="S51" s="13">
        <v>530.5</v>
      </c>
      <c r="T51" s="13">
        <v>1.2</v>
      </c>
      <c r="U51" s="142" t="s">
        <v>65</v>
      </c>
      <c r="V51" s="13">
        <v>266.60000000000002</v>
      </c>
      <c r="W51" s="13">
        <v>39.1</v>
      </c>
      <c r="X51" s="13">
        <v>96.3</v>
      </c>
      <c r="Y51" s="13">
        <v>30.200000000000003</v>
      </c>
      <c r="Z51" s="13">
        <v>61.9</v>
      </c>
      <c r="AA51" s="13">
        <v>161.69999999999999</v>
      </c>
      <c r="AB51" s="13">
        <v>339.3</v>
      </c>
      <c r="AC51" s="13">
        <v>13.6</v>
      </c>
    </row>
    <row r="52" spans="1:29" s="11" customFormat="1" x14ac:dyDescent="0.45">
      <c r="A52" s="128"/>
      <c r="B52" s="12">
        <v>275.15214979764039</v>
      </c>
      <c r="C52" s="12">
        <v>100.43274932668012</v>
      </c>
      <c r="D52" s="12">
        <v>32.637999172315681</v>
      </c>
      <c r="E52" s="12">
        <v>13.228405173952535</v>
      </c>
      <c r="F52" s="12">
        <v>17.875865862252702</v>
      </c>
      <c r="G52" s="12">
        <v>468.33578597617168</v>
      </c>
      <c r="H52" s="12">
        <v>47.710844647883789</v>
      </c>
      <c r="I52" s="12">
        <v>94.410222033591296</v>
      </c>
      <c r="J52" s="12">
        <v>3.5169972776325586</v>
      </c>
      <c r="K52" s="128"/>
      <c r="L52" s="12">
        <v>61.871386318351718</v>
      </c>
      <c r="M52" s="12">
        <v>25.068521948839589</v>
      </c>
      <c r="N52" s="12">
        <v>9.4403611136452898</v>
      </c>
      <c r="O52" s="12">
        <v>6.6108971384070655E-3</v>
      </c>
      <c r="P52" s="12">
        <v>9.1230380510017497</v>
      </c>
      <c r="Q52" s="12">
        <v>34.006454879965936</v>
      </c>
      <c r="R52" s="12">
        <v>1.1040198221139796</v>
      </c>
      <c r="S52" s="12">
        <v>35.070809319249477</v>
      </c>
      <c r="T52" s="12">
        <v>7.9330765660884775E-2</v>
      </c>
      <c r="U52" s="128"/>
      <c r="V52" s="12">
        <v>17.624651770993236</v>
      </c>
      <c r="W52" s="12">
        <v>2.5848607811171624</v>
      </c>
      <c r="X52" s="12">
        <v>6.3662939442860029</v>
      </c>
      <c r="Y52" s="12">
        <v>1.9964909357989338</v>
      </c>
      <c r="Z52" s="12">
        <v>4.0921453286739728</v>
      </c>
      <c r="AA52" s="12">
        <v>10.689820672804222</v>
      </c>
      <c r="AB52" s="12">
        <v>22.430773990615172</v>
      </c>
      <c r="AC52" s="12">
        <v>0.8990820108233607</v>
      </c>
    </row>
    <row r="53" spans="1:29" x14ac:dyDescent="0.45">
      <c r="A53" s="142" t="s">
        <v>66</v>
      </c>
      <c r="B53" s="13">
        <v>1059.9000000000001</v>
      </c>
      <c r="C53" s="13">
        <v>303.5</v>
      </c>
      <c r="D53" s="13">
        <v>145.5</v>
      </c>
      <c r="E53" s="13">
        <v>6.6</v>
      </c>
      <c r="F53" s="13">
        <v>77.8</v>
      </c>
      <c r="G53" s="13">
        <v>2447.1</v>
      </c>
      <c r="H53" s="13">
        <v>518.29999999999995</v>
      </c>
      <c r="I53" s="13">
        <v>350.40000000000003</v>
      </c>
      <c r="J53" s="13">
        <v>27.3</v>
      </c>
      <c r="K53" s="142" t="s">
        <v>66</v>
      </c>
      <c r="L53" s="13">
        <v>244.9</v>
      </c>
      <c r="M53" s="13">
        <v>177.7</v>
      </c>
      <c r="N53" s="13">
        <v>18.399999999999999</v>
      </c>
      <c r="O53" s="13">
        <v>0</v>
      </c>
      <c r="P53" s="13">
        <v>57.2</v>
      </c>
      <c r="Q53" s="13">
        <v>124</v>
      </c>
      <c r="R53" s="13">
        <v>2</v>
      </c>
      <c r="S53" s="13">
        <v>134.79999999999998</v>
      </c>
      <c r="T53" s="13">
        <v>0</v>
      </c>
      <c r="U53" s="142" t="s">
        <v>66</v>
      </c>
      <c r="V53" s="13">
        <v>59.3</v>
      </c>
      <c r="W53" s="13">
        <v>5</v>
      </c>
      <c r="X53" s="13">
        <v>23.7</v>
      </c>
      <c r="Y53" s="13">
        <v>7.8</v>
      </c>
      <c r="Z53" s="13">
        <v>42.400000000000006</v>
      </c>
      <c r="AA53" s="13">
        <v>52</v>
      </c>
      <c r="AB53" s="13">
        <v>135.60000000000002</v>
      </c>
      <c r="AC53" s="13">
        <v>5</v>
      </c>
    </row>
    <row r="54" spans="1:29" s="11" customFormat="1" x14ac:dyDescent="0.45">
      <c r="A54" s="128"/>
      <c r="B54" s="12">
        <v>282.61739060875129</v>
      </c>
      <c r="C54" s="12">
        <v>80.92685918459857</v>
      </c>
      <c r="D54" s="12">
        <v>38.796896248300136</v>
      </c>
      <c r="E54" s="12">
        <v>1.7598592112630991</v>
      </c>
      <c r="F54" s="12">
        <v>20.745007066101376</v>
      </c>
      <c r="G54" s="12">
        <v>652.50779937604989</v>
      </c>
      <c r="H54" s="12">
        <v>138.20227715116124</v>
      </c>
      <c r="I54" s="12">
        <v>93.432525397968178</v>
      </c>
      <c r="J54" s="12">
        <v>7.2794176465882723</v>
      </c>
      <c r="K54" s="128"/>
      <c r="L54" s="12">
        <v>65.301442551262568</v>
      </c>
      <c r="M54" s="12">
        <v>47.382876036583738</v>
      </c>
      <c r="N54" s="12">
        <v>4.9062741647334871</v>
      </c>
      <c r="O54" s="12">
        <v>0</v>
      </c>
      <c r="P54" s="12">
        <v>15.252113164280191</v>
      </c>
      <c r="Q54" s="12">
        <v>33.064021544943067</v>
      </c>
      <c r="R54" s="12">
        <v>0.53329067007972697</v>
      </c>
      <c r="S54" s="12">
        <v>35.943791163373596</v>
      </c>
      <c r="T54" s="12">
        <v>0</v>
      </c>
      <c r="U54" s="128"/>
      <c r="V54" s="12">
        <v>15.812068367863903</v>
      </c>
      <c r="W54" s="12">
        <v>1.3332266751993174</v>
      </c>
      <c r="X54" s="12">
        <v>6.3194944404447648</v>
      </c>
      <c r="Y54" s="12">
        <v>2.0798336133109347</v>
      </c>
      <c r="Z54" s="12">
        <v>11.305762205690213</v>
      </c>
      <c r="AA54" s="12">
        <v>13.8655574220729</v>
      </c>
      <c r="AB54" s="12">
        <v>36.157107431405493</v>
      </c>
      <c r="AC54" s="12">
        <v>1.3332266751993174</v>
      </c>
    </row>
    <row r="55" spans="1:29" x14ac:dyDescent="0.45">
      <c r="A55" s="142" t="s">
        <v>67</v>
      </c>
      <c r="B55" s="13">
        <v>3690.5</v>
      </c>
      <c r="C55" s="13">
        <v>1221</v>
      </c>
      <c r="D55" s="13">
        <v>466.5</v>
      </c>
      <c r="E55" s="13">
        <v>151.29999999999998</v>
      </c>
      <c r="F55" s="13">
        <v>170</v>
      </c>
      <c r="G55" s="13">
        <v>8499.8000000000011</v>
      </c>
      <c r="H55" s="13">
        <v>949.19999999999993</v>
      </c>
      <c r="I55" s="13">
        <v>1273.7</v>
      </c>
      <c r="J55" s="13">
        <v>42.6</v>
      </c>
      <c r="K55" s="142" t="s">
        <v>67</v>
      </c>
      <c r="L55" s="13">
        <v>872.9</v>
      </c>
      <c r="M55" s="13">
        <v>572.4</v>
      </c>
      <c r="N55" s="13">
        <v>115.2</v>
      </c>
      <c r="O55" s="13">
        <v>0</v>
      </c>
      <c r="P55" s="13">
        <v>147.39999999999998</v>
      </c>
      <c r="Q55" s="13">
        <v>454.9</v>
      </c>
      <c r="R55" s="13">
        <v>32.1</v>
      </c>
      <c r="S55" s="13">
        <v>619.4</v>
      </c>
      <c r="T55" s="13">
        <v>1</v>
      </c>
      <c r="U55" s="142" t="s">
        <v>67</v>
      </c>
      <c r="V55" s="13">
        <v>265.10000000000002</v>
      </c>
      <c r="W55" s="13">
        <v>29.4</v>
      </c>
      <c r="X55" s="13">
        <v>41.5</v>
      </c>
      <c r="Y55" s="13">
        <v>58</v>
      </c>
      <c r="Z55" s="13">
        <v>185.3</v>
      </c>
      <c r="AA55" s="13">
        <v>165.6</v>
      </c>
      <c r="AB55" s="13">
        <v>685.5</v>
      </c>
      <c r="AC55" s="13">
        <v>29</v>
      </c>
    </row>
    <row r="56" spans="1:29" s="11" customFormat="1" x14ac:dyDescent="0.45">
      <c r="A56" s="128"/>
      <c r="B56" s="12">
        <v>259.74656674230437</v>
      </c>
      <c r="C56" s="12">
        <v>85.937016120404735</v>
      </c>
      <c r="D56" s="12">
        <v>32.833429991948243</v>
      </c>
      <c r="E56" s="12">
        <v>10.648870220325335</v>
      </c>
      <c r="F56" s="12">
        <v>11.965022719466669</v>
      </c>
      <c r="G56" s="12">
        <v>598.2370594760165</v>
      </c>
      <c r="H56" s="12">
        <v>66.807056266575074</v>
      </c>
      <c r="I56" s="12">
        <v>89.6461731634394</v>
      </c>
      <c r="J56" s="12">
        <v>2.9982939285251771</v>
      </c>
      <c r="K56" s="128"/>
      <c r="L56" s="12">
        <v>61.436872540132093</v>
      </c>
      <c r="M56" s="12">
        <v>40.286935321310125</v>
      </c>
      <c r="N56" s="12">
        <v>8.1080624546032958</v>
      </c>
      <c r="O56" s="12">
        <v>0</v>
      </c>
      <c r="P56" s="12">
        <v>10.374378522643452</v>
      </c>
      <c r="Q56" s="12">
        <v>32.016993147561102</v>
      </c>
      <c r="R56" s="12">
        <v>2.2592778193816478</v>
      </c>
      <c r="S56" s="12">
        <v>43.594912190809737</v>
      </c>
      <c r="T56" s="12">
        <v>7.0382486585098061E-2</v>
      </c>
      <c r="U56" s="128"/>
      <c r="V56" s="12">
        <v>18.658397193709497</v>
      </c>
      <c r="W56" s="12">
        <v>2.0692451056018828</v>
      </c>
      <c r="X56" s="12">
        <v>2.9208731932815692</v>
      </c>
      <c r="Y56" s="12">
        <v>4.0821842219356874</v>
      </c>
      <c r="Z56" s="12">
        <v>13.041874764218669</v>
      </c>
      <c r="AA56" s="12">
        <v>11.655339778492237</v>
      </c>
      <c r="AB56" s="12">
        <v>48.247194554084714</v>
      </c>
      <c r="AC56" s="12">
        <v>2.0410921109678437</v>
      </c>
    </row>
    <row r="57" spans="1:29" x14ac:dyDescent="0.45">
      <c r="A57" s="142" t="s">
        <v>68</v>
      </c>
      <c r="B57" s="13">
        <v>1863.8999999999999</v>
      </c>
      <c r="C57" s="13">
        <v>765.4</v>
      </c>
      <c r="D57" s="13">
        <v>236.5</v>
      </c>
      <c r="E57" s="13">
        <v>65</v>
      </c>
      <c r="F57" s="13">
        <v>139.4</v>
      </c>
      <c r="G57" s="13">
        <v>4143</v>
      </c>
      <c r="H57" s="13">
        <v>306</v>
      </c>
      <c r="I57" s="13">
        <v>815.2</v>
      </c>
      <c r="J57" s="13">
        <v>50.8</v>
      </c>
      <c r="K57" s="142" t="s">
        <v>68</v>
      </c>
      <c r="L57" s="13">
        <v>440.1</v>
      </c>
      <c r="M57" s="13">
        <v>176.9</v>
      </c>
      <c r="N57" s="13">
        <v>42.8</v>
      </c>
      <c r="O57" s="13">
        <v>0.2</v>
      </c>
      <c r="P57" s="13">
        <v>57.9</v>
      </c>
      <c r="Q57" s="13">
        <v>231.60000000000002</v>
      </c>
      <c r="R57" s="13">
        <v>15.1</v>
      </c>
      <c r="S57" s="13">
        <v>304.7</v>
      </c>
      <c r="T57" s="13">
        <v>0</v>
      </c>
      <c r="U57" s="142" t="s">
        <v>68</v>
      </c>
      <c r="V57" s="13">
        <v>159.5</v>
      </c>
      <c r="W57" s="13">
        <v>12.9</v>
      </c>
      <c r="X57" s="13">
        <v>20.3</v>
      </c>
      <c r="Y57" s="13">
        <v>11.6</v>
      </c>
      <c r="Z57" s="13">
        <v>30.099999999999998</v>
      </c>
      <c r="AA57" s="13">
        <v>57.699999999999996</v>
      </c>
      <c r="AB57" s="13">
        <v>161.9</v>
      </c>
      <c r="AC57" s="13">
        <v>25.8</v>
      </c>
    </row>
    <row r="58" spans="1:29" s="11" customFormat="1" x14ac:dyDescent="0.45">
      <c r="A58" s="128"/>
      <c r="B58" s="12">
        <v>282.01085739531447</v>
      </c>
      <c r="C58" s="12">
        <v>115.80616462813119</v>
      </c>
      <c r="D58" s="12">
        <v>35.782803677231549</v>
      </c>
      <c r="E58" s="12">
        <v>9.8345972051587758</v>
      </c>
      <c r="F58" s="12">
        <v>21.091428467678973</v>
      </c>
      <c r="G58" s="12">
        <v>626.84209570727398</v>
      </c>
      <c r="H58" s="12">
        <v>46.298257611978237</v>
      </c>
      <c r="I58" s="12">
        <v>123.34097910223745</v>
      </c>
      <c r="J58" s="12">
        <v>7.6861159695702428</v>
      </c>
      <c r="K58" s="128"/>
      <c r="L58" s="12">
        <v>66.587788153698114</v>
      </c>
      <c r="M58" s="12">
        <v>26.76523454757827</v>
      </c>
      <c r="N58" s="12">
        <v>6.4757040058583932</v>
      </c>
      <c r="O58" s="12">
        <v>3.0260299092796237E-2</v>
      </c>
      <c r="P58" s="12">
        <v>8.7603565873645088</v>
      </c>
      <c r="Q58" s="12">
        <v>35.041426349458042</v>
      </c>
      <c r="R58" s="12">
        <v>2.2846525815061156</v>
      </c>
      <c r="S58" s="12">
        <v>46.101565667875057</v>
      </c>
      <c r="T58" s="12">
        <v>0</v>
      </c>
      <c r="U58" s="128"/>
      <c r="V58" s="12">
        <v>24.132588526504996</v>
      </c>
      <c r="W58" s="12">
        <v>1.951789291485357</v>
      </c>
      <c r="X58" s="12">
        <v>3.071420357918818</v>
      </c>
      <c r="Y58" s="12">
        <v>1.7550973473821816</v>
      </c>
      <c r="Z58" s="12">
        <v>4.5541750134658328</v>
      </c>
      <c r="AA58" s="12">
        <v>8.7300962882717137</v>
      </c>
      <c r="AB58" s="12">
        <v>24.495712115618552</v>
      </c>
      <c r="AC58" s="12">
        <v>3.9035785829707139</v>
      </c>
    </row>
    <row r="59" spans="1:29" x14ac:dyDescent="0.45">
      <c r="A59" s="142" t="s">
        <v>69</v>
      </c>
      <c r="B59" s="13">
        <v>4326</v>
      </c>
      <c r="C59" s="13">
        <v>1118</v>
      </c>
      <c r="D59" s="13">
        <v>430.4</v>
      </c>
      <c r="E59" s="13">
        <v>104.8</v>
      </c>
      <c r="F59" s="13">
        <v>368.9</v>
      </c>
      <c r="G59" s="13">
        <v>8328.3000000000011</v>
      </c>
      <c r="H59" s="13">
        <v>402.9</v>
      </c>
      <c r="I59" s="13">
        <v>1111.8</v>
      </c>
      <c r="J59" s="13">
        <v>64</v>
      </c>
      <c r="K59" s="142" t="s">
        <v>69</v>
      </c>
      <c r="L59" s="13">
        <v>679.5</v>
      </c>
      <c r="M59" s="13">
        <v>307.59999999999997</v>
      </c>
      <c r="N59" s="13">
        <v>97.300000000000011</v>
      </c>
      <c r="O59" s="13">
        <v>1</v>
      </c>
      <c r="P59" s="13">
        <v>98.899999999999991</v>
      </c>
      <c r="Q59" s="13">
        <v>431.20000000000005</v>
      </c>
      <c r="R59" s="13">
        <v>4.7</v>
      </c>
      <c r="S59" s="13">
        <v>548.20000000000005</v>
      </c>
      <c r="T59" s="13">
        <v>5.5</v>
      </c>
      <c r="U59" s="142" t="s">
        <v>69</v>
      </c>
      <c r="V59" s="13">
        <v>247.9</v>
      </c>
      <c r="W59" s="13">
        <v>28.700000000000003</v>
      </c>
      <c r="X59" s="13">
        <v>44.1</v>
      </c>
      <c r="Y59" s="13">
        <v>34.799999999999997</v>
      </c>
      <c r="Z59" s="13">
        <v>128.29999999999998</v>
      </c>
      <c r="AA59" s="13">
        <v>116.39999999999999</v>
      </c>
      <c r="AB59" s="13">
        <v>145.4</v>
      </c>
      <c r="AC59" s="13">
        <v>34.699999999999996</v>
      </c>
    </row>
    <row r="60" spans="1:29" s="11" customFormat="1" x14ac:dyDescent="0.45">
      <c r="A60" s="128"/>
      <c r="B60" s="12">
        <v>414.2103050851353</v>
      </c>
      <c r="C60" s="12">
        <v>107.04741587729571</v>
      </c>
      <c r="D60" s="12">
        <v>41.21038264184979</v>
      </c>
      <c r="E60" s="12">
        <v>10.034498375617702</v>
      </c>
      <c r="F60" s="12">
        <v>35.321817278295512</v>
      </c>
      <c r="G60" s="12">
        <v>797.42664906161178</v>
      </c>
      <c r="H60" s="12">
        <v>38.57728430855316</v>
      </c>
      <c r="I60" s="12">
        <v>106.45377188942518</v>
      </c>
      <c r="J60" s="12">
        <v>6.1279379393085192</v>
      </c>
      <c r="K60" s="128"/>
      <c r="L60" s="12">
        <v>65.06146609000217</v>
      </c>
      <c r="M60" s="12">
        <v>29.452401720801568</v>
      </c>
      <c r="N60" s="12">
        <v>9.3163806483549845</v>
      </c>
      <c r="O60" s="12">
        <v>9.5749030301695612E-2</v>
      </c>
      <c r="P60" s="12">
        <v>9.4695790968376965</v>
      </c>
      <c r="Q60" s="12">
        <v>41.286981866091153</v>
      </c>
      <c r="R60" s="12">
        <v>0.45002044241796946</v>
      </c>
      <c r="S60" s="12">
        <v>52.489618411389543</v>
      </c>
      <c r="T60" s="12">
        <v>0.52661966665932591</v>
      </c>
      <c r="U60" s="128"/>
      <c r="V60" s="12">
        <v>23.736184611790346</v>
      </c>
      <c r="W60" s="12">
        <v>2.7479971696586647</v>
      </c>
      <c r="X60" s="12">
        <v>4.2225322363047768</v>
      </c>
      <c r="Y60" s="12">
        <v>3.3320662544990074</v>
      </c>
      <c r="Z60" s="12">
        <v>12.284600587707546</v>
      </c>
      <c r="AA60" s="12">
        <v>11.145187127117369</v>
      </c>
      <c r="AB60" s="12">
        <v>13.921909005866544</v>
      </c>
      <c r="AC60" s="12">
        <v>3.3224913514688379</v>
      </c>
    </row>
    <row r="61" spans="1:29" x14ac:dyDescent="0.45">
      <c r="A61" s="142" t="s">
        <v>70</v>
      </c>
      <c r="B61" s="13">
        <v>1723.3</v>
      </c>
      <c r="C61" s="13">
        <v>603.9</v>
      </c>
      <c r="D61" s="13">
        <v>284.29999999999995</v>
      </c>
      <c r="E61" s="13">
        <v>49.9</v>
      </c>
      <c r="F61" s="13">
        <v>89.9</v>
      </c>
      <c r="G61" s="13">
        <v>4134.8999999999996</v>
      </c>
      <c r="H61" s="13">
        <v>490.9</v>
      </c>
      <c r="I61" s="13">
        <v>577.19999999999993</v>
      </c>
      <c r="J61" s="13">
        <v>21.799999999999997</v>
      </c>
      <c r="K61" s="142" t="s">
        <v>70</v>
      </c>
      <c r="L61" s="13">
        <v>431.8</v>
      </c>
      <c r="M61" s="13">
        <v>246</v>
      </c>
      <c r="N61" s="13">
        <v>32.799999999999997</v>
      </c>
      <c r="O61" s="13">
        <v>3</v>
      </c>
      <c r="P61" s="13">
        <v>92.899999999999991</v>
      </c>
      <c r="Q61" s="13">
        <v>214.39999999999998</v>
      </c>
      <c r="R61" s="13">
        <v>3.1</v>
      </c>
      <c r="S61" s="13">
        <v>275.10000000000002</v>
      </c>
      <c r="T61" s="13">
        <v>0.1</v>
      </c>
      <c r="U61" s="142" t="s">
        <v>70</v>
      </c>
      <c r="V61" s="13">
        <v>130.6</v>
      </c>
      <c r="W61" s="13">
        <v>11</v>
      </c>
      <c r="X61" s="13">
        <v>32.299999999999997</v>
      </c>
      <c r="Y61" s="13">
        <v>23.900000000000002</v>
      </c>
      <c r="Z61" s="13">
        <v>66.099999999999994</v>
      </c>
      <c r="AA61" s="13">
        <v>98.4</v>
      </c>
      <c r="AB61" s="13">
        <v>410.09999999999997</v>
      </c>
      <c r="AC61" s="13">
        <v>24.599999999999998</v>
      </c>
    </row>
    <row r="62" spans="1:29" s="11" customFormat="1" x14ac:dyDescent="0.45">
      <c r="A62" s="128"/>
      <c r="B62" s="12">
        <v>230.99793036148969</v>
      </c>
      <c r="C62" s="12">
        <v>80.949138365521748</v>
      </c>
      <c r="D62" s="12">
        <v>38.108693554094771</v>
      </c>
      <c r="E62" s="12">
        <v>6.688792853849205</v>
      </c>
      <c r="F62" s="12">
        <v>12.050550652525924</v>
      </c>
      <c r="G62" s="12">
        <v>554.25830804370901</v>
      </c>
      <c r="H62" s="12">
        <v>65.80217258426002</v>
      </c>
      <c r="I62" s="12">
        <v>77.370165034905028</v>
      </c>
      <c r="J62" s="12">
        <v>2.9221580002788112</v>
      </c>
      <c r="K62" s="128"/>
      <c r="L62" s="12">
        <v>57.880175436715177</v>
      </c>
      <c r="M62" s="12">
        <v>32.974810461861814</v>
      </c>
      <c r="N62" s="12">
        <v>4.3966413949149086</v>
      </c>
      <c r="O62" s="12">
        <v>0.40213183490075388</v>
      </c>
      <c r="P62" s="12">
        <v>12.452682487426676</v>
      </c>
      <c r="Q62" s="12">
        <v>28.739021800907206</v>
      </c>
      <c r="R62" s="12">
        <v>0.41553622939744567</v>
      </c>
      <c r="S62" s="12">
        <v>36.875489260399135</v>
      </c>
      <c r="T62" s="12">
        <v>1.3404394496691795E-2</v>
      </c>
      <c r="U62" s="128"/>
      <c r="V62" s="12">
        <v>17.506139212679482</v>
      </c>
      <c r="W62" s="12">
        <v>1.4744833946360976</v>
      </c>
      <c r="X62" s="12">
        <v>4.3296194224314499</v>
      </c>
      <c r="Y62" s="12">
        <v>3.2036502847093393</v>
      </c>
      <c r="Z62" s="12">
        <v>8.8603047623132767</v>
      </c>
      <c r="AA62" s="12">
        <v>13.189924184744727</v>
      </c>
      <c r="AB62" s="12">
        <v>54.971421830933046</v>
      </c>
      <c r="AC62" s="12">
        <v>3.2974810461861814</v>
      </c>
    </row>
    <row r="63" spans="1:29" x14ac:dyDescent="0.45">
      <c r="A63" s="142" t="s">
        <v>71</v>
      </c>
      <c r="B63" s="13">
        <v>53.400000000000006</v>
      </c>
      <c r="C63" s="13">
        <v>23.7</v>
      </c>
      <c r="D63" s="13">
        <v>3.5</v>
      </c>
      <c r="E63" s="13">
        <v>0</v>
      </c>
      <c r="F63" s="13">
        <v>5</v>
      </c>
      <c r="G63" s="13">
        <v>106.6</v>
      </c>
      <c r="H63" s="13">
        <v>9</v>
      </c>
      <c r="I63" s="13">
        <v>18</v>
      </c>
      <c r="J63" s="13">
        <v>8</v>
      </c>
      <c r="K63" s="142" t="s">
        <v>71</v>
      </c>
      <c r="L63" s="13">
        <v>1.3</v>
      </c>
      <c r="M63" s="13">
        <v>0</v>
      </c>
      <c r="N63" s="13">
        <v>0</v>
      </c>
      <c r="O63" s="13">
        <v>0</v>
      </c>
      <c r="P63" s="13">
        <v>0</v>
      </c>
      <c r="Q63" s="13">
        <v>3</v>
      </c>
      <c r="R63" s="13">
        <v>0</v>
      </c>
      <c r="S63" s="13">
        <v>2</v>
      </c>
      <c r="T63" s="13">
        <v>0</v>
      </c>
      <c r="U63" s="142" t="s">
        <v>71</v>
      </c>
      <c r="V63" s="13">
        <v>2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</row>
    <row r="64" spans="1:29" s="11" customFormat="1" ht="18.600000000000001" thickBot="1" x14ac:dyDescent="0.5">
      <c r="A64" s="144"/>
      <c r="B64" s="56">
        <v>223.55255996985809</v>
      </c>
      <c r="C64" s="56">
        <v>99.217147402352751</v>
      </c>
      <c r="D64" s="56">
        <v>14.652321346339013</v>
      </c>
      <c r="E64" s="56">
        <v>0</v>
      </c>
      <c r="F64" s="56">
        <v>20.93188763762716</v>
      </c>
      <c r="G64" s="56">
        <v>446.26784443421104</v>
      </c>
      <c r="H64" s="56">
        <v>37.677397747728889</v>
      </c>
      <c r="I64" s="56">
        <v>75.354795495457779</v>
      </c>
      <c r="J64" s="56">
        <v>33.49102022020346</v>
      </c>
      <c r="K64" s="144"/>
      <c r="L64" s="56">
        <v>5.4422907857830625</v>
      </c>
      <c r="M64" s="56">
        <v>0</v>
      </c>
      <c r="N64" s="56">
        <v>0</v>
      </c>
      <c r="O64" s="56">
        <v>0</v>
      </c>
      <c r="P64" s="56">
        <v>0</v>
      </c>
      <c r="Q64" s="56">
        <v>12.559132582576298</v>
      </c>
      <c r="R64" s="56">
        <v>0</v>
      </c>
      <c r="S64" s="56">
        <v>8.3727550550508649</v>
      </c>
      <c r="T64" s="56">
        <v>0</v>
      </c>
      <c r="U64" s="144"/>
      <c r="V64" s="56">
        <v>8.3727550550508649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</row>
    <row r="65" spans="1:29" ht="18.600000000000001" thickTop="1" x14ac:dyDescent="0.45">
      <c r="A65" s="145" t="s">
        <v>84</v>
      </c>
      <c r="B65" s="55">
        <v>57936.500000000007</v>
      </c>
      <c r="C65" s="55">
        <v>18878.500000000004</v>
      </c>
      <c r="D65" s="55">
        <v>5957.5</v>
      </c>
      <c r="E65" s="55">
        <v>2479.6000000000004</v>
      </c>
      <c r="F65" s="55">
        <v>3645.4000000000005</v>
      </c>
      <c r="G65" s="55">
        <v>95591.300000000017</v>
      </c>
      <c r="H65" s="55">
        <v>6925.6999999999989</v>
      </c>
      <c r="I65" s="55">
        <v>16799.8</v>
      </c>
      <c r="J65" s="55">
        <v>960.4</v>
      </c>
      <c r="K65" s="145" t="s">
        <v>84</v>
      </c>
      <c r="L65" s="55">
        <v>9515.6999999999971</v>
      </c>
      <c r="M65" s="55">
        <v>4032.5</v>
      </c>
      <c r="N65" s="55">
        <v>1509.7</v>
      </c>
      <c r="O65" s="55">
        <v>11.2</v>
      </c>
      <c r="P65" s="55">
        <v>1534.7000000000003</v>
      </c>
      <c r="Q65" s="55">
        <v>6305.6999999999989</v>
      </c>
      <c r="R65" s="55">
        <v>220.39999999999995</v>
      </c>
      <c r="S65" s="55">
        <v>8419.6</v>
      </c>
      <c r="T65" s="55">
        <v>67.599999999999994</v>
      </c>
      <c r="U65" s="145" t="s">
        <v>84</v>
      </c>
      <c r="V65" s="55">
        <v>3194.4</v>
      </c>
      <c r="W65" s="55">
        <v>349.2</v>
      </c>
      <c r="X65" s="55">
        <v>740.59999999999991</v>
      </c>
      <c r="Y65" s="55">
        <v>454.1</v>
      </c>
      <c r="Z65" s="55">
        <v>1024</v>
      </c>
      <c r="AA65" s="55">
        <v>1593.7000000000003</v>
      </c>
      <c r="AB65" s="55">
        <v>3334.4</v>
      </c>
      <c r="AC65" s="55">
        <v>399.40000000000003</v>
      </c>
    </row>
    <row r="66" spans="1:29" s="11" customFormat="1" x14ac:dyDescent="0.45">
      <c r="A66" s="128"/>
      <c r="B66" s="12">
        <v>416.60563535945778</v>
      </c>
      <c r="C66" s="12">
        <v>135.75016590808082</v>
      </c>
      <c r="D66" s="12">
        <v>42.838764382625271</v>
      </c>
      <c r="E66" s="12">
        <v>17.830130115511142</v>
      </c>
      <c r="F66" s="12">
        <v>26.213081272416652</v>
      </c>
      <c r="G66" s="12">
        <v>687.37107473417507</v>
      </c>
      <c r="H66" s="12">
        <v>49.800827609693293</v>
      </c>
      <c r="I66" s="12">
        <v>120.80279880406681</v>
      </c>
      <c r="J66" s="12">
        <v>6.9059755456270775</v>
      </c>
      <c r="K66" s="128"/>
      <c r="L66" s="12">
        <v>68.424814139445601</v>
      </c>
      <c r="M66" s="12">
        <v>28.996612232133682</v>
      </c>
      <c r="N66" s="12">
        <v>10.855842650180339</v>
      </c>
      <c r="O66" s="12">
        <v>8.0536157966496519E-2</v>
      </c>
      <c r="P66" s="12">
        <v>11.035610859926987</v>
      </c>
      <c r="Q66" s="12">
        <v>45.342576007976518</v>
      </c>
      <c r="R66" s="12">
        <v>1.5848365371264135</v>
      </c>
      <c r="S66" s="12">
        <v>60.543056751313763</v>
      </c>
      <c r="T66" s="12">
        <v>0.48609323915492542</v>
      </c>
      <c r="U66" s="128"/>
      <c r="V66" s="12">
        <v>22.970062768587191</v>
      </c>
      <c r="W66" s="12">
        <v>2.5110023537411239</v>
      </c>
      <c r="X66" s="12">
        <v>5.3254534455345821</v>
      </c>
      <c r="Y66" s="12">
        <v>3.2653097618380422</v>
      </c>
      <c r="Z66" s="12">
        <v>7.363305871222539</v>
      </c>
      <c r="AA66" s="12">
        <v>11.459863834929065</v>
      </c>
      <c r="AB66" s="12">
        <v>23.976764743168395</v>
      </c>
      <c r="AC66" s="12">
        <v>2.8719769189123854</v>
      </c>
    </row>
    <row r="67" spans="1:29" x14ac:dyDescent="0.45">
      <c r="K67" s="16"/>
      <c r="U67" s="16"/>
    </row>
    <row r="68" spans="1:29" x14ac:dyDescent="0.45">
      <c r="A68" s="160" t="s">
        <v>82</v>
      </c>
      <c r="B68" s="13">
        <v>413356.60000000003</v>
      </c>
      <c r="C68" s="13">
        <v>114437.29999999999</v>
      </c>
      <c r="D68" s="13">
        <v>56993.1</v>
      </c>
      <c r="E68" s="13">
        <v>15575</v>
      </c>
      <c r="F68" s="13">
        <v>32040.100000000002</v>
      </c>
      <c r="G68" s="13">
        <v>1006588.2000000001</v>
      </c>
      <c r="H68" s="13">
        <v>146557.29999999999</v>
      </c>
      <c r="I68" s="13">
        <v>142198.79999999999</v>
      </c>
      <c r="J68" s="13">
        <v>9604.6</v>
      </c>
      <c r="K68" s="160" t="s">
        <v>82</v>
      </c>
      <c r="L68" s="13">
        <v>107839.3</v>
      </c>
      <c r="M68" s="13">
        <v>53604.800000000003</v>
      </c>
      <c r="N68" s="13">
        <v>11142</v>
      </c>
      <c r="O68" s="13">
        <v>120.60000000000001</v>
      </c>
      <c r="P68" s="13">
        <v>18805.399999999998</v>
      </c>
      <c r="Q68" s="13">
        <v>58006.7</v>
      </c>
      <c r="R68" s="13">
        <v>1257.8999999999999</v>
      </c>
      <c r="S68" s="13">
        <v>69719.899999999994</v>
      </c>
      <c r="T68" s="13">
        <v>492.6</v>
      </c>
      <c r="U68" s="160" t="s">
        <v>82</v>
      </c>
      <c r="V68" s="13">
        <v>32774.6</v>
      </c>
      <c r="W68" s="13">
        <v>2394.4</v>
      </c>
      <c r="X68" s="13">
        <v>3680.9</v>
      </c>
      <c r="Y68" s="13">
        <v>5531.3</v>
      </c>
      <c r="Z68" s="13">
        <v>10936.199999999999</v>
      </c>
      <c r="AA68" s="13">
        <v>17574.7</v>
      </c>
      <c r="AB68" s="13">
        <v>56474.3</v>
      </c>
      <c r="AC68" s="13">
        <v>3833.4</v>
      </c>
    </row>
    <row r="69" spans="1:29" s="11" customFormat="1" x14ac:dyDescent="0.45">
      <c r="A69" s="128"/>
      <c r="B69" s="12">
        <v>332.40848558929491</v>
      </c>
      <c r="C69" s="12">
        <v>92.026907488419951</v>
      </c>
      <c r="D69" s="12">
        <v>45.832073468862582</v>
      </c>
      <c r="E69" s="12">
        <v>12.52492923314462</v>
      </c>
      <c r="F69" s="12">
        <v>25.765649125064336</v>
      </c>
      <c r="G69" s="12">
        <v>809.46683607822956</v>
      </c>
      <c r="H69" s="12">
        <v>117.85680970149252</v>
      </c>
      <c r="I69" s="12">
        <v>114.35183993823983</v>
      </c>
      <c r="J69" s="12">
        <v>7.7237197632527019</v>
      </c>
      <c r="K69" s="128"/>
      <c r="L69" s="12">
        <v>86.721001672671122</v>
      </c>
      <c r="M69" s="12">
        <v>43.107308286155437</v>
      </c>
      <c r="N69" s="12">
        <v>8.9600488934637159</v>
      </c>
      <c r="O69" s="12">
        <v>9.6982758620689655E-2</v>
      </c>
      <c r="P69" s="12">
        <v>15.122716160576426</v>
      </c>
      <c r="Q69" s="12">
        <v>46.647178975810604</v>
      </c>
      <c r="R69" s="12">
        <v>1.01156394750386</v>
      </c>
      <c r="S69" s="12">
        <v>56.066569094184246</v>
      </c>
      <c r="T69" s="12">
        <v>0.39613355635615033</v>
      </c>
      <c r="U69" s="128"/>
      <c r="V69" s="12">
        <v>26.356311116829644</v>
      </c>
      <c r="W69" s="12">
        <v>1.9255018013381369</v>
      </c>
      <c r="X69" s="12">
        <v>2.9600649768399383</v>
      </c>
      <c r="Y69" s="12">
        <v>4.4480989449305195</v>
      </c>
      <c r="Z69" s="12">
        <v>8.7945509521358716</v>
      </c>
      <c r="AA69" s="12">
        <v>14.133025604734948</v>
      </c>
      <c r="AB69" s="12">
        <v>45.414870689655174</v>
      </c>
      <c r="AC69" s="12">
        <v>3.0827007205352546</v>
      </c>
    </row>
    <row r="70" spans="1:29" x14ac:dyDescent="0.45">
      <c r="A70" s="41" t="s">
        <v>98</v>
      </c>
      <c r="K70" s="41" t="s">
        <v>98</v>
      </c>
      <c r="U70" s="41" t="s">
        <v>98</v>
      </c>
    </row>
    <row r="71" spans="1:29" x14ac:dyDescent="0.45">
      <c r="A71" s="41" t="s">
        <v>93</v>
      </c>
      <c r="K71" s="41" t="s">
        <v>93</v>
      </c>
      <c r="U71" s="41" t="s">
        <v>93</v>
      </c>
    </row>
    <row r="72" spans="1:29" x14ac:dyDescent="0.45">
      <c r="A72" t="s">
        <v>116</v>
      </c>
      <c r="K72" t="s">
        <v>116</v>
      </c>
      <c r="U72" t="s">
        <v>116</v>
      </c>
    </row>
    <row r="73" spans="1:29" x14ac:dyDescent="0.45">
      <c r="A73" s="41" t="s">
        <v>117</v>
      </c>
      <c r="K73" s="41" t="s">
        <v>117</v>
      </c>
      <c r="U73" s="41" t="s">
        <v>117</v>
      </c>
    </row>
    <row r="74" spans="1:29" s="15" customFormat="1" ht="53.4" customHeight="1" x14ac:dyDescent="0.45">
      <c r="A74" s="14" t="s">
        <v>5</v>
      </c>
      <c r="B74" s="14" t="s">
        <v>44</v>
      </c>
      <c r="C74" s="14" t="s">
        <v>45</v>
      </c>
      <c r="D74" s="14" t="s">
        <v>46</v>
      </c>
      <c r="E74" s="14" t="s">
        <v>47</v>
      </c>
      <c r="F74" s="14" t="s">
        <v>48</v>
      </c>
      <c r="G74" s="14" t="s">
        <v>49</v>
      </c>
      <c r="H74" s="14" t="s">
        <v>50</v>
      </c>
      <c r="I74" s="14" t="s">
        <v>51</v>
      </c>
      <c r="J74" s="14" t="s">
        <v>52</v>
      </c>
      <c r="K74" s="14" t="s">
        <v>5</v>
      </c>
      <c r="L74" s="14" t="s">
        <v>74</v>
      </c>
      <c r="M74" s="14" t="s">
        <v>75</v>
      </c>
      <c r="N74" s="14" t="s">
        <v>53</v>
      </c>
      <c r="O74" s="14" t="s">
        <v>54</v>
      </c>
      <c r="P74" s="14" t="s">
        <v>55</v>
      </c>
      <c r="Q74" s="14" t="s">
        <v>78</v>
      </c>
      <c r="R74" s="14" t="s">
        <v>77</v>
      </c>
      <c r="S74" s="14" t="s">
        <v>79</v>
      </c>
      <c r="T74" s="14" t="s">
        <v>80</v>
      </c>
      <c r="U74" s="14" t="s">
        <v>5</v>
      </c>
      <c r="V74" s="14" t="s">
        <v>81</v>
      </c>
      <c r="W74" s="14" t="s">
        <v>72</v>
      </c>
      <c r="X74" s="14" t="s">
        <v>56</v>
      </c>
      <c r="Y74" s="14" t="s">
        <v>57</v>
      </c>
      <c r="Z74" s="14" t="s">
        <v>76</v>
      </c>
      <c r="AA74" s="14" t="s">
        <v>58</v>
      </c>
      <c r="AB74" s="14" t="s">
        <v>59</v>
      </c>
      <c r="AC74" s="14" t="s">
        <v>73</v>
      </c>
    </row>
    <row r="75" spans="1:29" x14ac:dyDescent="0.45">
      <c r="A75" s="142" t="s">
        <v>23</v>
      </c>
      <c r="B75" s="13">
        <v>1209.3999999999996</v>
      </c>
      <c r="C75" s="13">
        <v>227.09999999999991</v>
      </c>
      <c r="D75" s="13">
        <v>80.200000000000045</v>
      </c>
      <c r="E75" s="13">
        <v>168.5</v>
      </c>
      <c r="F75" s="13">
        <v>97.5</v>
      </c>
      <c r="G75" s="13">
        <v>1890.7000000000007</v>
      </c>
      <c r="H75" s="13">
        <v>-227.29999999999995</v>
      </c>
      <c r="I75" s="13">
        <v>484.29999999999973</v>
      </c>
      <c r="J75" s="13">
        <v>-49.100000000000023</v>
      </c>
      <c r="K75" s="142" t="s">
        <v>23</v>
      </c>
      <c r="L75" s="13">
        <v>187.89999999999998</v>
      </c>
      <c r="M75" s="13">
        <v>35</v>
      </c>
      <c r="N75" s="13">
        <v>31.100000000000023</v>
      </c>
      <c r="O75" s="13">
        <v>1.9</v>
      </c>
      <c r="P75" s="13">
        <v>34.299999999999997</v>
      </c>
      <c r="Q75" s="13">
        <v>147.00000000000023</v>
      </c>
      <c r="R75" s="13">
        <v>-22.299999999999997</v>
      </c>
      <c r="S75" s="13">
        <v>176.59999999999991</v>
      </c>
      <c r="T75" s="13">
        <v>13.5</v>
      </c>
      <c r="U75" s="142" t="s">
        <v>23</v>
      </c>
      <c r="V75" s="13">
        <v>65</v>
      </c>
      <c r="W75" s="13">
        <v>-16.800000000000004</v>
      </c>
      <c r="X75" s="13">
        <v>-7.5</v>
      </c>
      <c r="Y75" s="13">
        <v>-47.199999999999996</v>
      </c>
      <c r="Z75" s="13">
        <v>-16</v>
      </c>
      <c r="AA75" s="13">
        <v>91.600000000000009</v>
      </c>
      <c r="AB75" s="13">
        <v>-139.30000000000001</v>
      </c>
      <c r="AC75" s="13">
        <v>-40.700000000000003</v>
      </c>
    </row>
    <row r="76" spans="1:29" s="11" customFormat="1" x14ac:dyDescent="0.45">
      <c r="A76" s="128"/>
      <c r="B76" s="12">
        <v>-41.783390299649909</v>
      </c>
      <c r="C76" s="12">
        <v>-38.133403929627434</v>
      </c>
      <c r="D76" s="12">
        <v>-8.7189246996162382</v>
      </c>
      <c r="E76" s="12">
        <v>10.452968189729283</v>
      </c>
      <c r="F76" s="12">
        <v>2.5333137620834947</v>
      </c>
      <c r="G76" s="12">
        <v>-43.239069806453927</v>
      </c>
      <c r="H76" s="12">
        <v>-33.438350563022915</v>
      </c>
      <c r="I76" s="12">
        <v>7.9983308519784941</v>
      </c>
      <c r="J76" s="12">
        <v>-10.19880894965296</v>
      </c>
      <c r="K76" s="128"/>
      <c r="L76" s="12">
        <v>12.834376900333417</v>
      </c>
      <c r="M76" s="12">
        <v>1.2054058587934335</v>
      </c>
      <c r="N76" s="12">
        <v>-0.96312147455387986</v>
      </c>
      <c r="O76" s="12">
        <v>0.11938392501415424</v>
      </c>
      <c r="P76" s="12">
        <v>2.2920023485499801</v>
      </c>
      <c r="Q76" s="12">
        <v>-4.9757952567678103</v>
      </c>
      <c r="R76" s="12">
        <v>-3.5810480404286107</v>
      </c>
      <c r="S76" s="12">
        <v>-14.367376124473111</v>
      </c>
      <c r="T76" s="12">
        <v>1.0970097926146489</v>
      </c>
      <c r="U76" s="128"/>
      <c r="V76" s="12">
        <v>0.71540606848540023</v>
      </c>
      <c r="W76" s="12">
        <v>-2.6521524879951355</v>
      </c>
      <c r="X76" s="12">
        <v>-1.5061607498584584</v>
      </c>
      <c r="Y76" s="12">
        <v>-6.447216339197718</v>
      </c>
      <c r="Z76" s="12">
        <v>-2.9310029566566707</v>
      </c>
      <c r="AA76" s="12">
        <v>8.388309673090232</v>
      </c>
      <c r="AB76" s="12">
        <v>-17.685894021682149</v>
      </c>
      <c r="AC76" s="12">
        <v>-5.4569984692486724</v>
      </c>
    </row>
    <row r="77" spans="1:29" x14ac:dyDescent="0.45">
      <c r="A77" s="142" t="s">
        <v>60</v>
      </c>
      <c r="B77" s="13">
        <v>917.19999999999936</v>
      </c>
      <c r="C77" s="13">
        <v>108.40000000000032</v>
      </c>
      <c r="D77" s="13">
        <v>44.000000000000057</v>
      </c>
      <c r="E77" s="13">
        <v>-147.79999999999995</v>
      </c>
      <c r="F77" s="13">
        <v>38.599999999999966</v>
      </c>
      <c r="G77" s="13">
        <v>702.80000000000018</v>
      </c>
      <c r="H77" s="13">
        <v>-283.8</v>
      </c>
      <c r="I77" s="13">
        <v>390.10000000000014</v>
      </c>
      <c r="J77" s="13">
        <v>-20.699999999999996</v>
      </c>
      <c r="K77" s="142" t="s">
        <v>60</v>
      </c>
      <c r="L77" s="13">
        <v>289.20000000000005</v>
      </c>
      <c r="M77" s="13">
        <v>95.300000000000011</v>
      </c>
      <c r="N77" s="13">
        <v>36.700000000000003</v>
      </c>
      <c r="O77" s="13">
        <v>0</v>
      </c>
      <c r="P77" s="13">
        <v>57</v>
      </c>
      <c r="Q77" s="13">
        <v>67.700000000000045</v>
      </c>
      <c r="R77" s="13">
        <v>1.4000000000000021</v>
      </c>
      <c r="S77" s="13">
        <v>-0.5</v>
      </c>
      <c r="T77" s="13">
        <v>3.8</v>
      </c>
      <c r="U77" s="142" t="s">
        <v>60</v>
      </c>
      <c r="V77" s="13">
        <v>70.5</v>
      </c>
      <c r="W77" s="13">
        <v>-41.199999999999996</v>
      </c>
      <c r="X77" s="13">
        <v>-6.1000000000000014</v>
      </c>
      <c r="Y77" s="13">
        <v>-0.5</v>
      </c>
      <c r="Z77" s="13">
        <v>-5.7000000000000028</v>
      </c>
      <c r="AA77" s="13">
        <v>25</v>
      </c>
      <c r="AB77" s="13">
        <v>72.799999999999983</v>
      </c>
      <c r="AC77" s="13">
        <v>-35</v>
      </c>
    </row>
    <row r="78" spans="1:29" s="11" customFormat="1" x14ac:dyDescent="0.45">
      <c r="A78" s="128"/>
      <c r="B78" s="12">
        <v>62.064216065841322</v>
      </c>
      <c r="C78" s="12">
        <v>1.3588543619246707</v>
      </c>
      <c r="D78" s="12">
        <v>1.8260475171067867</v>
      </c>
      <c r="E78" s="12">
        <v>-15.91630164007946</v>
      </c>
      <c r="F78" s="12">
        <v>2.057281903767521</v>
      </c>
      <c r="G78" s="12">
        <v>31.885463170913795</v>
      </c>
      <c r="H78" s="12">
        <v>-28.158712462291483</v>
      </c>
      <c r="I78" s="12">
        <v>29.542335843146617</v>
      </c>
      <c r="J78" s="12">
        <v>-2.2371612365239137</v>
      </c>
      <c r="K78" s="128"/>
      <c r="L78" s="12">
        <v>23.180373704070952</v>
      </c>
      <c r="M78" s="12">
        <v>7.5564967257973557</v>
      </c>
      <c r="N78" s="12">
        <v>2.7614534026130553</v>
      </c>
      <c r="O78" s="12">
        <v>2.627770984503159E-2</v>
      </c>
      <c r="P78" s="12">
        <v>4.5724140105741506</v>
      </c>
      <c r="Q78" s="12">
        <v>3.8341140732902872</v>
      </c>
      <c r="R78" s="12">
        <v>5.9144117471874313E-2</v>
      </c>
      <c r="S78" s="12">
        <v>-2.8891616709820553</v>
      </c>
      <c r="T78" s="12">
        <v>0.34453511227589495</v>
      </c>
      <c r="U78" s="128"/>
      <c r="V78" s="12">
        <v>5.2834979485867848</v>
      </c>
      <c r="W78" s="12">
        <v>-4.042287492160483</v>
      </c>
      <c r="X78" s="12">
        <v>-0.7941039826497045</v>
      </c>
      <c r="Y78" s="12">
        <v>-0.14304183761776801</v>
      </c>
      <c r="Z78" s="12">
        <v>-0.65982138164694693</v>
      </c>
      <c r="AA78" s="12">
        <v>1.8256466944392864</v>
      </c>
      <c r="AB78" s="12">
        <v>6.0614688188694963</v>
      </c>
      <c r="AC78" s="12">
        <v>-3.3328201588575155</v>
      </c>
    </row>
    <row r="79" spans="1:29" x14ac:dyDescent="0.45">
      <c r="A79" s="142" t="s">
        <v>61</v>
      </c>
      <c r="B79" s="13">
        <v>1237.8999999999996</v>
      </c>
      <c r="C79" s="13">
        <v>142.60000000000014</v>
      </c>
      <c r="D79" s="13">
        <v>12</v>
      </c>
      <c r="E79" s="13">
        <v>180.5</v>
      </c>
      <c r="F79" s="13">
        <v>-34</v>
      </c>
      <c r="G79" s="13">
        <v>499.20000000000073</v>
      </c>
      <c r="H79" s="13">
        <v>-315.50000000000006</v>
      </c>
      <c r="I79" s="13">
        <v>668.50000000000023</v>
      </c>
      <c r="J79" s="13">
        <v>-0.30000000000001137</v>
      </c>
      <c r="K79" s="142" t="s">
        <v>61</v>
      </c>
      <c r="L79" s="13">
        <v>481.6</v>
      </c>
      <c r="M79" s="13">
        <v>154.80000000000001</v>
      </c>
      <c r="N79" s="13">
        <v>40</v>
      </c>
      <c r="O79" s="13">
        <v>0.6</v>
      </c>
      <c r="P79" s="13">
        <v>59.300000000000011</v>
      </c>
      <c r="Q79" s="13">
        <v>29.200000000000045</v>
      </c>
      <c r="R79" s="13">
        <v>-0.40000000000000036</v>
      </c>
      <c r="S79" s="13">
        <v>21.600000000000023</v>
      </c>
      <c r="T79" s="13">
        <v>1.1999999999999993</v>
      </c>
      <c r="U79" s="142" t="s">
        <v>61</v>
      </c>
      <c r="V79" s="13">
        <v>34.799999999999983</v>
      </c>
      <c r="W79" s="13">
        <v>-23.000000000000007</v>
      </c>
      <c r="X79" s="13">
        <v>24.5</v>
      </c>
      <c r="Y79" s="13">
        <v>-13.799999999999997</v>
      </c>
      <c r="Z79" s="13">
        <v>26.400000000000006</v>
      </c>
      <c r="AA79" s="13">
        <v>96.90000000000002</v>
      </c>
      <c r="AB79" s="13">
        <v>48.300000000000011</v>
      </c>
      <c r="AC79" s="13">
        <v>-60.399999999999991</v>
      </c>
    </row>
    <row r="80" spans="1:29" s="11" customFormat="1" x14ac:dyDescent="0.45">
      <c r="A80" s="128"/>
      <c r="B80" s="12">
        <v>68.926727300589221</v>
      </c>
      <c r="C80" s="12">
        <v>2.9074682165216075</v>
      </c>
      <c r="D80" s="12">
        <v>-1.0594943892163258</v>
      </c>
      <c r="E80" s="12">
        <v>12.515048249870722</v>
      </c>
      <c r="F80" s="12">
        <v>-4.4923697260487714</v>
      </c>
      <c r="G80" s="12">
        <v>4.1487227481470654</v>
      </c>
      <c r="H80" s="12">
        <v>-24.694160544613727</v>
      </c>
      <c r="I80" s="12">
        <v>42.024434635787131</v>
      </c>
      <c r="J80" s="12">
        <v>-0.45602855737399928</v>
      </c>
      <c r="K80" s="128"/>
      <c r="L80" s="12">
        <v>31.414917050526796</v>
      </c>
      <c r="M80" s="12">
        <v>9.8376341294626108</v>
      </c>
      <c r="N80" s="12">
        <v>2.4492744151483121</v>
      </c>
      <c r="O80" s="12">
        <v>4.1983790058658349E-2</v>
      </c>
      <c r="P80" s="12">
        <v>3.7411964540490938</v>
      </c>
      <c r="Q80" s="12">
        <v>0.24981089801227796</v>
      </c>
      <c r="R80" s="12">
        <v>-0.11630258557171091</v>
      </c>
      <c r="S80" s="12">
        <v>-1.0570165759000432</v>
      </c>
      <c r="T80" s="12">
        <v>6.8818988988351537E-2</v>
      </c>
      <c r="U80" s="128"/>
      <c r="V80" s="12">
        <v>1.7375376367184607</v>
      </c>
      <c r="W80" s="12">
        <v>-1.823226552228185</v>
      </c>
      <c r="X80" s="12">
        <v>1.386839061438379</v>
      </c>
      <c r="Y80" s="12">
        <v>-1.1060401379027556</v>
      </c>
      <c r="Z80" s="12">
        <v>1.6004901607489348</v>
      </c>
      <c r="AA80" s="12">
        <v>6.4613045203247035</v>
      </c>
      <c r="AB80" s="12">
        <v>2.2372173004003173</v>
      </c>
      <c r="AC80" s="12">
        <v>-4.6474102648967239</v>
      </c>
    </row>
    <row r="81" spans="1:29" x14ac:dyDescent="0.45">
      <c r="A81" s="142" t="s">
        <v>62</v>
      </c>
      <c r="B81" s="13">
        <v>1635</v>
      </c>
      <c r="C81" s="13">
        <v>20.699999999999818</v>
      </c>
      <c r="D81" s="13">
        <v>-59.100000000000023</v>
      </c>
      <c r="E81" s="13">
        <v>87.200000000000017</v>
      </c>
      <c r="F81" s="13">
        <v>-22.699999999999989</v>
      </c>
      <c r="G81" s="13">
        <v>-23.199999999998909</v>
      </c>
      <c r="H81" s="13">
        <v>-289.39999999999992</v>
      </c>
      <c r="I81" s="13">
        <v>391.09999999999991</v>
      </c>
      <c r="J81" s="13">
        <v>-21.899999999999991</v>
      </c>
      <c r="K81" s="142" t="s">
        <v>62</v>
      </c>
      <c r="L81" s="13">
        <v>70.699999999999932</v>
      </c>
      <c r="M81" s="13">
        <v>-12.099999999999994</v>
      </c>
      <c r="N81" s="13">
        <v>47.099999999999994</v>
      </c>
      <c r="O81" s="13">
        <v>-0.20000000000000007</v>
      </c>
      <c r="P81" s="13">
        <v>13.599999999999994</v>
      </c>
      <c r="Q81" s="13">
        <v>-58.799999999999955</v>
      </c>
      <c r="R81" s="13">
        <v>5.6999999999999993</v>
      </c>
      <c r="S81" s="13">
        <v>-85.700000000000045</v>
      </c>
      <c r="T81" s="13">
        <v>0.60000000000000009</v>
      </c>
      <c r="U81" s="142" t="s">
        <v>62</v>
      </c>
      <c r="V81" s="13">
        <v>30.300000000000011</v>
      </c>
      <c r="W81" s="13">
        <v>-27.200000000000003</v>
      </c>
      <c r="X81" s="13">
        <v>7.4000000000000057</v>
      </c>
      <c r="Y81" s="13">
        <v>-27.799999999999997</v>
      </c>
      <c r="Z81" s="13">
        <v>21.5</v>
      </c>
      <c r="AA81" s="13">
        <v>51.09999999999998</v>
      </c>
      <c r="AB81" s="13">
        <v>38.400000000000034</v>
      </c>
      <c r="AC81" s="13">
        <v>-24.200000000000003</v>
      </c>
    </row>
    <row r="82" spans="1:29" s="11" customFormat="1" x14ac:dyDescent="0.45">
      <c r="A82" s="128"/>
      <c r="B82" s="12">
        <v>101.46437027079423</v>
      </c>
      <c r="C82" s="12">
        <v>-6.7752659160318842</v>
      </c>
      <c r="D82" s="12">
        <v>-7.5186921412159506</v>
      </c>
      <c r="E82" s="12">
        <v>6.3974395154242423</v>
      </c>
      <c r="F82" s="12">
        <v>-3.3669758824408049</v>
      </c>
      <c r="G82" s="12">
        <v>-43.725150397086509</v>
      </c>
      <c r="H82" s="12">
        <v>-25.886577556591575</v>
      </c>
      <c r="I82" s="12">
        <v>25.570201832413289</v>
      </c>
      <c r="J82" s="12">
        <v>-2.3359195594072464</v>
      </c>
      <c r="K82" s="128"/>
      <c r="L82" s="12">
        <v>2.7364861901629354</v>
      </c>
      <c r="M82" s="12">
        <v>-1.9581748324419159</v>
      </c>
      <c r="N82" s="12">
        <v>3.1564466563065068</v>
      </c>
      <c r="O82" s="12">
        <v>-2.8495838457798253E-2</v>
      </c>
      <c r="P82" s="12">
        <v>0.65666466455014216</v>
      </c>
      <c r="Q82" s="12">
        <v>-7.8090587827767095</v>
      </c>
      <c r="R82" s="12">
        <v>0.33198969068888728</v>
      </c>
      <c r="S82" s="12">
        <v>-11.883139318708359</v>
      </c>
      <c r="T82" s="12">
        <v>-1.3983353831192979E-2</v>
      </c>
      <c r="U82" s="128"/>
      <c r="V82" s="12">
        <v>1.0806935585873312</v>
      </c>
      <c r="W82" s="12">
        <v>-2.4562524827833867</v>
      </c>
      <c r="X82" s="12">
        <v>0.25730279946737333</v>
      </c>
      <c r="Y82" s="12">
        <v>-2.5206599357415937</v>
      </c>
      <c r="Z82" s="12">
        <v>1.5636603139191592</v>
      </c>
      <c r="AA82" s="12">
        <v>3.6839932372952982</v>
      </c>
      <c r="AB82" s="12">
        <v>1.876880638897628</v>
      </c>
      <c r="AC82" s="12">
        <v>-2.2491557741993917</v>
      </c>
    </row>
    <row r="83" spans="1:29" x14ac:dyDescent="0.45">
      <c r="A83" s="142" t="s">
        <v>63</v>
      </c>
      <c r="B83" s="13">
        <v>1093.8000000000002</v>
      </c>
      <c r="C83" s="13">
        <v>266.79999999999995</v>
      </c>
      <c r="D83" s="13">
        <v>100.70000000000005</v>
      </c>
      <c r="E83" s="13">
        <v>109.1</v>
      </c>
      <c r="F83" s="13">
        <v>47.100000000000023</v>
      </c>
      <c r="G83" s="13">
        <v>1861.5999999999985</v>
      </c>
      <c r="H83" s="13">
        <v>-906.8</v>
      </c>
      <c r="I83" s="13">
        <v>534.09999999999968</v>
      </c>
      <c r="J83" s="13">
        <v>-47.699999999999989</v>
      </c>
      <c r="K83" s="142" t="s">
        <v>63</v>
      </c>
      <c r="L83" s="13">
        <v>561.4</v>
      </c>
      <c r="M83" s="13">
        <v>175.7</v>
      </c>
      <c r="N83" s="13">
        <v>83.899999999999977</v>
      </c>
      <c r="O83" s="13">
        <v>0.90000000000000013</v>
      </c>
      <c r="P83" s="13">
        <v>103.50000000000003</v>
      </c>
      <c r="Q83" s="13">
        <v>67.799999999999955</v>
      </c>
      <c r="R83" s="13">
        <v>9.7999999999999972</v>
      </c>
      <c r="S83" s="13">
        <v>33.399999999999977</v>
      </c>
      <c r="T83" s="13">
        <v>-2.0000000000000004</v>
      </c>
      <c r="U83" s="142" t="s">
        <v>63</v>
      </c>
      <c r="V83" s="13">
        <v>75.399999999999977</v>
      </c>
      <c r="W83" s="13">
        <v>-62.599999999999987</v>
      </c>
      <c r="X83" s="13">
        <v>-8.5000000000000142</v>
      </c>
      <c r="Y83" s="13">
        <v>-40.400000000000006</v>
      </c>
      <c r="Z83" s="13">
        <v>17.099999999999994</v>
      </c>
      <c r="AA83" s="13">
        <v>91.300000000000011</v>
      </c>
      <c r="AB83" s="13">
        <v>-84.5</v>
      </c>
      <c r="AC83" s="13">
        <v>-20.200000000000003</v>
      </c>
    </row>
    <row r="84" spans="1:29" s="11" customFormat="1" x14ac:dyDescent="0.45">
      <c r="A84" s="128"/>
      <c r="B84" s="12">
        <v>42.226962573207345</v>
      </c>
      <c r="C84" s="12">
        <v>8.7954588899656017</v>
      </c>
      <c r="D84" s="12">
        <v>3.4763802025056521</v>
      </c>
      <c r="E84" s="12">
        <v>5.1858747641741463</v>
      </c>
      <c r="F84" s="12">
        <v>1.4897994263206371</v>
      </c>
      <c r="G84" s="12">
        <v>69.720426635156969</v>
      </c>
      <c r="H84" s="12">
        <v>-50.835549259502997</v>
      </c>
      <c r="I84" s="12">
        <v>23.795486620690085</v>
      </c>
      <c r="J84" s="12">
        <v>-2.7534159511816902</v>
      </c>
      <c r="K84" s="128"/>
      <c r="L84" s="12">
        <v>26.374590398338597</v>
      </c>
      <c r="M84" s="12">
        <v>7.8428207754101855</v>
      </c>
      <c r="N84" s="12">
        <v>3.9955584453054778</v>
      </c>
      <c r="O84" s="12">
        <v>5.6073156097981212E-2</v>
      </c>
      <c r="P84" s="12">
        <v>4.8842404355762774</v>
      </c>
      <c r="Q84" s="12">
        <v>1.7956975577081948</v>
      </c>
      <c r="R84" s="12">
        <v>0.44575574635154902</v>
      </c>
      <c r="S84" s="12">
        <v>-0.55386601472277164</v>
      </c>
      <c r="T84" s="12">
        <v>-0.14197565099659837</v>
      </c>
      <c r="U84" s="128"/>
      <c r="V84" s="12">
        <v>2.9273112462870685</v>
      </c>
      <c r="W84" s="12">
        <v>-3.4947078665030684</v>
      </c>
      <c r="X84" s="12">
        <v>-0.80766020483014245</v>
      </c>
      <c r="Y84" s="12">
        <v>-2.3789037494080461</v>
      </c>
      <c r="Z84" s="12">
        <v>0.49914396680877005</v>
      </c>
      <c r="AA84" s="12">
        <v>4.3726555685996455</v>
      </c>
      <c r="AB84" s="12">
        <v>-5.1145643905892921</v>
      </c>
      <c r="AC84" s="12">
        <v>-1.306659604847372</v>
      </c>
    </row>
    <row r="85" spans="1:29" x14ac:dyDescent="0.45">
      <c r="A85" s="142" t="s">
        <v>64</v>
      </c>
      <c r="B85" s="13">
        <v>966.39999999999964</v>
      </c>
      <c r="C85" s="13">
        <v>-7.7999999999999545</v>
      </c>
      <c r="D85" s="13">
        <v>45.199999999999989</v>
      </c>
      <c r="E85" s="13">
        <v>141.4</v>
      </c>
      <c r="F85" s="13">
        <v>58.100000000000023</v>
      </c>
      <c r="G85" s="13">
        <v>1547.2000000000007</v>
      </c>
      <c r="H85" s="13">
        <v>-646.39999999999986</v>
      </c>
      <c r="I85" s="13">
        <v>283.89999999999998</v>
      </c>
      <c r="J85" s="13">
        <v>-7.7999999999999972</v>
      </c>
      <c r="K85" s="142" t="s">
        <v>64</v>
      </c>
      <c r="L85" s="13">
        <v>656.09999999999991</v>
      </c>
      <c r="M85" s="13">
        <v>212.10000000000002</v>
      </c>
      <c r="N85" s="13">
        <v>70.099999999999994</v>
      </c>
      <c r="O85" s="13">
        <v>0</v>
      </c>
      <c r="P85" s="13">
        <v>73.600000000000009</v>
      </c>
      <c r="Q85" s="13">
        <v>107.10000000000002</v>
      </c>
      <c r="R85" s="13">
        <v>-6.3000000000000007</v>
      </c>
      <c r="S85" s="13">
        <v>59.599999999999966</v>
      </c>
      <c r="T85" s="13">
        <v>4</v>
      </c>
      <c r="U85" s="142" t="s">
        <v>64</v>
      </c>
      <c r="V85" s="13">
        <v>113.80000000000001</v>
      </c>
      <c r="W85" s="13">
        <v>-47.600000000000009</v>
      </c>
      <c r="X85" s="13">
        <v>-47.7</v>
      </c>
      <c r="Y85" s="13">
        <v>-21.299999999999997</v>
      </c>
      <c r="Z85" s="13">
        <v>7.5999999999999943</v>
      </c>
      <c r="AA85" s="13">
        <v>68.500000000000014</v>
      </c>
      <c r="AB85" s="13">
        <v>37.800000000000011</v>
      </c>
      <c r="AC85" s="13">
        <v>-63.400000000000006</v>
      </c>
    </row>
    <row r="86" spans="1:29" s="11" customFormat="1" x14ac:dyDescent="0.45">
      <c r="A86" s="128"/>
      <c r="B86" s="12">
        <v>62.657242734480803</v>
      </c>
      <c r="C86" s="12">
        <v>-3.794164219490483</v>
      </c>
      <c r="D86" s="12">
        <v>2.3214485106148288</v>
      </c>
      <c r="E86" s="12">
        <v>10.19233984873585</v>
      </c>
      <c r="F86" s="12">
        <v>3.5456824846040149</v>
      </c>
      <c r="G86" s="12">
        <v>99.34858005730996</v>
      </c>
      <c r="H86" s="12">
        <v>-51.177673988966106</v>
      </c>
      <c r="I86" s="12">
        <v>18.387437441904495</v>
      </c>
      <c r="J86" s="12">
        <v>-0.74601670828136069</v>
      </c>
      <c r="K86" s="128"/>
      <c r="L86" s="12">
        <v>45.991560017676264</v>
      </c>
      <c r="M86" s="12">
        <v>14.782228457774693</v>
      </c>
      <c r="N86" s="12">
        <v>4.9630780070516405</v>
      </c>
      <c r="O86" s="12">
        <v>0</v>
      </c>
      <c r="P86" s="12">
        <v>5.1893872009601498</v>
      </c>
      <c r="Q86" s="12">
        <v>6.8006128643462596</v>
      </c>
      <c r="R86" s="12">
        <v>-0.48412256125922348</v>
      </c>
      <c r="S86" s="12">
        <v>3.2561560358720882</v>
      </c>
      <c r="T86" s="12">
        <v>0.29909470807673355</v>
      </c>
      <c r="U86" s="128"/>
      <c r="V86" s="12">
        <v>7.6137186991834547</v>
      </c>
      <c r="W86" s="12">
        <v>-3.6190389944554857</v>
      </c>
      <c r="X86" s="12">
        <v>-3.7609749230654241</v>
      </c>
      <c r="Y86" s="12">
        <v>-1.7523676837776709</v>
      </c>
      <c r="Z86" s="12">
        <v>0.36533427084308467</v>
      </c>
      <c r="AA86" s="12">
        <v>4.7592339993861197</v>
      </c>
      <c r="AB86" s="12">
        <v>2.0084958555828649</v>
      </c>
      <c r="AC86" s="12">
        <v>-4.8514623918544046</v>
      </c>
    </row>
    <row r="87" spans="1:29" x14ac:dyDescent="0.45">
      <c r="A87" s="142" t="s">
        <v>65</v>
      </c>
      <c r="B87" s="13">
        <v>911.29999999999927</v>
      </c>
      <c r="C87" s="13">
        <v>159</v>
      </c>
      <c r="D87" s="13">
        <v>51.10000000000008</v>
      </c>
      <c r="E87" s="13">
        <v>63.099999999999994</v>
      </c>
      <c r="F87" s="13">
        <v>-15.200000000000045</v>
      </c>
      <c r="G87" s="13">
        <v>1236</v>
      </c>
      <c r="H87" s="13">
        <v>-491.70000000000005</v>
      </c>
      <c r="I87" s="13">
        <v>454.60000000000014</v>
      </c>
      <c r="J87" s="13">
        <v>2.9000000000000057</v>
      </c>
      <c r="K87" s="142" t="s">
        <v>65</v>
      </c>
      <c r="L87" s="13">
        <v>448.99999999999994</v>
      </c>
      <c r="M87" s="13">
        <v>195.89999999999998</v>
      </c>
      <c r="N87" s="13">
        <v>36.900000000000006</v>
      </c>
      <c r="O87" s="13">
        <v>0.1</v>
      </c>
      <c r="P87" s="13">
        <v>62.5</v>
      </c>
      <c r="Q87" s="13">
        <v>61.199999999999989</v>
      </c>
      <c r="R87" s="13">
        <v>-6.1000000000000014</v>
      </c>
      <c r="S87" s="13">
        <v>42.600000000000023</v>
      </c>
      <c r="T87" s="13">
        <v>-3.3</v>
      </c>
      <c r="U87" s="142" t="s">
        <v>65</v>
      </c>
      <c r="V87" s="13">
        <v>99.300000000000011</v>
      </c>
      <c r="W87" s="13">
        <v>-4.7999999999999972</v>
      </c>
      <c r="X87" s="13">
        <v>10.099999999999994</v>
      </c>
      <c r="Y87" s="13">
        <v>-20.299999999999997</v>
      </c>
      <c r="Z87" s="13">
        <v>28.199999999999996</v>
      </c>
      <c r="AA87" s="13">
        <v>94.1</v>
      </c>
      <c r="AB87" s="13">
        <v>210.10000000000002</v>
      </c>
      <c r="AC87" s="13">
        <v>-52.300000000000004</v>
      </c>
    </row>
    <row r="88" spans="1:29" s="11" customFormat="1" x14ac:dyDescent="0.45">
      <c r="A88" s="128"/>
      <c r="B88" s="12">
        <v>47.952149797640402</v>
      </c>
      <c r="C88" s="12">
        <v>5.3327493266801298</v>
      </c>
      <c r="D88" s="12">
        <v>1.737999172315682</v>
      </c>
      <c r="E88" s="12">
        <v>3.6284051739525349</v>
      </c>
      <c r="F88" s="12">
        <v>-2.1241341377472978</v>
      </c>
      <c r="G88" s="12">
        <v>59.535785976171667</v>
      </c>
      <c r="H88" s="12">
        <v>-37.089155352116208</v>
      </c>
      <c r="I88" s="12">
        <v>26.410222033591296</v>
      </c>
      <c r="J88" s="12">
        <v>1.6997277632558649E-2</v>
      </c>
      <c r="K88" s="128"/>
      <c r="L88" s="12">
        <v>27.871386318351718</v>
      </c>
      <c r="M88" s="12">
        <v>12.268521948839588</v>
      </c>
      <c r="N88" s="12">
        <v>2.0403611136452895</v>
      </c>
      <c r="O88" s="12">
        <v>6.6108971384070655E-3</v>
      </c>
      <c r="P88" s="12">
        <v>3.8230380510017499</v>
      </c>
      <c r="Q88" s="12">
        <v>2.306454879965937</v>
      </c>
      <c r="R88" s="12">
        <v>-0.49598017788602045</v>
      </c>
      <c r="S88" s="12">
        <v>0.97080931924947578</v>
      </c>
      <c r="T88" s="12">
        <v>-0.22066923433911523</v>
      </c>
      <c r="U88" s="128"/>
      <c r="V88" s="12">
        <v>5.9246517709932363</v>
      </c>
      <c r="W88" s="12">
        <v>-0.51513921888283765</v>
      </c>
      <c r="X88" s="12">
        <v>0.36629394428600293</v>
      </c>
      <c r="Y88" s="12">
        <v>-1.5035090642010662</v>
      </c>
      <c r="Z88" s="12">
        <v>1.6921453286739729</v>
      </c>
      <c r="AA88" s="12">
        <v>5.989820672804222</v>
      </c>
      <c r="AB88" s="12">
        <v>13.430773990615172</v>
      </c>
      <c r="AC88" s="12">
        <v>-3.7009179891766388</v>
      </c>
    </row>
    <row r="89" spans="1:29" x14ac:dyDescent="0.45">
      <c r="A89" s="142" t="s">
        <v>66</v>
      </c>
      <c r="B89" s="13">
        <v>264.20000000000016</v>
      </c>
      <c r="C89" s="13">
        <v>-10.300000000000011</v>
      </c>
      <c r="D89" s="13">
        <v>7.0999999999999943</v>
      </c>
      <c r="E89" s="13">
        <v>-6.1</v>
      </c>
      <c r="F89" s="13">
        <v>-0.30000000000001137</v>
      </c>
      <c r="G89" s="13">
        <v>312.09999999999991</v>
      </c>
      <c r="H89" s="13">
        <v>-206.70000000000005</v>
      </c>
      <c r="I89" s="13">
        <v>95.80000000000004</v>
      </c>
      <c r="J89" s="13">
        <v>1.5</v>
      </c>
      <c r="K89" s="142" t="s">
        <v>66</v>
      </c>
      <c r="L89" s="13">
        <v>69.599999999999994</v>
      </c>
      <c r="M89" s="13">
        <v>23.699999999999989</v>
      </c>
      <c r="N89" s="13">
        <v>5.6999999999999993</v>
      </c>
      <c r="O89" s="13">
        <v>0</v>
      </c>
      <c r="P89" s="13">
        <v>14.100000000000001</v>
      </c>
      <c r="Q89" s="13">
        <v>16.100000000000009</v>
      </c>
      <c r="R89" s="13">
        <v>-1.4</v>
      </c>
      <c r="S89" s="13">
        <v>14.999999999999986</v>
      </c>
      <c r="T89" s="13">
        <v>-1.1000000000000001</v>
      </c>
      <c r="U89" s="142" t="s">
        <v>66</v>
      </c>
      <c r="V89" s="13">
        <v>13.599999999999994</v>
      </c>
      <c r="W89" s="13">
        <v>-1.7000000000000002</v>
      </c>
      <c r="X89" s="13">
        <v>11.7</v>
      </c>
      <c r="Y89" s="13">
        <v>-16.099999999999998</v>
      </c>
      <c r="Z89" s="13">
        <v>-5.5999999999999943</v>
      </c>
      <c r="AA89" s="13">
        <v>27</v>
      </c>
      <c r="AB89" s="13">
        <v>-40.799999999999983</v>
      </c>
      <c r="AC89" s="13">
        <v>-30</v>
      </c>
    </row>
    <row r="90" spans="1:29" s="11" customFormat="1" x14ac:dyDescent="0.45">
      <c r="A90" s="128"/>
      <c r="B90" s="12">
        <v>80.117390608751293</v>
      </c>
      <c r="C90" s="12">
        <v>1.026859184598564</v>
      </c>
      <c r="D90" s="12">
        <v>3.5968962483001334</v>
      </c>
      <c r="E90" s="12">
        <v>-1.4401407887369011</v>
      </c>
      <c r="F90" s="12">
        <v>0.84500706610137755</v>
      </c>
      <c r="G90" s="12">
        <v>109.20779937604993</v>
      </c>
      <c r="H90" s="12">
        <v>-46.29772284883876</v>
      </c>
      <c r="I90" s="12">
        <v>28.63252539796818</v>
      </c>
      <c r="J90" s="12">
        <v>0.67941764658827264</v>
      </c>
      <c r="K90" s="128"/>
      <c r="L90" s="12">
        <v>20.701442551262566</v>
      </c>
      <c r="M90" s="12">
        <v>8.1828760365837354</v>
      </c>
      <c r="N90" s="12">
        <v>1.7062741647334869</v>
      </c>
      <c r="O90" s="12">
        <v>0</v>
      </c>
      <c r="P90" s="12">
        <v>4.2521131642801908</v>
      </c>
      <c r="Q90" s="12">
        <v>5.564021544943067</v>
      </c>
      <c r="R90" s="12">
        <v>-0.36670932992027305</v>
      </c>
      <c r="S90" s="12">
        <v>5.4437911633735965</v>
      </c>
      <c r="T90" s="12">
        <v>-0.3</v>
      </c>
      <c r="U90" s="128"/>
      <c r="V90" s="12">
        <v>4.2120683678639033</v>
      </c>
      <c r="W90" s="12">
        <v>-0.36677332480068259</v>
      </c>
      <c r="X90" s="12">
        <v>3.2194944404447647</v>
      </c>
      <c r="Y90" s="12">
        <v>-4.0201663866890645</v>
      </c>
      <c r="Z90" s="12">
        <v>-0.89423779430978634</v>
      </c>
      <c r="AA90" s="12">
        <v>7.4655574220728997</v>
      </c>
      <c r="AB90" s="12">
        <v>-8.742892568594506</v>
      </c>
      <c r="AC90" s="12">
        <v>-7.5667733248006828</v>
      </c>
    </row>
    <row r="91" spans="1:29" x14ac:dyDescent="0.45">
      <c r="A91" s="142" t="s">
        <v>67</v>
      </c>
      <c r="B91" s="13">
        <v>692.80000000000018</v>
      </c>
      <c r="C91" s="13">
        <v>49.299999999999955</v>
      </c>
      <c r="D91" s="13">
        <v>-6.3999999999999773</v>
      </c>
      <c r="E91" s="13">
        <v>-93.000000000000028</v>
      </c>
      <c r="F91" s="13">
        <v>-7.1999999999999886</v>
      </c>
      <c r="G91" s="13">
        <v>1437.1000000000013</v>
      </c>
      <c r="H91" s="13">
        <v>-868.80000000000007</v>
      </c>
      <c r="I91" s="13">
        <v>263.90000000000009</v>
      </c>
      <c r="J91" s="13">
        <v>-14.299999999999997</v>
      </c>
      <c r="K91" s="142" t="s">
        <v>67</v>
      </c>
      <c r="L91" s="13">
        <v>301</v>
      </c>
      <c r="M91" s="13">
        <v>141.80000000000001</v>
      </c>
      <c r="N91" s="13">
        <v>34.600000000000009</v>
      </c>
      <c r="O91" s="13">
        <v>-1</v>
      </c>
      <c r="P91" s="13">
        <v>15.399999999999977</v>
      </c>
      <c r="Q91" s="13">
        <v>57.5</v>
      </c>
      <c r="R91" s="13">
        <v>3.2000000000000028</v>
      </c>
      <c r="S91" s="13">
        <v>67.5</v>
      </c>
      <c r="T91" s="13">
        <v>-0.60000000000000009</v>
      </c>
      <c r="U91" s="142" t="s">
        <v>67</v>
      </c>
      <c r="V91" s="13">
        <v>100.10000000000002</v>
      </c>
      <c r="W91" s="13">
        <v>-25</v>
      </c>
      <c r="X91" s="13">
        <v>10</v>
      </c>
      <c r="Y91" s="13">
        <v>-43.2</v>
      </c>
      <c r="Z91" s="13">
        <v>7.0999999999999943</v>
      </c>
      <c r="AA91" s="13">
        <v>69.599999999999994</v>
      </c>
      <c r="AB91" s="13">
        <v>-257.20000000000005</v>
      </c>
      <c r="AC91" s="13">
        <v>-68.100000000000009</v>
      </c>
    </row>
    <row r="92" spans="1:29" s="11" customFormat="1" x14ac:dyDescent="0.45">
      <c r="A92" s="128"/>
      <c r="B92" s="12">
        <v>46.246566742304367</v>
      </c>
      <c r="C92" s="12">
        <v>2.4370161204047349</v>
      </c>
      <c r="D92" s="12">
        <v>-0.86657000805175954</v>
      </c>
      <c r="E92" s="12">
        <v>-6.7511297796746632</v>
      </c>
      <c r="F92" s="12">
        <v>-0.63497728053333091</v>
      </c>
      <c r="G92" s="12">
        <v>95.137059476016475</v>
      </c>
      <c r="H92" s="12">
        <v>-62.692943733424926</v>
      </c>
      <c r="I92" s="12">
        <v>17.746173163439394</v>
      </c>
      <c r="J92" s="12">
        <v>-1.1017060714748226</v>
      </c>
      <c r="K92" s="128"/>
      <c r="L92" s="12">
        <v>20.73687254013209</v>
      </c>
      <c r="M92" s="12">
        <v>9.5869353213101256</v>
      </c>
      <c r="N92" s="12">
        <v>2.4080624546032956</v>
      </c>
      <c r="O92" s="12">
        <v>-0.1</v>
      </c>
      <c r="P92" s="12">
        <v>0.97437852264345182</v>
      </c>
      <c r="Q92" s="12">
        <v>3.7169931475611016</v>
      </c>
      <c r="R92" s="12">
        <v>0.15927781938164776</v>
      </c>
      <c r="S92" s="12">
        <v>4.2949121908097396</v>
      </c>
      <c r="T92" s="12">
        <v>-2.9617513414901944E-2</v>
      </c>
      <c r="U92" s="128"/>
      <c r="V92" s="12">
        <v>6.8583971937094965</v>
      </c>
      <c r="W92" s="12">
        <v>-1.8307548943981171</v>
      </c>
      <c r="X92" s="12">
        <v>0.72087319328156907</v>
      </c>
      <c r="Y92" s="12">
        <v>-3.1178157780643128</v>
      </c>
      <c r="Z92" s="12">
        <v>0.34187476421866947</v>
      </c>
      <c r="AA92" s="12">
        <v>4.8553397784922376</v>
      </c>
      <c r="AB92" s="12">
        <v>-18.85280544591528</v>
      </c>
      <c r="AC92" s="12">
        <v>-4.8589078890321566</v>
      </c>
    </row>
    <row r="93" spans="1:29" x14ac:dyDescent="0.45">
      <c r="A93" s="142" t="s">
        <v>68</v>
      </c>
      <c r="B93" s="13">
        <v>479.19999999999982</v>
      </c>
      <c r="C93" s="13">
        <v>117.79999999999995</v>
      </c>
      <c r="D93" s="13">
        <v>70.300000000000011</v>
      </c>
      <c r="E93" s="13">
        <v>-10.5</v>
      </c>
      <c r="F93" s="13">
        <v>33.100000000000009</v>
      </c>
      <c r="G93" s="13">
        <v>931.90000000000009</v>
      </c>
      <c r="H93" s="13">
        <v>-138.79999999999995</v>
      </c>
      <c r="I93" s="13">
        <v>199.89999999999998</v>
      </c>
      <c r="J93" s="13">
        <v>20.999999999999996</v>
      </c>
      <c r="K93" s="142" t="s">
        <v>68</v>
      </c>
      <c r="L93" s="13">
        <v>150.50000000000006</v>
      </c>
      <c r="M93" s="13">
        <v>47.599999999999994</v>
      </c>
      <c r="N93" s="13">
        <v>23.299999999999997</v>
      </c>
      <c r="O93" s="13">
        <v>0</v>
      </c>
      <c r="P93" s="13">
        <v>6.5999999999999943</v>
      </c>
      <c r="Q93" s="13">
        <v>19.400000000000034</v>
      </c>
      <c r="R93" s="13">
        <v>11.5</v>
      </c>
      <c r="S93" s="13">
        <v>49.099999999999994</v>
      </c>
      <c r="T93" s="13">
        <v>-1</v>
      </c>
      <c r="U93" s="142" t="s">
        <v>68</v>
      </c>
      <c r="V93" s="13">
        <v>27.099999999999994</v>
      </c>
      <c r="W93" s="13">
        <v>-8.2999999999999989</v>
      </c>
      <c r="X93" s="13">
        <v>-5.8999999999999986</v>
      </c>
      <c r="Y93" s="13">
        <v>-4.7000000000000011</v>
      </c>
      <c r="Z93" s="13">
        <v>12.299999999999997</v>
      </c>
      <c r="AA93" s="13">
        <v>26.299999999999997</v>
      </c>
      <c r="AB93" s="13">
        <v>-4.9999999999999716</v>
      </c>
      <c r="AC93" s="13">
        <v>-25.799999999999994</v>
      </c>
    </row>
    <row r="94" spans="1:29" s="11" customFormat="1" x14ac:dyDescent="0.45">
      <c r="A94" s="128"/>
      <c r="B94" s="12">
        <v>66.91085739531448</v>
      </c>
      <c r="C94" s="12">
        <v>15.206164628131191</v>
      </c>
      <c r="D94" s="12">
        <v>9.9828036772315478</v>
      </c>
      <c r="E94" s="12">
        <v>-1.8654027948412235</v>
      </c>
      <c r="F94" s="12">
        <v>4.5914284676789734</v>
      </c>
      <c r="G94" s="12">
        <v>128.142095707274</v>
      </c>
      <c r="H94" s="12">
        <v>-22.801742388021758</v>
      </c>
      <c r="I94" s="12">
        <v>27.740979102237461</v>
      </c>
      <c r="J94" s="12">
        <v>3.0861159695702431</v>
      </c>
      <c r="K94" s="128"/>
      <c r="L94" s="12">
        <v>21.587788153698114</v>
      </c>
      <c r="M94" s="12">
        <v>6.6652345475782688</v>
      </c>
      <c r="N94" s="12">
        <v>3.4757040058583932</v>
      </c>
      <c r="O94" s="12">
        <v>3.0260299092796237E-2</v>
      </c>
      <c r="P94" s="12">
        <v>0.76035658736450884</v>
      </c>
      <c r="Q94" s="12">
        <v>2.0414263494580425</v>
      </c>
      <c r="R94" s="12">
        <v>1.6846525815061155</v>
      </c>
      <c r="S94" s="12">
        <v>6.4015656678750545</v>
      </c>
      <c r="T94" s="12">
        <v>-0.2</v>
      </c>
      <c r="U94" s="128"/>
      <c r="V94" s="12">
        <v>3.5325885265049948</v>
      </c>
      <c r="W94" s="12">
        <v>-1.3482107085146429</v>
      </c>
      <c r="X94" s="12">
        <v>-1.0285796420811817</v>
      </c>
      <c r="Y94" s="12">
        <v>-0.74490265261781841</v>
      </c>
      <c r="Z94" s="12">
        <v>1.7541750134658329</v>
      </c>
      <c r="AA94" s="12">
        <v>3.8300962882717133</v>
      </c>
      <c r="AB94" s="12">
        <v>-1.4042878843814464</v>
      </c>
      <c r="AC94" s="12">
        <v>-4.0964214170292861</v>
      </c>
    </row>
    <row r="95" spans="1:29" x14ac:dyDescent="0.45">
      <c r="A95" s="142" t="s">
        <v>69</v>
      </c>
      <c r="B95" s="13">
        <v>1051.5</v>
      </c>
      <c r="C95" s="13">
        <v>125.29999999999995</v>
      </c>
      <c r="D95" s="13">
        <v>32.89999999999992</v>
      </c>
      <c r="E95" s="13">
        <v>52.2</v>
      </c>
      <c r="F95" s="13">
        <v>64.099999999999966</v>
      </c>
      <c r="G95" s="13">
        <v>792.10000000000127</v>
      </c>
      <c r="H95" s="13">
        <v>-304.10000000000002</v>
      </c>
      <c r="I95" s="13">
        <v>384.6</v>
      </c>
      <c r="J95" s="13">
        <v>20.100000000000001</v>
      </c>
      <c r="K95" s="142" t="s">
        <v>69</v>
      </c>
      <c r="L95" s="13">
        <v>212</v>
      </c>
      <c r="M95" s="13">
        <v>17.599999999999966</v>
      </c>
      <c r="N95" s="13">
        <v>38.500000000000007</v>
      </c>
      <c r="O95" s="13">
        <v>0.8</v>
      </c>
      <c r="P95" s="13">
        <v>17.199999999999989</v>
      </c>
      <c r="Q95" s="13">
        <v>58.500000000000057</v>
      </c>
      <c r="R95" s="13">
        <v>-24.400000000000002</v>
      </c>
      <c r="S95" s="13">
        <v>41.500000000000057</v>
      </c>
      <c r="T95" s="13">
        <v>2.4</v>
      </c>
      <c r="U95" s="142" t="s">
        <v>69</v>
      </c>
      <c r="V95" s="13">
        <v>57.400000000000006</v>
      </c>
      <c r="W95" s="13">
        <v>-3</v>
      </c>
      <c r="X95" s="13">
        <v>0.89999999999999858</v>
      </c>
      <c r="Y95" s="13">
        <v>-23.5</v>
      </c>
      <c r="Z95" s="13">
        <v>23.799999999999983</v>
      </c>
      <c r="AA95" s="13">
        <v>64.5</v>
      </c>
      <c r="AB95" s="13">
        <v>-11.299999999999983</v>
      </c>
      <c r="AC95" s="13">
        <v>-18.200000000000003</v>
      </c>
    </row>
    <row r="96" spans="1:29" s="11" customFormat="1" x14ac:dyDescent="0.45">
      <c r="A96" s="128"/>
      <c r="B96" s="12">
        <v>86.510305085135315</v>
      </c>
      <c r="C96" s="12">
        <v>7.7474158772957082</v>
      </c>
      <c r="D96" s="12">
        <v>1.4103826418497931</v>
      </c>
      <c r="E96" s="12">
        <v>4.7344983756177017</v>
      </c>
      <c r="F96" s="12">
        <v>4.8218172782955122</v>
      </c>
      <c r="G96" s="12">
        <v>43.226649061611738</v>
      </c>
      <c r="H96" s="12">
        <v>-32.222715691446837</v>
      </c>
      <c r="I96" s="12">
        <v>33.653771889425187</v>
      </c>
      <c r="J96" s="12">
        <v>1.7279379393085188</v>
      </c>
      <c r="K96" s="128"/>
      <c r="L96" s="12">
        <v>18.261466090002173</v>
      </c>
      <c r="M96" s="12">
        <v>0.45240172080156782</v>
      </c>
      <c r="N96" s="12">
        <v>3.4163806483549841</v>
      </c>
      <c r="O96" s="12">
        <v>9.5749030301695612E-2</v>
      </c>
      <c r="P96" s="12">
        <v>1.2695790968376972</v>
      </c>
      <c r="Q96" s="12">
        <v>3.9869818660911562</v>
      </c>
      <c r="R96" s="12">
        <v>-2.4499795575820302</v>
      </c>
      <c r="S96" s="12">
        <v>1.7896184113895401</v>
      </c>
      <c r="T96" s="12">
        <v>0.22661966665932592</v>
      </c>
      <c r="U96" s="128"/>
      <c r="V96" s="12">
        <v>4.6361846117903447</v>
      </c>
      <c r="W96" s="12">
        <v>-0.45200283034133548</v>
      </c>
      <c r="X96" s="12">
        <v>-7.7467763695223013E-2</v>
      </c>
      <c r="Y96" s="12">
        <v>-2.4679337455009924</v>
      </c>
      <c r="Z96" s="12">
        <v>1.7846005877075459</v>
      </c>
      <c r="AA96" s="12">
        <v>5.9451871271173689</v>
      </c>
      <c r="AB96" s="12">
        <v>-1.7780909941334553</v>
      </c>
      <c r="AC96" s="12">
        <v>-1.9775086485311619</v>
      </c>
    </row>
    <row r="97" spans="1:29" x14ac:dyDescent="0.45">
      <c r="A97" s="142" t="s">
        <v>70</v>
      </c>
      <c r="B97" s="13">
        <v>187.59999999999991</v>
      </c>
      <c r="C97" s="13">
        <v>33.599999999999909</v>
      </c>
      <c r="D97" s="13">
        <v>26.299999999999955</v>
      </c>
      <c r="E97" s="13">
        <v>27</v>
      </c>
      <c r="F97" s="13">
        <v>-10.799999999999997</v>
      </c>
      <c r="G97" s="13">
        <v>51.999999999999545</v>
      </c>
      <c r="H97" s="13">
        <v>-426.79999999999995</v>
      </c>
      <c r="I97" s="13">
        <v>178.99999999999994</v>
      </c>
      <c r="J97" s="13">
        <v>-3.1000000000000014</v>
      </c>
      <c r="K97" s="142" t="s">
        <v>70</v>
      </c>
      <c r="L97" s="13">
        <v>87.399999999999977</v>
      </c>
      <c r="M97" s="13">
        <v>45.5</v>
      </c>
      <c r="N97" s="13">
        <v>8.7999999999999972</v>
      </c>
      <c r="O97" s="13">
        <v>1</v>
      </c>
      <c r="P97" s="13">
        <v>13.899999999999991</v>
      </c>
      <c r="Q97" s="13">
        <v>17.899999999999977</v>
      </c>
      <c r="R97" s="13">
        <v>-1.1000000000000001</v>
      </c>
      <c r="S97" s="13">
        <v>14.199999999999989</v>
      </c>
      <c r="T97" s="13">
        <v>-0.4</v>
      </c>
      <c r="U97" s="142" t="s">
        <v>70</v>
      </c>
      <c r="V97" s="13">
        <v>39.299999999999997</v>
      </c>
      <c r="W97" s="13">
        <v>-6</v>
      </c>
      <c r="X97" s="13">
        <v>3.1999999999999957</v>
      </c>
      <c r="Y97" s="13">
        <v>-6.0999999999999979</v>
      </c>
      <c r="Z97" s="13">
        <v>3.7999999999999972</v>
      </c>
      <c r="AA97" s="13">
        <v>35.100000000000009</v>
      </c>
      <c r="AB97" s="13">
        <v>106.09999999999997</v>
      </c>
      <c r="AC97" s="13">
        <v>-54.3</v>
      </c>
    </row>
    <row r="98" spans="1:29" s="11" customFormat="1" x14ac:dyDescent="0.45">
      <c r="A98" s="128"/>
      <c r="B98" s="12">
        <v>19.797930361489705</v>
      </c>
      <c r="C98" s="12">
        <v>2.5491383655217419</v>
      </c>
      <c r="D98" s="12">
        <v>2.6086935540947707</v>
      </c>
      <c r="E98" s="12">
        <v>3.5887928538492049</v>
      </c>
      <c r="F98" s="12">
        <v>-1.7494493474740764</v>
      </c>
      <c r="G98" s="12">
        <v>-7.1416919562909698</v>
      </c>
      <c r="H98" s="12">
        <v>-60.397827415739982</v>
      </c>
      <c r="I98" s="12">
        <v>22.570165034905031</v>
      </c>
      <c r="J98" s="12">
        <v>-0.47784199972118868</v>
      </c>
      <c r="K98" s="128"/>
      <c r="L98" s="12">
        <v>10.480175436715179</v>
      </c>
      <c r="M98" s="12">
        <v>5.3748104618618129</v>
      </c>
      <c r="N98" s="12">
        <v>1.0966413949149088</v>
      </c>
      <c r="O98" s="12">
        <v>0.10213183490075389</v>
      </c>
      <c r="P98" s="12">
        <v>1.5526824874266758</v>
      </c>
      <c r="Q98" s="12">
        <v>1.7390218009072065</v>
      </c>
      <c r="R98" s="12">
        <v>-0.18446377060255431</v>
      </c>
      <c r="S98" s="12">
        <v>0.97548926039913653</v>
      </c>
      <c r="T98" s="12">
        <v>-8.6595605503308207E-2</v>
      </c>
      <c r="U98" s="128"/>
      <c r="V98" s="12">
        <v>4.9061392126794825</v>
      </c>
      <c r="W98" s="12">
        <v>-0.82551660536390226</v>
      </c>
      <c r="X98" s="12">
        <v>0.32961942243144993</v>
      </c>
      <c r="Y98" s="12">
        <v>-0.89634971529066032</v>
      </c>
      <c r="Z98" s="12">
        <v>0.26030476231327704</v>
      </c>
      <c r="AA98" s="12">
        <v>4.4899241847447282</v>
      </c>
      <c r="AB98" s="12">
        <v>13.171421830933049</v>
      </c>
      <c r="AC98" s="12">
        <v>-7.5025189538138193</v>
      </c>
    </row>
    <row r="99" spans="1:29" x14ac:dyDescent="0.45">
      <c r="A99" s="142" t="s">
        <v>71</v>
      </c>
      <c r="B99" s="13">
        <v>12.200000000000003</v>
      </c>
      <c r="C99" s="13">
        <v>-7.4000000000000021</v>
      </c>
      <c r="D99" s="13">
        <v>-1.5</v>
      </c>
      <c r="E99" s="13">
        <v>-3</v>
      </c>
      <c r="F99" s="13">
        <v>-0.40000000000000036</v>
      </c>
      <c r="G99" s="13">
        <v>2.7999999999999972</v>
      </c>
      <c r="H99" s="13">
        <v>-10.7</v>
      </c>
      <c r="I99" s="13">
        <v>2</v>
      </c>
      <c r="J99" s="13">
        <v>1</v>
      </c>
      <c r="K99" s="142" t="s">
        <v>71</v>
      </c>
      <c r="L99" s="13">
        <v>-6.2</v>
      </c>
      <c r="M99" s="13">
        <v>0</v>
      </c>
      <c r="N99" s="13">
        <v>0</v>
      </c>
      <c r="O99" s="13">
        <v>0</v>
      </c>
      <c r="P99" s="13">
        <v>0</v>
      </c>
      <c r="Q99" s="13">
        <v>-4</v>
      </c>
      <c r="R99" s="13">
        <v>0</v>
      </c>
      <c r="S99" s="13">
        <v>1</v>
      </c>
      <c r="T99" s="13">
        <v>-1</v>
      </c>
      <c r="U99" s="142" t="s">
        <v>71</v>
      </c>
      <c r="V99" s="13">
        <v>-1.7000000000000002</v>
      </c>
      <c r="W99" s="13">
        <v>0</v>
      </c>
      <c r="X99" s="13">
        <v>0</v>
      </c>
      <c r="Y99" s="13">
        <v>-3</v>
      </c>
      <c r="Z99" s="13">
        <v>0</v>
      </c>
      <c r="AA99" s="13">
        <v>0</v>
      </c>
      <c r="AB99" s="13">
        <v>-31.2</v>
      </c>
      <c r="AC99" s="13">
        <v>0</v>
      </c>
    </row>
    <row r="100" spans="1:29" s="11" customFormat="1" ht="18.600000000000001" thickBot="1" x14ac:dyDescent="0.5">
      <c r="A100" s="144"/>
      <c r="B100" s="56">
        <v>71.4525599698581</v>
      </c>
      <c r="C100" s="56">
        <v>-15.582852597647246</v>
      </c>
      <c r="D100" s="56">
        <v>-3.8476786536609868</v>
      </c>
      <c r="E100" s="56">
        <v>-11.1</v>
      </c>
      <c r="F100" s="56">
        <v>1.0318876376271611</v>
      </c>
      <c r="G100" s="56">
        <v>63.16784443421102</v>
      </c>
      <c r="H100" s="56">
        <v>-35.022602252271113</v>
      </c>
      <c r="I100" s="56">
        <v>16.254795495457778</v>
      </c>
      <c r="J100" s="56">
        <v>7.691020220203459</v>
      </c>
      <c r="K100" s="144"/>
      <c r="L100" s="56">
        <v>-22.257709214216938</v>
      </c>
      <c r="M100" s="56">
        <v>0</v>
      </c>
      <c r="N100" s="56">
        <v>0</v>
      </c>
      <c r="O100" s="56">
        <v>0</v>
      </c>
      <c r="P100" s="56">
        <v>0</v>
      </c>
      <c r="Q100" s="56">
        <v>-13.240867417423702</v>
      </c>
      <c r="R100" s="56">
        <v>0</v>
      </c>
      <c r="S100" s="56">
        <v>4.6727550550508647</v>
      </c>
      <c r="T100" s="56">
        <v>-3.7</v>
      </c>
      <c r="U100" s="144"/>
      <c r="V100" s="56">
        <v>-5.3272449449491344</v>
      </c>
      <c r="W100" s="56">
        <v>0</v>
      </c>
      <c r="X100" s="56">
        <v>0</v>
      </c>
      <c r="Y100" s="56">
        <v>-11.1</v>
      </c>
      <c r="Z100" s="56">
        <v>0</v>
      </c>
      <c r="AA100" s="56">
        <v>0</v>
      </c>
      <c r="AB100" s="56">
        <v>-115.2</v>
      </c>
      <c r="AC100" s="56">
        <v>0</v>
      </c>
    </row>
    <row r="101" spans="1:29" ht="18.600000000000001" thickTop="1" x14ac:dyDescent="0.45">
      <c r="A101" s="145" t="s">
        <v>84</v>
      </c>
      <c r="B101" s="55">
        <v>10658.500000000007</v>
      </c>
      <c r="C101" s="55">
        <v>1225.1000000000022</v>
      </c>
      <c r="D101" s="55">
        <v>402.79999999999927</v>
      </c>
      <c r="E101" s="55">
        <v>568.60000000000036</v>
      </c>
      <c r="F101" s="55">
        <v>247.90000000000055</v>
      </c>
      <c r="G101" s="55">
        <v>11242.300000000017</v>
      </c>
      <c r="H101" s="55">
        <v>-5116.8000000000029</v>
      </c>
      <c r="I101" s="55">
        <v>4331.7999999999993</v>
      </c>
      <c r="J101" s="55">
        <v>-118.39999999999998</v>
      </c>
      <c r="K101" s="145" t="s">
        <v>84</v>
      </c>
      <c r="L101" s="55">
        <v>3510.1999999999971</v>
      </c>
      <c r="M101" s="55">
        <v>1132.9000000000001</v>
      </c>
      <c r="N101" s="55">
        <v>456.70000000000005</v>
      </c>
      <c r="O101" s="55">
        <v>4.0999999999999996</v>
      </c>
      <c r="P101" s="55">
        <v>471.00000000000023</v>
      </c>
      <c r="Q101" s="55">
        <v>586.59999999999945</v>
      </c>
      <c r="R101" s="55">
        <v>-30.400000000000063</v>
      </c>
      <c r="S101" s="55">
        <v>434.89999999999964</v>
      </c>
      <c r="T101" s="55">
        <v>16.099999999999994</v>
      </c>
      <c r="U101" s="145" t="s">
        <v>84</v>
      </c>
      <c r="V101" s="55">
        <v>724.90000000000009</v>
      </c>
      <c r="W101" s="55">
        <v>-267.2</v>
      </c>
      <c r="X101" s="55">
        <v>-7.9000000000000909</v>
      </c>
      <c r="Y101" s="55">
        <v>-267.89999999999998</v>
      </c>
      <c r="Z101" s="55">
        <v>120.5</v>
      </c>
      <c r="AA101" s="55">
        <v>741.00000000000023</v>
      </c>
      <c r="AB101" s="55">
        <v>-55.799999999999727</v>
      </c>
      <c r="AC101" s="55">
        <v>-492.59999999999997</v>
      </c>
    </row>
    <row r="102" spans="1:29" s="11" customFormat="1" x14ac:dyDescent="0.45">
      <c r="A102" s="128"/>
      <c r="B102" s="12">
        <v>60.805635359457767</v>
      </c>
      <c r="C102" s="12">
        <v>2.8501659080808111</v>
      </c>
      <c r="D102" s="12">
        <v>1.0387643826252742</v>
      </c>
      <c r="E102" s="12">
        <v>3.4301301155111421</v>
      </c>
      <c r="F102" s="12">
        <v>0.61308127241665034</v>
      </c>
      <c r="G102" s="12">
        <v>52.571074734175113</v>
      </c>
      <c r="H102" s="12">
        <v>-40.799172390306701</v>
      </c>
      <c r="I102" s="12">
        <v>27.002798804066813</v>
      </c>
      <c r="J102" s="12">
        <v>-1.1940244543729222</v>
      </c>
      <c r="K102" s="128"/>
      <c r="L102" s="12">
        <v>23.224814139445598</v>
      </c>
      <c r="M102" s="12">
        <v>7.1966122321336812</v>
      </c>
      <c r="N102" s="12">
        <v>2.9558426501803385</v>
      </c>
      <c r="O102" s="12">
        <v>-1.9463842033503487E-2</v>
      </c>
      <c r="P102" s="12">
        <v>3.0356108599269866</v>
      </c>
      <c r="Q102" s="12">
        <v>2.3425760079765183</v>
      </c>
      <c r="R102" s="12">
        <v>-0.31516346287358643</v>
      </c>
      <c r="S102" s="12">
        <v>0.44305675131376177</v>
      </c>
      <c r="T102" s="12">
        <v>8.6093239154925394E-2</v>
      </c>
      <c r="U102" s="128"/>
      <c r="V102" s="12">
        <v>4.3700627685871893</v>
      </c>
      <c r="W102" s="12">
        <v>-2.0889976462588757</v>
      </c>
      <c r="X102" s="12">
        <v>-0.27454655446541754</v>
      </c>
      <c r="Y102" s="12">
        <v>-2.1346902381619581</v>
      </c>
      <c r="Z102" s="12">
        <v>0.56330587122253917</v>
      </c>
      <c r="AA102" s="12">
        <v>5.0598638349290646</v>
      </c>
      <c r="AB102" s="12">
        <v>-1.5232352568316045</v>
      </c>
      <c r="AC102" s="12">
        <v>-3.8280230810876148</v>
      </c>
    </row>
    <row r="103" spans="1:29" x14ac:dyDescent="0.45">
      <c r="K103" s="16"/>
      <c r="U103" s="16"/>
    </row>
    <row r="104" spans="1:29" x14ac:dyDescent="0.45">
      <c r="A104" s="161" t="s">
        <v>82</v>
      </c>
      <c r="B104" s="13">
        <v>72393.000000000058</v>
      </c>
      <c r="C104" s="13">
        <v>5972.5999999999913</v>
      </c>
      <c r="D104" s="13">
        <v>4993.8000000000029</v>
      </c>
      <c r="E104" s="13">
        <v>3317.8999999999996</v>
      </c>
      <c r="F104" s="13">
        <v>2968.4000000000051</v>
      </c>
      <c r="G104" s="13">
        <v>127655.69999999995</v>
      </c>
      <c r="H104" s="13">
        <v>-75933.400000000023</v>
      </c>
      <c r="I104" s="13">
        <v>34274.499999999985</v>
      </c>
      <c r="J104" s="13">
        <v>-1840.7000000000007</v>
      </c>
      <c r="K104" s="161" t="s">
        <v>82</v>
      </c>
      <c r="L104" s="13">
        <v>30699.500000000015</v>
      </c>
      <c r="M104" s="13">
        <v>11468.700000000004</v>
      </c>
      <c r="N104" s="13">
        <v>3409.1000000000004</v>
      </c>
      <c r="O104" s="13">
        <v>16.200000000000003</v>
      </c>
      <c r="P104" s="13">
        <v>4553.3999999999978</v>
      </c>
      <c r="Q104" s="13">
        <v>7046.2999999999956</v>
      </c>
      <c r="R104" s="13">
        <v>-96.600000000000136</v>
      </c>
      <c r="S104" s="13">
        <v>5639.8999999999942</v>
      </c>
      <c r="T104" s="13">
        <v>163</v>
      </c>
      <c r="U104" s="161" t="s">
        <v>82</v>
      </c>
      <c r="V104" s="13">
        <v>9033.1999999999971</v>
      </c>
      <c r="W104" s="13">
        <v>-2199.4</v>
      </c>
      <c r="X104" s="13">
        <v>-490.79999999999973</v>
      </c>
      <c r="Y104" s="13">
        <v>-1322.9999999999991</v>
      </c>
      <c r="Z104" s="13">
        <v>431.39999999999782</v>
      </c>
      <c r="AA104" s="13">
        <v>6993.1</v>
      </c>
      <c r="AB104" s="13">
        <v>-1298.1999999999971</v>
      </c>
      <c r="AC104" s="13">
        <v>-6786</v>
      </c>
    </row>
    <row r="105" spans="1:29" s="11" customFormat="1" x14ac:dyDescent="0.45">
      <c r="A105" s="128"/>
      <c r="B105" s="12">
        <v>64.108485589294901</v>
      </c>
      <c r="C105" s="12">
        <v>6.726907488419954</v>
      </c>
      <c r="D105" s="12">
        <v>4.9320734688625834</v>
      </c>
      <c r="E105" s="12">
        <v>2.9249292331446206</v>
      </c>
      <c r="F105" s="12">
        <v>2.865649125064337</v>
      </c>
      <c r="G105" s="12">
        <v>117.86683607822954</v>
      </c>
      <c r="H105" s="12">
        <v>-57.243190298507471</v>
      </c>
      <c r="I105" s="12">
        <v>29.451839938239829</v>
      </c>
      <c r="J105" s="12">
        <v>-1.2762802367472981</v>
      </c>
      <c r="K105" s="128"/>
      <c r="L105" s="12">
        <v>26.021001672671119</v>
      </c>
      <c r="M105" s="12">
        <v>9.907308286155434</v>
      </c>
      <c r="N105" s="12">
        <v>2.8600488934637163</v>
      </c>
      <c r="O105" s="12">
        <v>-3.0172413793103509E-3</v>
      </c>
      <c r="P105" s="12">
        <v>3.9227161605764262</v>
      </c>
      <c r="Q105" s="12">
        <v>6.5471789758106027</v>
      </c>
      <c r="R105" s="12">
        <v>-8.8436052496140061E-2</v>
      </c>
      <c r="S105" s="12">
        <v>5.666569094184247</v>
      </c>
      <c r="T105" s="12">
        <v>9.613355635615034E-2</v>
      </c>
      <c r="U105" s="128"/>
      <c r="V105" s="12">
        <v>7.6563111168296452</v>
      </c>
      <c r="W105" s="12">
        <v>-1.6744981986618632</v>
      </c>
      <c r="X105" s="12">
        <v>-0.33993502316006152</v>
      </c>
      <c r="Y105" s="12">
        <v>-0.95190105506948086</v>
      </c>
      <c r="Z105" s="12">
        <v>0.49455095213587086</v>
      </c>
      <c r="AA105" s="12">
        <v>5.8330256047349476</v>
      </c>
      <c r="AB105" s="12">
        <v>-8.5129310344825626E-2</v>
      </c>
      <c r="AC105" s="12">
        <v>-5.3172992794647458</v>
      </c>
    </row>
    <row r="106" spans="1:29" x14ac:dyDescent="0.45">
      <c r="A106" s="41"/>
    </row>
    <row r="107" spans="1:29" x14ac:dyDescent="0.45">
      <c r="A107" s="41"/>
    </row>
    <row r="108" spans="1:29" x14ac:dyDescent="0.45">
      <c r="A108"/>
    </row>
  </sheetData>
  <mergeCells count="135">
    <mergeCell ref="U95:U96"/>
    <mergeCell ref="U97:U98"/>
    <mergeCell ref="U99:U100"/>
    <mergeCell ref="U101:U102"/>
    <mergeCell ref="U104:U105"/>
    <mergeCell ref="U85:U86"/>
    <mergeCell ref="U87:U88"/>
    <mergeCell ref="U89:U90"/>
    <mergeCell ref="U91:U92"/>
    <mergeCell ref="U93:U94"/>
    <mergeCell ref="U75:U76"/>
    <mergeCell ref="U77:U78"/>
    <mergeCell ref="U79:U80"/>
    <mergeCell ref="U81:U82"/>
    <mergeCell ref="U83:U84"/>
    <mergeCell ref="U59:U60"/>
    <mergeCell ref="U61:U62"/>
    <mergeCell ref="U63:U64"/>
    <mergeCell ref="U65:U66"/>
    <mergeCell ref="U68:U69"/>
    <mergeCell ref="U49:U50"/>
    <mergeCell ref="U51:U52"/>
    <mergeCell ref="U53:U54"/>
    <mergeCell ref="U55:U56"/>
    <mergeCell ref="U57:U58"/>
    <mergeCell ref="U39:U40"/>
    <mergeCell ref="U41:U42"/>
    <mergeCell ref="U43:U44"/>
    <mergeCell ref="U45:U46"/>
    <mergeCell ref="U47:U48"/>
    <mergeCell ref="U23:U24"/>
    <mergeCell ref="U25:U26"/>
    <mergeCell ref="U27:U28"/>
    <mergeCell ref="U29:U30"/>
    <mergeCell ref="U32:U33"/>
    <mergeCell ref="U13:U14"/>
    <mergeCell ref="U15:U16"/>
    <mergeCell ref="U17:U18"/>
    <mergeCell ref="U19:U20"/>
    <mergeCell ref="U21:U22"/>
    <mergeCell ref="U3:U4"/>
    <mergeCell ref="U5:U6"/>
    <mergeCell ref="U7:U8"/>
    <mergeCell ref="U9:U10"/>
    <mergeCell ref="U11:U12"/>
    <mergeCell ref="K95:K96"/>
    <mergeCell ref="K97:K98"/>
    <mergeCell ref="K99:K100"/>
    <mergeCell ref="K101:K102"/>
    <mergeCell ref="K59:K60"/>
    <mergeCell ref="K61:K62"/>
    <mergeCell ref="K63:K64"/>
    <mergeCell ref="K65:K66"/>
    <mergeCell ref="K68:K69"/>
    <mergeCell ref="K49:K50"/>
    <mergeCell ref="K51:K52"/>
    <mergeCell ref="K53:K54"/>
    <mergeCell ref="K55:K56"/>
    <mergeCell ref="K57:K58"/>
    <mergeCell ref="K39:K40"/>
    <mergeCell ref="K41:K42"/>
    <mergeCell ref="K43:K44"/>
    <mergeCell ref="K45:K46"/>
    <mergeCell ref="K47:K48"/>
    <mergeCell ref="K104:K105"/>
    <mergeCell ref="K85:K86"/>
    <mergeCell ref="K87:K88"/>
    <mergeCell ref="K89:K90"/>
    <mergeCell ref="K91:K92"/>
    <mergeCell ref="K93:K94"/>
    <mergeCell ref="K75:K76"/>
    <mergeCell ref="K77:K78"/>
    <mergeCell ref="K79:K80"/>
    <mergeCell ref="K81:K82"/>
    <mergeCell ref="K83:K84"/>
    <mergeCell ref="K23:K24"/>
    <mergeCell ref="K25:K26"/>
    <mergeCell ref="K27:K28"/>
    <mergeCell ref="K29:K30"/>
    <mergeCell ref="K32:K33"/>
    <mergeCell ref="K13:K14"/>
    <mergeCell ref="K15:K16"/>
    <mergeCell ref="K17:K18"/>
    <mergeCell ref="K19:K20"/>
    <mergeCell ref="K21:K22"/>
    <mergeCell ref="K3:K4"/>
    <mergeCell ref="K5:K6"/>
    <mergeCell ref="K7:K8"/>
    <mergeCell ref="K9:K10"/>
    <mergeCell ref="K11:K12"/>
    <mergeCell ref="A104:A105"/>
    <mergeCell ref="A99:A100"/>
    <mergeCell ref="A101:A102"/>
    <mergeCell ref="A95:A96"/>
    <mergeCell ref="A97:A98"/>
    <mergeCell ref="A91:A92"/>
    <mergeCell ref="A93:A94"/>
    <mergeCell ref="A87:A88"/>
    <mergeCell ref="A89:A90"/>
    <mergeCell ref="A83:A84"/>
    <mergeCell ref="A85:A86"/>
    <mergeCell ref="A79:A80"/>
    <mergeCell ref="A81:A82"/>
    <mergeCell ref="A75:A76"/>
    <mergeCell ref="A77:A78"/>
    <mergeCell ref="A68:A69"/>
    <mergeCell ref="A61:A62"/>
    <mergeCell ref="A63:A64"/>
    <mergeCell ref="A65:A66"/>
    <mergeCell ref="A57:A58"/>
    <mergeCell ref="A59:A60"/>
    <mergeCell ref="A41:A42"/>
    <mergeCell ref="A43:A44"/>
    <mergeCell ref="A39:A40"/>
    <mergeCell ref="A53:A54"/>
    <mergeCell ref="A55:A56"/>
    <mergeCell ref="A49:A50"/>
    <mergeCell ref="A51:A52"/>
    <mergeCell ref="A45:A46"/>
    <mergeCell ref="A47:A48"/>
    <mergeCell ref="A21:A22"/>
    <mergeCell ref="A23:A24"/>
    <mergeCell ref="A25:A26"/>
    <mergeCell ref="A27:A28"/>
    <mergeCell ref="A29:A30"/>
    <mergeCell ref="A32:A33"/>
    <mergeCell ref="A3:A4"/>
    <mergeCell ref="A5:A6"/>
    <mergeCell ref="A7:A8"/>
    <mergeCell ref="A9:A10"/>
    <mergeCell ref="A11:A12"/>
    <mergeCell ref="A13:A14"/>
    <mergeCell ref="A15:A16"/>
    <mergeCell ref="A17:A18"/>
    <mergeCell ref="A19:A20"/>
  </mergeCells>
  <phoneticPr fontId="4"/>
  <pageMargins left="0.7" right="0.7" top="0.75" bottom="0.75" header="0.3" footer="0.3"/>
  <pageSetup paperSize="9" scale="34" fitToWidth="0" orientation="portrait" r:id="rId1"/>
  <headerFooter>
    <oddHeader>&amp;R&amp;20&amp;U参考資料４</oddHeader>
  </headerFooter>
  <rowBreaks count="1" manualBreakCount="1">
    <brk id="73" max="16383" man="1"/>
  </rowBreaks>
  <colBreaks count="2" manualBreakCount="2">
    <brk id="10" max="106" man="1"/>
    <brk id="20" max="1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(1)医療資源等の状況　ア 医療施設数等</vt:lpstr>
      <vt:lpstr>イ　病床数</vt:lpstr>
      <vt:lpstr>ウ　在宅療養支援病院等</vt:lpstr>
      <vt:lpstr>エ　都指定施設数</vt:lpstr>
      <vt:lpstr>(2)医療施設における従事者数</vt:lpstr>
      <vt:lpstr>'(1)医療資源等の状況　ア 医療施設数等'!Print_Area</vt:lpstr>
      <vt:lpstr>'(2)医療施設における従事者数'!Print_Area</vt:lpstr>
      <vt:lpstr>'イ　病床数'!Print_Area</vt:lpstr>
      <vt:lpstr>'ウ　在宅療養支援病院等'!Print_Area</vt:lpstr>
      <vt:lpstr>'エ　都指定施設数'!Print_Area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田畑　亜紗子</dc:creator>
  <cp:lastModifiedBy>橋本　海</cp:lastModifiedBy>
  <cp:lastPrinted>2026-07-30T01:43:46Z</cp:lastPrinted>
  <dcterms:created xsi:type="dcterms:W3CDTF">2024-12-01T23:52:05Z</dcterms:created>
  <dcterms:modified xsi:type="dcterms:W3CDTF">2026-08-03T04:43:51Z</dcterms:modified>
</cp:coreProperties>
</file>