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10.226.120.17\医療政策課\計画担当\29 地域医療構想\03 地域医療構想調整会議\14 R8開催\03 第1回\★資料\"/>
    </mc:Choice>
  </mc:AlternateContent>
  <xr:revisionPtr revIDLastSave="0" documentId="13_ncr:1_{224FDEBB-7F50-48EC-BE2B-526DF79CAA65}" xr6:coauthVersionLast="47" xr6:coauthVersionMax="47" xr10:uidLastSave="{00000000-0000-0000-0000-000000000000}"/>
  <bookViews>
    <workbookView xWindow="-108" yWindow="-108" windowWidth="23256" windowHeight="12456" xr2:uid="{00000000-000D-0000-FFFF-FFFF00000000}"/>
  </bookViews>
  <sheets>
    <sheet name="対応方針（有床診療所）" sheetId="7" r:id="rId1"/>
    <sheet name="記入例" sheetId="8"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0" hidden="1">'対応方針（有床診療所）'!$A$5:$AY$902</definedName>
    <definedName name="_xlnm.Print_Area" localSheetId="0">'対応方針（有床診療所）'!$B$1:$W$902</definedName>
    <definedName name="_xlnm.Print_Titles" localSheetId="0">'対応方針（有床診療所）'!$1:$5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57" i="7" l="1"/>
  <c r="K856" i="7"/>
  <c r="H856" i="7"/>
  <c r="F856" i="7"/>
  <c r="F857" i="7" s="1"/>
  <c r="D856" i="7"/>
  <c r="D857" i="7" s="1"/>
  <c r="C856" i="7"/>
  <c r="C857" i="7" s="1"/>
  <c r="K855" i="7"/>
  <c r="K761" i="7"/>
  <c r="K760" i="7"/>
  <c r="H760" i="7"/>
  <c r="F760" i="7"/>
  <c r="F761" i="7" s="1"/>
  <c r="D760" i="7"/>
  <c r="D761" i="7" s="1"/>
  <c r="C760" i="7"/>
  <c r="C761" i="7" s="1"/>
  <c r="K759" i="7"/>
  <c r="K653" i="7"/>
  <c r="F653" i="7"/>
  <c r="K652" i="7"/>
  <c r="H652" i="7"/>
  <c r="F652" i="7"/>
  <c r="D652" i="7"/>
  <c r="D653" i="7" s="1"/>
  <c r="C652" i="7"/>
  <c r="C653" i="7" s="1"/>
  <c r="K651" i="7"/>
  <c r="F650" i="7"/>
  <c r="H649" i="7"/>
  <c r="F649" i="7"/>
  <c r="K650" i="7"/>
  <c r="K649" i="7"/>
  <c r="D649" i="7"/>
  <c r="D650" i="7" s="1"/>
  <c r="C649" i="7"/>
  <c r="C650" i="7" s="1"/>
  <c r="K648" i="7"/>
  <c r="F596" i="7"/>
  <c r="H595" i="7"/>
  <c r="F595" i="7"/>
  <c r="K594" i="7"/>
  <c r="K595" i="7"/>
  <c r="K596" i="7"/>
  <c r="D595" i="7"/>
  <c r="D596" i="7" s="1"/>
  <c r="C595" i="7"/>
  <c r="C596" i="7" s="1"/>
  <c r="K236" i="7"/>
  <c r="F236" i="7"/>
  <c r="K235" i="7"/>
  <c r="H235" i="7"/>
  <c r="F235" i="7"/>
  <c r="D235" i="7"/>
  <c r="D236" i="7" s="1"/>
  <c r="C235" i="7"/>
  <c r="C236" i="7" s="1"/>
  <c r="F32" i="7"/>
  <c r="H31" i="7"/>
  <c r="D31" i="7"/>
  <c r="D32" i="7" s="1"/>
  <c r="C31" i="7"/>
  <c r="C32" i="7" s="1"/>
  <c r="F415" i="7" l="1"/>
  <c r="F416" i="7" s="1"/>
  <c r="K416" i="7"/>
  <c r="K415" i="7"/>
  <c r="H415" i="7"/>
  <c r="D415" i="7"/>
  <c r="D416" i="7" s="1"/>
  <c r="C415" i="7"/>
  <c r="C416" i="7" s="1"/>
  <c r="K14" i="7" l="1"/>
  <c r="K13" i="7"/>
  <c r="K12" i="7"/>
  <c r="U14" i="7"/>
  <c r="U13" i="7"/>
  <c r="H13" i="7"/>
  <c r="F13" i="7"/>
  <c r="F14" i="7" s="1"/>
  <c r="D13" i="7"/>
  <c r="D14" i="7" s="1"/>
  <c r="C13" i="7"/>
  <c r="C14" i="7" s="1"/>
  <c r="U12" i="7"/>
  <c r="J12" i="8" l="1"/>
  <c r="E12" i="8"/>
  <c r="J11" i="8"/>
  <c r="G11" i="8"/>
  <c r="E11" i="8"/>
  <c r="J10" i="8"/>
  <c r="K843" i="7" l="1"/>
  <c r="K844" i="7"/>
  <c r="K845" i="7"/>
  <c r="H844" i="7"/>
  <c r="F844" i="7"/>
  <c r="F845" i="7" s="1"/>
  <c r="D844" i="7"/>
  <c r="D845" i="7" s="1"/>
  <c r="C844" i="7"/>
  <c r="C845" i="7" s="1"/>
  <c r="K830" i="7"/>
  <c r="K829" i="7"/>
  <c r="H829" i="7"/>
  <c r="K828" i="7"/>
  <c r="K809" i="7"/>
  <c r="K808" i="7"/>
  <c r="H808" i="7"/>
  <c r="F808" i="7"/>
  <c r="F809" i="7" s="1"/>
  <c r="D808" i="7"/>
  <c r="D809" i="7" s="1"/>
  <c r="C808" i="7"/>
  <c r="C809" i="7" s="1"/>
  <c r="K807" i="7"/>
  <c r="K758" i="7"/>
  <c r="K757" i="7"/>
  <c r="H757" i="7"/>
  <c r="F757" i="7"/>
  <c r="D757" i="7"/>
  <c r="C757" i="7"/>
  <c r="K756" i="7"/>
  <c r="K140" i="7"/>
  <c r="F140" i="7"/>
  <c r="K139" i="7"/>
  <c r="H139" i="7"/>
  <c r="D139" i="7"/>
  <c r="D140" i="7" s="1"/>
  <c r="C139" i="7"/>
  <c r="C140" i="7" s="1"/>
  <c r="K138" i="7"/>
  <c r="K137" i="7"/>
  <c r="F137" i="7"/>
  <c r="K136" i="7"/>
  <c r="H136" i="7"/>
  <c r="D136" i="7"/>
  <c r="D137" i="7" s="1"/>
  <c r="C136" i="7"/>
  <c r="C137" i="7" s="1"/>
  <c r="K135" i="7"/>
  <c r="K134" i="7"/>
  <c r="F134" i="7"/>
  <c r="K133" i="7"/>
  <c r="H133" i="7"/>
  <c r="D133" i="7"/>
  <c r="D134" i="7" s="1"/>
  <c r="C133" i="7"/>
  <c r="C134" i="7" s="1"/>
  <c r="K132" i="7"/>
  <c r="K591" i="7"/>
  <c r="F592" i="7"/>
  <c r="H592" i="7"/>
  <c r="K592" i="7"/>
  <c r="F593" i="7"/>
  <c r="K593" i="7"/>
  <c r="D592" i="7"/>
  <c r="D593" i="7" s="1"/>
  <c r="C592" i="7"/>
  <c r="C593" i="7" s="1"/>
  <c r="K431" i="7"/>
  <c r="K430" i="7"/>
  <c r="H430" i="7"/>
  <c r="F430" i="7"/>
  <c r="F431" i="7" s="1"/>
  <c r="D430" i="7"/>
  <c r="D431" i="7" s="1"/>
  <c r="C430" i="7"/>
  <c r="C431" i="7" s="1"/>
  <c r="K429" i="7"/>
  <c r="H406" i="7"/>
  <c r="K406" i="7"/>
  <c r="K386" i="7"/>
  <c r="F386" i="7"/>
  <c r="K385" i="7"/>
  <c r="H385" i="7"/>
  <c r="F385" i="7"/>
  <c r="D385" i="7"/>
  <c r="D386" i="7" s="1"/>
  <c r="C385" i="7"/>
  <c r="C386" i="7" s="1"/>
  <c r="K384" i="7"/>
  <c r="K436" i="7"/>
  <c r="K435" i="7"/>
  <c r="K437" i="7"/>
  <c r="F436" i="7"/>
  <c r="F437" i="7" s="1"/>
  <c r="D436" i="7"/>
  <c r="D437" i="7" s="1"/>
  <c r="C436" i="7"/>
  <c r="C437" i="7" s="1"/>
  <c r="K410" i="7"/>
  <c r="K409" i="7"/>
  <c r="H409" i="7"/>
  <c r="F409" i="7"/>
  <c r="F410" i="7" s="1"/>
  <c r="D409" i="7"/>
  <c r="D410" i="7" s="1"/>
  <c r="C409" i="7"/>
  <c r="C410" i="7" s="1"/>
  <c r="K408" i="7"/>
  <c r="K407" i="7"/>
  <c r="F406" i="7"/>
  <c r="F407" i="7" s="1"/>
  <c r="D406" i="7"/>
  <c r="D407" i="7" s="1"/>
  <c r="C406" i="7"/>
  <c r="C407" i="7" s="1"/>
  <c r="K405" i="7"/>
  <c r="K404" i="7"/>
  <c r="K403" i="7"/>
  <c r="H403" i="7"/>
  <c r="F403" i="7"/>
  <c r="F404" i="7" s="1"/>
  <c r="D403" i="7"/>
  <c r="D404" i="7" s="1"/>
  <c r="C403" i="7"/>
  <c r="C404" i="7" s="1"/>
  <c r="K402" i="7"/>
  <c r="K383" i="7"/>
  <c r="F383" i="7"/>
  <c r="K382" i="7"/>
  <c r="H382" i="7"/>
  <c r="F382" i="7"/>
  <c r="D382" i="7"/>
  <c r="D383" i="7" s="1"/>
  <c r="C382" i="7"/>
  <c r="C383" i="7" s="1"/>
  <c r="K381" i="7"/>
  <c r="K293" i="7"/>
  <c r="F293" i="7"/>
  <c r="K292" i="7"/>
  <c r="H292" i="7"/>
  <c r="F292" i="7"/>
  <c r="D292" i="7"/>
  <c r="D293" i="7" s="1"/>
  <c r="C292" i="7"/>
  <c r="C293" i="7" s="1"/>
  <c r="K291" i="7"/>
  <c r="K245" i="7"/>
  <c r="F245" i="7"/>
  <c r="K244" i="7"/>
  <c r="H244" i="7"/>
  <c r="F244" i="7"/>
  <c r="D244" i="7"/>
  <c r="D245" i="7" s="1"/>
  <c r="C244" i="7"/>
  <c r="C245" i="7" s="1"/>
  <c r="K233" i="7"/>
  <c r="F233" i="7"/>
  <c r="K232" i="7"/>
  <c r="H232" i="7"/>
  <c r="F232" i="7"/>
  <c r="D232" i="7"/>
  <c r="D233" i="7" s="1"/>
  <c r="C232" i="7"/>
  <c r="C233" i="7" s="1"/>
  <c r="K230" i="7"/>
  <c r="F230" i="7"/>
  <c r="K229" i="7"/>
  <c r="H229" i="7"/>
  <c r="F229" i="7"/>
  <c r="D229" i="7"/>
  <c r="D230" i="7" s="1"/>
  <c r="C229" i="7"/>
  <c r="C230" i="7" s="1"/>
  <c r="K62" i="7"/>
  <c r="K61" i="7"/>
  <c r="H61" i="7"/>
  <c r="F61" i="7"/>
  <c r="F62" i="7" s="1"/>
  <c r="D61" i="7"/>
  <c r="D62" i="7" s="1"/>
  <c r="C61" i="7"/>
  <c r="C62" i="7" s="1"/>
  <c r="K60" i="7"/>
  <c r="U824" i="7" l="1"/>
  <c r="K824" i="7"/>
  <c r="F824" i="7"/>
  <c r="U823" i="7"/>
  <c r="K823" i="7"/>
  <c r="H823" i="7"/>
  <c r="D823" i="7"/>
  <c r="D824" i="7" s="1"/>
  <c r="C823" i="7"/>
  <c r="C824" i="7" s="1"/>
  <c r="U822" i="7"/>
  <c r="K822" i="7"/>
  <c r="U754" i="7"/>
  <c r="K754" i="7"/>
  <c r="H754" i="7"/>
  <c r="F754" i="7"/>
  <c r="D754" i="7"/>
  <c r="C754" i="7"/>
  <c r="U753" i="7"/>
  <c r="K753" i="7"/>
  <c r="U728" i="7"/>
  <c r="K728" i="7"/>
  <c r="F728" i="7"/>
  <c r="U727" i="7"/>
  <c r="K727" i="7"/>
  <c r="H727" i="7"/>
  <c r="F727" i="7"/>
  <c r="D727" i="7"/>
  <c r="D728" i="7" s="1"/>
  <c r="C727" i="7"/>
  <c r="C728" i="7" s="1"/>
  <c r="U726" i="7"/>
  <c r="K726" i="7"/>
  <c r="U647" i="7"/>
  <c r="K647" i="7"/>
  <c r="F647" i="7"/>
  <c r="U646" i="7"/>
  <c r="K646" i="7"/>
  <c r="H646" i="7"/>
  <c r="F646" i="7"/>
  <c r="D646" i="7"/>
  <c r="D647" i="7" s="1"/>
  <c r="C646" i="7"/>
  <c r="C647" i="7" s="1"/>
  <c r="U645" i="7"/>
  <c r="K645" i="7"/>
  <c r="U590" i="7"/>
  <c r="K590" i="7"/>
  <c r="F590" i="7"/>
  <c r="U589" i="7"/>
  <c r="K589" i="7"/>
  <c r="H589" i="7"/>
  <c r="F589" i="7"/>
  <c r="D589" i="7"/>
  <c r="D590" i="7" s="1"/>
  <c r="C589" i="7"/>
  <c r="C590" i="7" s="1"/>
  <c r="U588" i="7"/>
  <c r="K588" i="7"/>
  <c r="U521" i="7"/>
  <c r="K521" i="7"/>
  <c r="U520" i="7"/>
  <c r="K520" i="7"/>
  <c r="H520" i="7"/>
  <c r="F520" i="7"/>
  <c r="F521" i="7" s="1"/>
  <c r="D520" i="7"/>
  <c r="D521" i="7" s="1"/>
  <c r="C520" i="7"/>
  <c r="C521" i="7" s="1"/>
  <c r="U519" i="7"/>
  <c r="K519" i="7"/>
  <c r="U518" i="7"/>
  <c r="K518" i="7"/>
  <c r="U517" i="7"/>
  <c r="K517" i="7"/>
  <c r="H517" i="7"/>
  <c r="F517" i="7"/>
  <c r="F518" i="7" s="1"/>
  <c r="D517" i="7"/>
  <c r="D518" i="7" s="1"/>
  <c r="C517" i="7"/>
  <c r="C518" i="7" s="1"/>
  <c r="U516" i="7"/>
  <c r="K516" i="7"/>
  <c r="U224" i="7"/>
  <c r="K224" i="7"/>
  <c r="F224" i="7"/>
  <c r="U223" i="7"/>
  <c r="K223" i="7"/>
  <c r="H223" i="7"/>
  <c r="F223" i="7"/>
  <c r="D223" i="7"/>
  <c r="D224" i="7" s="1"/>
  <c r="C223" i="7"/>
  <c r="C224" i="7" s="1"/>
  <c r="U222" i="7"/>
  <c r="U221" i="7"/>
  <c r="K221" i="7"/>
  <c r="F221" i="7"/>
  <c r="U220" i="7"/>
  <c r="K220" i="7"/>
  <c r="H220" i="7"/>
  <c r="F220" i="7"/>
  <c r="D220" i="7"/>
  <c r="D221" i="7" s="1"/>
  <c r="C220" i="7"/>
  <c r="C221" i="7" s="1"/>
  <c r="U219" i="7"/>
  <c r="U17" i="7"/>
  <c r="K17" i="7"/>
  <c r="U16" i="7"/>
  <c r="K16" i="7"/>
  <c r="H16" i="7"/>
  <c r="F16" i="7"/>
  <c r="F17" i="7" s="1"/>
  <c r="D16" i="7"/>
  <c r="D17" i="7" s="1"/>
  <c r="C16" i="7"/>
  <c r="C17" i="7" s="1"/>
  <c r="U15" i="7"/>
  <c r="K15" i="7"/>
  <c r="U644" i="7" l="1"/>
  <c r="K644" i="7"/>
  <c r="F644" i="7"/>
  <c r="U643" i="7"/>
  <c r="K643" i="7"/>
  <c r="H643" i="7"/>
  <c r="F643" i="7"/>
  <c r="D643" i="7"/>
  <c r="D644" i="7" s="1"/>
  <c r="C643" i="7"/>
  <c r="C644" i="7" s="1"/>
  <c r="U642" i="7"/>
  <c r="K642" i="7"/>
  <c r="U461" i="7" l="1"/>
  <c r="K461" i="7"/>
  <c r="F461" i="7"/>
  <c r="U460" i="7"/>
  <c r="K460" i="7"/>
  <c r="F460" i="7"/>
  <c r="D460" i="7"/>
  <c r="D461" i="7" s="1"/>
  <c r="C460" i="7"/>
  <c r="C461" i="7" s="1"/>
  <c r="U459" i="7"/>
  <c r="K459" i="7"/>
  <c r="U287" i="7"/>
  <c r="K287" i="7"/>
  <c r="F287" i="7"/>
  <c r="U286" i="7"/>
  <c r="K286" i="7"/>
  <c r="H286" i="7"/>
  <c r="F286" i="7"/>
  <c r="D286" i="7"/>
  <c r="D287" i="7" s="1"/>
  <c r="C286" i="7"/>
  <c r="C287" i="7" s="1"/>
  <c r="U285" i="7"/>
  <c r="K285" i="7"/>
  <c r="U752" i="7" l="1"/>
  <c r="K752" i="7"/>
  <c r="U751" i="7"/>
  <c r="K751" i="7"/>
  <c r="H751" i="7"/>
  <c r="F751" i="7"/>
  <c r="F752" i="7" s="1"/>
  <c r="D751" i="7"/>
  <c r="D752" i="7" s="1"/>
  <c r="C751" i="7"/>
  <c r="C752" i="7" s="1"/>
  <c r="U750" i="7"/>
  <c r="K750" i="7"/>
  <c r="U338" i="7" l="1"/>
  <c r="K338" i="7"/>
  <c r="U337" i="7"/>
  <c r="F337" i="7"/>
  <c r="F338" i="7" s="1"/>
  <c r="D337" i="7"/>
  <c r="D338" i="7" s="1"/>
  <c r="C337" i="7"/>
  <c r="C338" i="7" s="1"/>
  <c r="U336" i="7"/>
  <c r="U641" i="7" l="1"/>
  <c r="K641" i="7"/>
  <c r="F641" i="7"/>
  <c r="U640" i="7"/>
  <c r="K640" i="7"/>
  <c r="H640" i="7"/>
  <c r="F640" i="7"/>
  <c r="D640" i="7"/>
  <c r="D641" i="7" s="1"/>
  <c r="C640" i="7"/>
  <c r="C641" i="7" s="1"/>
  <c r="U639" i="7"/>
  <c r="K639" i="7"/>
  <c r="U848" i="7" l="1"/>
  <c r="K848" i="7"/>
  <c r="U847" i="7"/>
  <c r="K847" i="7"/>
  <c r="H847" i="7"/>
  <c r="F847" i="7"/>
  <c r="F848" i="7" s="1"/>
  <c r="D847" i="7"/>
  <c r="D848" i="7" s="1"/>
  <c r="C847" i="7"/>
  <c r="C848" i="7" s="1"/>
  <c r="U846" i="7"/>
  <c r="K846" i="7"/>
  <c r="U554" i="7"/>
  <c r="F554" i="7"/>
  <c r="U553" i="7"/>
  <c r="F553" i="7"/>
  <c r="D553" i="7"/>
  <c r="D554" i="7" s="1"/>
  <c r="C553" i="7"/>
  <c r="C554" i="7" s="1"/>
  <c r="U552" i="7"/>
  <c r="U725" i="7"/>
  <c r="K725" i="7"/>
  <c r="F725" i="7"/>
  <c r="U724" i="7"/>
  <c r="K724" i="7"/>
  <c r="H724" i="7"/>
  <c r="F724" i="7"/>
  <c r="D724" i="7"/>
  <c r="D725" i="7" s="1"/>
  <c r="C724" i="7"/>
  <c r="C725" i="7" s="1"/>
  <c r="U723" i="7"/>
  <c r="K723" i="7"/>
  <c r="U218" i="7"/>
  <c r="K218" i="7"/>
  <c r="F218" i="7"/>
  <c r="U217" i="7"/>
  <c r="K217" i="7"/>
  <c r="H217" i="7"/>
  <c r="F217" i="7"/>
  <c r="D217" i="7"/>
  <c r="D218" i="7" s="1"/>
  <c r="C217" i="7"/>
  <c r="C218" i="7" s="1"/>
  <c r="U216" i="7"/>
  <c r="U464" i="7" l="1"/>
  <c r="K464" i="7"/>
  <c r="F464" i="7"/>
  <c r="U463" i="7"/>
  <c r="K463" i="7"/>
  <c r="F463" i="7"/>
  <c r="D463" i="7"/>
  <c r="D464" i="7" s="1"/>
  <c r="C463" i="7"/>
  <c r="C464" i="7" s="1"/>
  <c r="U462" i="7"/>
  <c r="K462" i="7"/>
  <c r="U284" i="7" l="1"/>
  <c r="K284" i="7"/>
  <c r="F284" i="7"/>
  <c r="U283" i="7"/>
  <c r="K283" i="7"/>
  <c r="H283" i="7"/>
  <c r="F283" i="7"/>
  <c r="D283" i="7"/>
  <c r="D284" i="7" s="1"/>
  <c r="C283" i="7"/>
  <c r="C284" i="7" s="1"/>
  <c r="U282" i="7"/>
  <c r="K282" i="7"/>
  <c r="U317" i="7" l="1"/>
  <c r="K317" i="7"/>
  <c r="F317" i="7"/>
  <c r="U316" i="7"/>
  <c r="K316" i="7"/>
  <c r="H316" i="7"/>
  <c r="F316" i="7"/>
  <c r="D316" i="7"/>
  <c r="D317" i="7" s="1"/>
  <c r="C316" i="7"/>
  <c r="C317" i="7" s="1"/>
  <c r="U315" i="7"/>
  <c r="K315" i="7"/>
  <c r="U779" i="7" l="1"/>
  <c r="K779" i="7"/>
  <c r="U778" i="7"/>
  <c r="K778" i="7"/>
  <c r="H778" i="7"/>
  <c r="F778" i="7"/>
  <c r="F779" i="7" s="1"/>
  <c r="D778" i="7"/>
  <c r="D779" i="7" s="1"/>
  <c r="C778" i="7"/>
  <c r="C779" i="7" s="1"/>
  <c r="U777" i="7"/>
  <c r="K777" i="7"/>
  <c r="U215" i="7" l="1"/>
  <c r="K215" i="7"/>
  <c r="F215" i="7"/>
  <c r="U214" i="7"/>
  <c r="K214" i="7"/>
  <c r="H214" i="7"/>
  <c r="F214" i="7"/>
  <c r="D214" i="7"/>
  <c r="D215" i="7" s="1"/>
  <c r="C214" i="7"/>
  <c r="C215" i="7" s="1"/>
  <c r="U213" i="7"/>
  <c r="U551" i="7" l="1"/>
  <c r="F551" i="7"/>
  <c r="U550" i="7"/>
  <c r="F550" i="7"/>
  <c r="D550" i="7"/>
  <c r="D551" i="7" s="1"/>
  <c r="C550" i="7"/>
  <c r="C551" i="7" s="1"/>
  <c r="U549" i="7"/>
  <c r="U128" i="7" l="1"/>
  <c r="K128" i="7"/>
  <c r="F128" i="7"/>
  <c r="U127" i="7"/>
  <c r="K127" i="7"/>
  <c r="H127" i="7"/>
  <c r="D127" i="7"/>
  <c r="D128" i="7" s="1"/>
  <c r="C127" i="7"/>
  <c r="C128" i="7" s="1"/>
  <c r="U126" i="7"/>
  <c r="K126" i="7"/>
  <c r="U293" i="7" l="1"/>
  <c r="U289" i="7"/>
  <c r="K289" i="7"/>
  <c r="H289" i="7"/>
  <c r="F289" i="7"/>
  <c r="D289" i="7"/>
  <c r="C289" i="7"/>
  <c r="U288" i="7"/>
  <c r="K288" i="7"/>
  <c r="U458" i="7" l="1"/>
  <c r="K458" i="7"/>
  <c r="F458" i="7"/>
  <c r="U457" i="7"/>
  <c r="F457" i="7"/>
  <c r="D457" i="7"/>
  <c r="D458" i="7" s="1"/>
  <c r="C457" i="7"/>
  <c r="C458" i="7" s="1"/>
  <c r="U456" i="7"/>
  <c r="K456" i="7"/>
  <c r="U158" i="7" l="1"/>
  <c r="K158" i="7"/>
  <c r="U157" i="7"/>
  <c r="K157" i="7"/>
  <c r="H157" i="7"/>
  <c r="F157" i="7"/>
  <c r="F158" i="7" s="1"/>
  <c r="D157" i="7"/>
  <c r="D158" i="7" s="1"/>
  <c r="C157" i="7"/>
  <c r="C158" i="7" s="1"/>
  <c r="U156" i="7"/>
  <c r="K156" i="7"/>
  <c r="U479" i="7" l="1"/>
  <c r="K479" i="7"/>
  <c r="U478" i="7"/>
  <c r="K478" i="7"/>
  <c r="F478" i="7"/>
  <c r="F479" i="7" s="1"/>
  <c r="D478" i="7"/>
  <c r="D479" i="7" s="1"/>
  <c r="C478" i="7"/>
  <c r="C479" i="7" s="1"/>
  <c r="U477" i="7"/>
  <c r="K477" i="7"/>
  <c r="C226" i="7" l="1"/>
  <c r="C227" i="7" s="1"/>
  <c r="D226" i="7"/>
  <c r="D227" i="7" s="1"/>
  <c r="D811" i="7" l="1"/>
  <c r="D812" i="7" s="1"/>
  <c r="C811" i="7"/>
  <c r="C812" i="7" s="1"/>
  <c r="D874" i="7"/>
  <c r="C874" i="7"/>
  <c r="D871" i="7"/>
  <c r="C871" i="7"/>
  <c r="D868" i="7"/>
  <c r="C868" i="7"/>
  <c r="D865" i="7"/>
  <c r="C865" i="7"/>
  <c r="D862" i="7"/>
  <c r="C862" i="7"/>
  <c r="D859" i="7"/>
  <c r="D860" i="7" s="1"/>
  <c r="C859" i="7"/>
  <c r="C860" i="7" s="1"/>
  <c r="D853" i="7"/>
  <c r="C853" i="7"/>
  <c r="D850" i="7"/>
  <c r="C850" i="7"/>
  <c r="D841" i="7"/>
  <c r="D842" i="7" s="1"/>
  <c r="C841" i="7"/>
  <c r="C842" i="7" s="1"/>
  <c r="D805" i="7"/>
  <c r="D806" i="7" s="1"/>
  <c r="C805" i="7"/>
  <c r="C806" i="7" s="1"/>
  <c r="D769" i="7"/>
  <c r="D770" i="7" s="1"/>
  <c r="C769" i="7"/>
  <c r="C770" i="7" s="1"/>
  <c r="D721" i="7"/>
  <c r="D722" i="7" s="1"/>
  <c r="C721" i="7"/>
  <c r="C722" i="7" s="1"/>
  <c r="D718" i="7"/>
  <c r="D719" i="7" s="1"/>
  <c r="C718" i="7"/>
  <c r="C719" i="7" s="1"/>
  <c r="D712" i="7"/>
  <c r="C712" i="7"/>
  <c r="D709" i="7"/>
  <c r="D710" i="7" s="1"/>
  <c r="C709" i="7"/>
  <c r="C710" i="7" s="1"/>
  <c r="D637" i="7"/>
  <c r="D638" i="7" s="1"/>
  <c r="C637" i="7"/>
  <c r="C638" i="7" s="1"/>
  <c r="D634" i="7"/>
  <c r="D635" i="7" s="1"/>
  <c r="C634" i="7"/>
  <c r="C635" i="7" s="1"/>
  <c r="D556" i="7"/>
  <c r="D557" i="7" s="1"/>
  <c r="C556" i="7"/>
  <c r="C557" i="7" s="1"/>
  <c r="D388" i="7"/>
  <c r="C388" i="7"/>
  <c r="D379" i="7"/>
  <c r="D380" i="7" s="1"/>
  <c r="C379" i="7"/>
  <c r="C380" i="7" s="1"/>
  <c r="D376" i="7"/>
  <c r="D377" i="7" s="1"/>
  <c r="C376" i="7"/>
  <c r="C377" i="7" s="1"/>
  <c r="D373" i="7"/>
  <c r="D374" i="7" s="1"/>
  <c r="C373" i="7"/>
  <c r="C374" i="7" s="1"/>
  <c r="D211" i="7"/>
  <c r="D212" i="7" s="1"/>
  <c r="C211" i="7"/>
  <c r="C212" i="7" s="1"/>
  <c r="F811" i="7"/>
  <c r="D370" i="7"/>
  <c r="D371" i="7" s="1"/>
  <c r="C370" i="7"/>
  <c r="C371" i="7" s="1"/>
  <c r="D367" i="7"/>
  <c r="D368" i="7" s="1"/>
  <c r="C367" i="7"/>
  <c r="C368" i="7" s="1"/>
  <c r="D319" i="7"/>
  <c r="D320" i="7" s="1"/>
  <c r="C319" i="7"/>
  <c r="C320" i="7" s="1"/>
  <c r="D280" i="7"/>
  <c r="D281" i="7" s="1"/>
  <c r="C280" i="7"/>
  <c r="C281" i="7" s="1"/>
  <c r="D277" i="7"/>
  <c r="D278" i="7" s="1"/>
  <c r="C277" i="7"/>
  <c r="C278" i="7" s="1"/>
  <c r="D274" i="7"/>
  <c r="D275" i="7" s="1"/>
  <c r="C274" i="7"/>
  <c r="C275" i="7" s="1"/>
  <c r="F268" i="7"/>
  <c r="U11" i="7"/>
  <c r="U18" i="7"/>
  <c r="U19" i="7"/>
  <c r="U20" i="7"/>
  <c r="U21" i="7"/>
  <c r="U22" i="7"/>
  <c r="U23" i="7"/>
  <c r="U24" i="7"/>
  <c r="U25" i="7"/>
  <c r="U26" i="7"/>
  <c r="U27" i="7"/>
  <c r="U28" i="7"/>
  <c r="U29" i="7"/>
  <c r="U33" i="7"/>
  <c r="U34" i="7"/>
  <c r="U35" i="7"/>
  <c r="U36" i="7"/>
  <c r="U37" i="7"/>
  <c r="U38" i="7"/>
  <c r="U39" i="7"/>
  <c r="U40" i="7"/>
  <c r="U41" i="7"/>
  <c r="U42" i="7"/>
  <c r="U43" i="7"/>
  <c r="U44" i="7"/>
  <c r="U45" i="7"/>
  <c r="U46" i="7"/>
  <c r="U47" i="7"/>
  <c r="U48" i="7"/>
  <c r="U49" i="7"/>
  <c r="U50" i="7"/>
  <c r="U51" i="7"/>
  <c r="U52" i="7"/>
  <c r="U53" i="7"/>
  <c r="U54" i="7"/>
  <c r="U55" i="7"/>
  <c r="U56" i="7"/>
  <c r="U57" i="7"/>
  <c r="U58" i="7"/>
  <c r="U59" i="7"/>
  <c r="U63" i="7"/>
  <c r="U64" i="7"/>
  <c r="U65" i="7"/>
  <c r="U66" i="7"/>
  <c r="U67" i="7"/>
  <c r="U68" i="7"/>
  <c r="U69" i="7"/>
  <c r="U70" i="7"/>
  <c r="U71" i="7"/>
  <c r="U72" i="7"/>
  <c r="U73" i="7"/>
  <c r="U74" i="7"/>
  <c r="U75" i="7"/>
  <c r="U76" i="7"/>
  <c r="U77" i="7"/>
  <c r="U78" i="7"/>
  <c r="U79" i="7"/>
  <c r="U80" i="7"/>
  <c r="U81" i="7"/>
  <c r="U82" i="7"/>
  <c r="U83" i="7"/>
  <c r="U84" i="7"/>
  <c r="U85" i="7"/>
  <c r="U86" i="7"/>
  <c r="U87" i="7"/>
  <c r="U88" i="7"/>
  <c r="U89" i="7"/>
  <c r="U90" i="7"/>
  <c r="U91" i="7"/>
  <c r="U92" i="7"/>
  <c r="U93" i="7"/>
  <c r="U94" i="7"/>
  <c r="U95" i="7"/>
  <c r="U96" i="7"/>
  <c r="U97" i="7"/>
  <c r="U98" i="7"/>
  <c r="U99" i="7"/>
  <c r="U100" i="7"/>
  <c r="U101" i="7"/>
  <c r="U102" i="7"/>
  <c r="U103" i="7"/>
  <c r="U104" i="7"/>
  <c r="U105" i="7"/>
  <c r="U106" i="7"/>
  <c r="U107" i="7"/>
  <c r="U108" i="7"/>
  <c r="U109" i="7"/>
  <c r="U110" i="7"/>
  <c r="U111" i="7"/>
  <c r="U112" i="7"/>
  <c r="U113" i="7"/>
  <c r="U114" i="7"/>
  <c r="U115" i="7"/>
  <c r="U116" i="7"/>
  <c r="U117" i="7"/>
  <c r="U118" i="7"/>
  <c r="U119" i="7"/>
  <c r="U120" i="7"/>
  <c r="U121" i="7"/>
  <c r="U122" i="7"/>
  <c r="U123" i="7"/>
  <c r="U124" i="7"/>
  <c r="U125" i="7"/>
  <c r="U129" i="7"/>
  <c r="U130" i="7"/>
  <c r="U131" i="7"/>
  <c r="U141" i="7"/>
  <c r="U142" i="7"/>
  <c r="U143" i="7"/>
  <c r="U144" i="7"/>
  <c r="U145" i="7"/>
  <c r="U146" i="7"/>
  <c r="U147" i="7"/>
  <c r="U148" i="7"/>
  <c r="U149" i="7"/>
  <c r="U150" i="7"/>
  <c r="U151" i="7"/>
  <c r="U152" i="7"/>
  <c r="U153" i="7"/>
  <c r="U154" i="7"/>
  <c r="U155" i="7"/>
  <c r="U159" i="7"/>
  <c r="U160" i="7"/>
  <c r="U161" i="7"/>
  <c r="U162" i="7"/>
  <c r="U163" i="7"/>
  <c r="U164" i="7"/>
  <c r="U165" i="7"/>
  <c r="U166" i="7"/>
  <c r="U167" i="7"/>
  <c r="U168" i="7"/>
  <c r="U169" i="7"/>
  <c r="U170" i="7"/>
  <c r="U171" i="7"/>
  <c r="U172" i="7"/>
  <c r="U173" i="7"/>
  <c r="U174" i="7"/>
  <c r="U175" i="7"/>
  <c r="U176" i="7"/>
  <c r="U177" i="7"/>
  <c r="U178" i="7"/>
  <c r="U179" i="7"/>
  <c r="U180" i="7"/>
  <c r="U181" i="7"/>
  <c r="U182" i="7"/>
  <c r="U183" i="7"/>
  <c r="U184" i="7"/>
  <c r="U185" i="7"/>
  <c r="U186" i="7"/>
  <c r="U187" i="7"/>
  <c r="U188" i="7"/>
  <c r="U189" i="7"/>
  <c r="U190" i="7"/>
  <c r="U191" i="7"/>
  <c r="U192" i="7"/>
  <c r="U193" i="7"/>
  <c r="U194" i="7"/>
  <c r="U195" i="7"/>
  <c r="U196" i="7"/>
  <c r="U197" i="7"/>
  <c r="U198" i="7"/>
  <c r="U199" i="7"/>
  <c r="U200" i="7"/>
  <c r="U201" i="7"/>
  <c r="U202" i="7"/>
  <c r="U203" i="7"/>
  <c r="U204" i="7"/>
  <c r="U205" i="7"/>
  <c r="U206" i="7"/>
  <c r="U207" i="7"/>
  <c r="U208" i="7"/>
  <c r="U209" i="7"/>
  <c r="U210" i="7"/>
  <c r="U211" i="7"/>
  <c r="U212" i="7"/>
  <c r="U225" i="7"/>
  <c r="U226" i="7"/>
  <c r="U227" i="7"/>
  <c r="U237" i="7"/>
  <c r="U238" i="7"/>
  <c r="U239" i="7"/>
  <c r="U240" i="7"/>
  <c r="U241" i="7"/>
  <c r="U245" i="7"/>
  <c r="U246" i="7"/>
  <c r="U247" i="7"/>
  <c r="U248" i="7"/>
  <c r="U249" i="7"/>
  <c r="U250" i="7"/>
  <c r="U251" i="7"/>
  <c r="U252" i="7"/>
  <c r="U253" i="7"/>
  <c r="U254" i="7"/>
  <c r="U255" i="7"/>
  <c r="U256" i="7"/>
  <c r="U257" i="7"/>
  <c r="U258" i="7"/>
  <c r="U259" i="7"/>
  <c r="U260" i="7"/>
  <c r="U261" i="7"/>
  <c r="U262" i="7"/>
  <c r="U263" i="7"/>
  <c r="U264" i="7"/>
  <c r="U265" i="7"/>
  <c r="U266" i="7"/>
  <c r="U267" i="7"/>
  <c r="U268" i="7"/>
  <c r="U269" i="7"/>
  <c r="U270" i="7"/>
  <c r="U271" i="7"/>
  <c r="U272" i="7"/>
  <c r="U273" i="7"/>
  <c r="U274" i="7"/>
  <c r="U275" i="7"/>
  <c r="U276" i="7"/>
  <c r="U277" i="7"/>
  <c r="U278" i="7"/>
  <c r="U279" i="7"/>
  <c r="U280" i="7"/>
  <c r="U281" i="7"/>
  <c r="U294" i="7"/>
  <c r="U295" i="7"/>
  <c r="U296" i="7"/>
  <c r="U297" i="7"/>
  <c r="U298" i="7"/>
  <c r="U299" i="7"/>
  <c r="U300" i="7"/>
  <c r="U301" i="7"/>
  <c r="U302" i="7"/>
  <c r="U303" i="7"/>
  <c r="U304" i="7"/>
  <c r="U305" i="7"/>
  <c r="U306" i="7"/>
  <c r="U307" i="7"/>
  <c r="U308" i="7"/>
  <c r="U309" i="7"/>
  <c r="U310" i="7"/>
  <c r="U311" i="7"/>
  <c r="U312" i="7"/>
  <c r="U313" i="7"/>
  <c r="U314" i="7"/>
  <c r="U318" i="7"/>
  <c r="U319" i="7"/>
  <c r="U320" i="7"/>
  <c r="U321" i="7"/>
  <c r="U322" i="7"/>
  <c r="U323" i="7"/>
  <c r="U324" i="7"/>
  <c r="U325" i="7"/>
  <c r="U326" i="7"/>
  <c r="U327" i="7"/>
  <c r="U328" i="7"/>
  <c r="U329" i="7"/>
  <c r="U330" i="7"/>
  <c r="U331" i="7"/>
  <c r="U332" i="7"/>
  <c r="U333" i="7"/>
  <c r="U334" i="7"/>
  <c r="U335" i="7"/>
  <c r="U339" i="7"/>
  <c r="U340" i="7"/>
  <c r="U341" i="7"/>
  <c r="U342" i="7"/>
  <c r="U343" i="7"/>
  <c r="U344" i="7"/>
  <c r="U345" i="7"/>
  <c r="U346" i="7"/>
  <c r="U347" i="7"/>
  <c r="U348" i="7"/>
  <c r="U349" i="7"/>
  <c r="U350" i="7"/>
  <c r="U351" i="7"/>
  <c r="U352" i="7"/>
  <c r="U353" i="7"/>
  <c r="U354" i="7"/>
  <c r="U355" i="7"/>
  <c r="U356" i="7"/>
  <c r="U357" i="7"/>
  <c r="U358" i="7"/>
  <c r="U359" i="7"/>
  <c r="U360" i="7"/>
  <c r="U361" i="7"/>
  <c r="U362" i="7"/>
  <c r="U363" i="7"/>
  <c r="U364" i="7"/>
  <c r="U365" i="7"/>
  <c r="U366" i="7"/>
  <c r="U367" i="7"/>
  <c r="U368" i="7"/>
  <c r="U369" i="7"/>
  <c r="U370" i="7"/>
  <c r="U371" i="7"/>
  <c r="U372" i="7"/>
  <c r="U373" i="7"/>
  <c r="U374" i="7"/>
  <c r="U375" i="7"/>
  <c r="U376" i="7"/>
  <c r="U377" i="7"/>
  <c r="U378" i="7"/>
  <c r="U379" i="7"/>
  <c r="U380" i="7"/>
  <c r="U387" i="7"/>
  <c r="U388" i="7"/>
  <c r="U389" i="7"/>
  <c r="U390" i="7"/>
  <c r="U391" i="7"/>
  <c r="U392" i="7"/>
  <c r="U393" i="7"/>
  <c r="U394" i="7"/>
  <c r="U395" i="7"/>
  <c r="U396" i="7"/>
  <c r="U397" i="7"/>
  <c r="U398" i="7"/>
  <c r="U399" i="7"/>
  <c r="U400" i="7"/>
  <c r="U401" i="7"/>
  <c r="U411" i="7"/>
  <c r="U412" i="7"/>
  <c r="U413" i="7"/>
  <c r="U417" i="7"/>
  <c r="U418" i="7"/>
  <c r="U419" i="7"/>
  <c r="U420" i="7"/>
  <c r="U421" i="7"/>
  <c r="U422" i="7"/>
  <c r="U423" i="7"/>
  <c r="U424" i="7"/>
  <c r="U425" i="7"/>
  <c r="U426" i="7"/>
  <c r="U427" i="7"/>
  <c r="U428" i="7"/>
  <c r="U432" i="7"/>
  <c r="U433" i="7"/>
  <c r="U434" i="7"/>
  <c r="U438" i="7"/>
  <c r="U439" i="7"/>
  <c r="U440" i="7"/>
  <c r="U441" i="7"/>
  <c r="U442" i="7"/>
  <c r="U443" i="7"/>
  <c r="U444" i="7"/>
  <c r="U445" i="7"/>
  <c r="U446" i="7"/>
  <c r="U447" i="7"/>
  <c r="U448" i="7"/>
  <c r="U449" i="7"/>
  <c r="U450" i="7"/>
  <c r="U451" i="7"/>
  <c r="U452" i="7"/>
  <c r="U453" i="7"/>
  <c r="U454" i="7"/>
  <c r="U455" i="7"/>
  <c r="U465" i="7"/>
  <c r="U466" i="7"/>
  <c r="U467" i="7"/>
  <c r="U468" i="7"/>
  <c r="U469" i="7"/>
  <c r="U470" i="7"/>
  <c r="U471" i="7"/>
  <c r="U472" i="7"/>
  <c r="U473" i="7"/>
  <c r="U474" i="7"/>
  <c r="U475" i="7"/>
  <c r="U476" i="7"/>
  <c r="U480" i="7"/>
  <c r="U481" i="7"/>
  <c r="U482" i="7"/>
  <c r="U483" i="7"/>
  <c r="U484" i="7"/>
  <c r="U485" i="7"/>
  <c r="U486" i="7"/>
  <c r="U487" i="7"/>
  <c r="U488" i="7"/>
  <c r="U489" i="7"/>
  <c r="U490" i="7"/>
  <c r="U491" i="7"/>
  <c r="U492" i="7"/>
  <c r="U493" i="7"/>
  <c r="U494" i="7"/>
  <c r="U495" i="7"/>
  <c r="U496" i="7"/>
  <c r="U497" i="7"/>
  <c r="U498" i="7"/>
  <c r="U499" i="7"/>
  <c r="U500" i="7"/>
  <c r="U501" i="7"/>
  <c r="U502" i="7"/>
  <c r="U503" i="7"/>
  <c r="U504" i="7"/>
  <c r="U505" i="7"/>
  <c r="U506" i="7"/>
  <c r="U507" i="7"/>
  <c r="U508" i="7"/>
  <c r="U509" i="7"/>
  <c r="U510" i="7"/>
  <c r="U511" i="7"/>
  <c r="U512" i="7"/>
  <c r="U513" i="7"/>
  <c r="U514" i="7"/>
  <c r="U515" i="7"/>
  <c r="U522" i="7"/>
  <c r="U523" i="7"/>
  <c r="U524" i="7"/>
  <c r="U525" i="7"/>
  <c r="U526" i="7"/>
  <c r="U527" i="7"/>
  <c r="U528" i="7"/>
  <c r="U529" i="7"/>
  <c r="U530" i="7"/>
  <c r="U531" i="7"/>
  <c r="U532" i="7"/>
  <c r="U533" i="7"/>
  <c r="U534" i="7"/>
  <c r="U535" i="7"/>
  <c r="U536" i="7"/>
  <c r="U537" i="7"/>
  <c r="U538" i="7"/>
  <c r="U539" i="7"/>
  <c r="U540" i="7"/>
  <c r="U541" i="7"/>
  <c r="U542" i="7"/>
  <c r="U543" i="7"/>
  <c r="U544" i="7"/>
  <c r="U545" i="7"/>
  <c r="U546" i="7"/>
  <c r="U547" i="7"/>
  <c r="U548" i="7"/>
  <c r="U555" i="7"/>
  <c r="U556" i="7"/>
  <c r="U557" i="7"/>
  <c r="U558" i="7"/>
  <c r="U559" i="7"/>
  <c r="U560" i="7"/>
  <c r="U561" i="7"/>
  <c r="U562" i="7"/>
  <c r="U563" i="7"/>
  <c r="U564" i="7"/>
  <c r="U565" i="7"/>
  <c r="U566" i="7"/>
  <c r="U567" i="7"/>
  <c r="U568" i="7"/>
  <c r="U569" i="7"/>
  <c r="U570" i="7"/>
  <c r="U571" i="7"/>
  <c r="U572" i="7"/>
  <c r="U573" i="7"/>
  <c r="U574" i="7"/>
  <c r="U575" i="7"/>
  <c r="U576" i="7"/>
  <c r="U577" i="7"/>
  <c r="U578" i="7"/>
  <c r="U579" i="7"/>
  <c r="U580" i="7"/>
  <c r="U581" i="7"/>
  <c r="U582" i="7"/>
  <c r="U583" i="7"/>
  <c r="U584" i="7"/>
  <c r="U585" i="7"/>
  <c r="U586" i="7"/>
  <c r="U587" i="7"/>
  <c r="U597" i="7"/>
  <c r="U598" i="7"/>
  <c r="U599" i="7"/>
  <c r="U600" i="7"/>
  <c r="U601" i="7"/>
  <c r="U602" i="7"/>
  <c r="U603" i="7"/>
  <c r="U604" i="7"/>
  <c r="U605" i="7"/>
  <c r="U606" i="7"/>
  <c r="U607" i="7"/>
  <c r="U608" i="7"/>
  <c r="U609" i="7"/>
  <c r="U610" i="7"/>
  <c r="U611" i="7"/>
  <c r="U612" i="7"/>
  <c r="U613" i="7"/>
  <c r="U614" i="7"/>
  <c r="U615" i="7"/>
  <c r="U616" i="7"/>
  <c r="U617" i="7"/>
  <c r="U618" i="7"/>
  <c r="U619" i="7"/>
  <c r="U620" i="7"/>
  <c r="U621" i="7"/>
  <c r="U622" i="7"/>
  <c r="U623" i="7"/>
  <c r="U624" i="7"/>
  <c r="U625" i="7"/>
  <c r="U626" i="7"/>
  <c r="U627" i="7"/>
  <c r="U628" i="7"/>
  <c r="U629" i="7"/>
  <c r="U630" i="7"/>
  <c r="U631" i="7"/>
  <c r="U632" i="7"/>
  <c r="U633" i="7"/>
  <c r="U634" i="7"/>
  <c r="U635" i="7"/>
  <c r="U636" i="7"/>
  <c r="U637" i="7"/>
  <c r="U638" i="7"/>
  <c r="U654" i="7"/>
  <c r="U655" i="7"/>
  <c r="U656" i="7"/>
  <c r="U657" i="7"/>
  <c r="U658" i="7"/>
  <c r="U659" i="7"/>
  <c r="U660" i="7"/>
  <c r="U661" i="7"/>
  <c r="U662" i="7"/>
  <c r="U663" i="7"/>
  <c r="U664" i="7"/>
  <c r="U665" i="7"/>
  <c r="U666" i="7"/>
  <c r="U667" i="7"/>
  <c r="U668" i="7"/>
  <c r="U669" i="7"/>
  <c r="U670" i="7"/>
  <c r="U671" i="7"/>
  <c r="U672" i="7"/>
  <c r="U673" i="7"/>
  <c r="U674" i="7"/>
  <c r="U675" i="7"/>
  <c r="U676" i="7"/>
  <c r="U677" i="7"/>
  <c r="U678" i="7"/>
  <c r="U679" i="7"/>
  <c r="U680" i="7"/>
  <c r="U681" i="7"/>
  <c r="U682" i="7"/>
  <c r="U683" i="7"/>
  <c r="U684" i="7"/>
  <c r="U685" i="7"/>
  <c r="U686" i="7"/>
  <c r="U687" i="7"/>
  <c r="U688" i="7"/>
  <c r="U689" i="7"/>
  <c r="U690" i="7"/>
  <c r="U691" i="7"/>
  <c r="U692" i="7"/>
  <c r="U693" i="7"/>
  <c r="U694" i="7"/>
  <c r="U695" i="7"/>
  <c r="U696" i="7"/>
  <c r="U697" i="7"/>
  <c r="U698" i="7"/>
  <c r="U699" i="7"/>
  <c r="U700" i="7"/>
  <c r="U701" i="7"/>
  <c r="U702" i="7"/>
  <c r="U703" i="7"/>
  <c r="U704" i="7"/>
  <c r="U705" i="7"/>
  <c r="U706" i="7"/>
  <c r="U707" i="7"/>
  <c r="U708" i="7"/>
  <c r="U709" i="7"/>
  <c r="U710" i="7"/>
  <c r="U711" i="7"/>
  <c r="U712" i="7"/>
  <c r="U713" i="7"/>
  <c r="U714" i="7"/>
  <c r="U715" i="7"/>
  <c r="U716" i="7"/>
  <c r="U717" i="7"/>
  <c r="U718" i="7"/>
  <c r="U719" i="7"/>
  <c r="U720" i="7"/>
  <c r="U721" i="7"/>
  <c r="U722" i="7"/>
  <c r="U729" i="7"/>
  <c r="U730" i="7"/>
  <c r="U731" i="7"/>
  <c r="U732" i="7"/>
  <c r="U733" i="7"/>
  <c r="U734" i="7"/>
  <c r="U735" i="7"/>
  <c r="U736" i="7"/>
  <c r="U737" i="7"/>
  <c r="U738" i="7"/>
  <c r="U739" i="7"/>
  <c r="U740" i="7"/>
  <c r="U741" i="7"/>
  <c r="U742" i="7"/>
  <c r="U743" i="7"/>
  <c r="U744" i="7"/>
  <c r="U745" i="7"/>
  <c r="U746" i="7"/>
  <c r="U747" i="7"/>
  <c r="U748" i="7"/>
  <c r="U749" i="7"/>
  <c r="U762" i="7"/>
  <c r="U763" i="7"/>
  <c r="U764" i="7"/>
  <c r="U765" i="7"/>
  <c r="U766" i="7"/>
  <c r="U767" i="7"/>
  <c r="U768" i="7"/>
  <c r="U769" i="7"/>
  <c r="U770" i="7"/>
  <c r="U771" i="7"/>
  <c r="U772" i="7"/>
  <c r="U773" i="7"/>
  <c r="U774" i="7"/>
  <c r="U775" i="7"/>
  <c r="U776" i="7"/>
  <c r="U780" i="7"/>
  <c r="U781" i="7"/>
  <c r="U782" i="7"/>
  <c r="U783" i="7"/>
  <c r="U784" i="7"/>
  <c r="U785" i="7"/>
  <c r="U786" i="7"/>
  <c r="U787" i="7"/>
  <c r="U788" i="7"/>
  <c r="U789" i="7"/>
  <c r="U790" i="7"/>
  <c r="U791" i="7"/>
  <c r="U792" i="7"/>
  <c r="U793" i="7"/>
  <c r="U794" i="7"/>
  <c r="U795" i="7"/>
  <c r="U796" i="7"/>
  <c r="U797" i="7"/>
  <c r="U798" i="7"/>
  <c r="U799" i="7"/>
  <c r="U800" i="7"/>
  <c r="U801" i="7"/>
  <c r="U802" i="7"/>
  <c r="U803" i="7"/>
  <c r="U804" i="7"/>
  <c r="U805" i="7"/>
  <c r="U806" i="7"/>
  <c r="U813" i="7"/>
  <c r="U814" i="7"/>
  <c r="U815" i="7"/>
  <c r="U816" i="7"/>
  <c r="U817" i="7"/>
  <c r="U818" i="7"/>
  <c r="U819" i="7"/>
  <c r="U820" i="7"/>
  <c r="U821" i="7"/>
  <c r="U825" i="7"/>
  <c r="U826" i="7"/>
  <c r="U827" i="7"/>
  <c r="U831" i="7"/>
  <c r="U832" i="7"/>
  <c r="U833" i="7"/>
  <c r="U834" i="7"/>
  <c r="U835" i="7"/>
  <c r="U836" i="7"/>
  <c r="U837" i="7"/>
  <c r="U838" i="7"/>
  <c r="U839" i="7"/>
  <c r="U840" i="7"/>
  <c r="U841" i="7"/>
  <c r="U842" i="7"/>
  <c r="U849" i="7"/>
  <c r="U850" i="7"/>
  <c r="U851" i="7"/>
  <c r="U852" i="7"/>
  <c r="U853" i="7"/>
  <c r="U854" i="7"/>
  <c r="U858" i="7"/>
  <c r="U859" i="7"/>
  <c r="U860" i="7"/>
  <c r="U861" i="7"/>
  <c r="U862" i="7"/>
  <c r="U863" i="7"/>
  <c r="U864" i="7"/>
  <c r="U865" i="7"/>
  <c r="U866" i="7"/>
  <c r="U867" i="7"/>
  <c r="U868" i="7"/>
  <c r="U869" i="7"/>
  <c r="U870" i="7"/>
  <c r="U871" i="7"/>
  <c r="U872" i="7"/>
  <c r="U873" i="7"/>
  <c r="U874" i="7"/>
  <c r="U875" i="7"/>
  <c r="U810" i="7"/>
  <c r="U811" i="7"/>
  <c r="U812" i="7"/>
  <c r="U876" i="7"/>
  <c r="U877" i="7"/>
  <c r="U878" i="7"/>
  <c r="U879" i="7"/>
  <c r="U880" i="7"/>
  <c r="U881" i="7"/>
  <c r="U882" i="7"/>
  <c r="U883" i="7"/>
  <c r="U884" i="7"/>
  <c r="U885" i="7"/>
  <c r="U886" i="7"/>
  <c r="U887" i="7"/>
  <c r="U888" i="7"/>
  <c r="U889" i="7"/>
  <c r="U890" i="7"/>
  <c r="U891" i="7"/>
  <c r="U892" i="7"/>
  <c r="U893" i="7"/>
  <c r="U894" i="7"/>
  <c r="U895" i="7"/>
  <c r="U896" i="7"/>
  <c r="U897" i="7"/>
  <c r="U898" i="7"/>
  <c r="U899" i="7"/>
  <c r="U900" i="7"/>
  <c r="U901" i="7"/>
  <c r="U902" i="7"/>
  <c r="U8" i="7"/>
  <c r="U9" i="7"/>
  <c r="U10" i="7"/>
  <c r="U7" i="7"/>
  <c r="C145" i="7" l="1"/>
  <c r="C146" i="7" s="1"/>
  <c r="K849" i="7" l="1"/>
  <c r="K878" i="7" l="1"/>
  <c r="K877" i="7"/>
  <c r="H877" i="7"/>
  <c r="F877" i="7"/>
  <c r="F878" i="7" s="1"/>
  <c r="K876" i="7"/>
  <c r="K893" i="7"/>
  <c r="K892" i="7"/>
  <c r="H892" i="7"/>
  <c r="F892" i="7"/>
  <c r="F893" i="7" s="1"/>
  <c r="K891" i="7"/>
  <c r="K227" i="7" l="1"/>
  <c r="F227" i="7"/>
  <c r="K226" i="7"/>
  <c r="H226" i="7"/>
  <c r="F226" i="7"/>
  <c r="K281" i="7" l="1"/>
  <c r="F281" i="7"/>
  <c r="K280" i="7"/>
  <c r="H280" i="7"/>
  <c r="F280" i="7"/>
  <c r="K279" i="7"/>
  <c r="K380" i="7" l="1"/>
  <c r="F380" i="7"/>
  <c r="K379" i="7"/>
  <c r="H379" i="7"/>
  <c r="F379" i="7"/>
  <c r="K378" i="7"/>
  <c r="F466" i="7" l="1"/>
  <c r="F467" i="7" s="1"/>
  <c r="F557" i="7" l="1"/>
  <c r="F556" i="7"/>
  <c r="K209" i="7" l="1"/>
  <c r="F208" i="7"/>
  <c r="F209" i="7" s="1"/>
  <c r="K539" i="7" l="1"/>
  <c r="K538" i="7"/>
  <c r="H538" i="7"/>
  <c r="F538" i="7"/>
  <c r="F539" i="7" s="1"/>
  <c r="K537" i="7"/>
  <c r="K872" i="7" l="1"/>
  <c r="K871" i="7"/>
  <c r="F871" i="7"/>
  <c r="F872" i="7" s="1"/>
  <c r="K870" i="7"/>
  <c r="K302" i="7" l="1"/>
  <c r="F302" i="7"/>
  <c r="F301" i="7"/>
  <c r="K300" i="7"/>
  <c r="K341" i="7" l="1"/>
  <c r="F340" i="7"/>
  <c r="F341" i="7" s="1"/>
  <c r="K617" i="7"/>
  <c r="K616" i="7"/>
  <c r="F616" i="7"/>
  <c r="F617" i="7" s="1"/>
  <c r="K615" i="7"/>
  <c r="K278" i="7"/>
  <c r="F278" i="7"/>
  <c r="K277" i="7"/>
  <c r="K276" i="7"/>
  <c r="K866" i="7"/>
  <c r="K865" i="7"/>
  <c r="H865" i="7"/>
  <c r="F865" i="7"/>
  <c r="F866" i="7" s="1"/>
  <c r="K864" i="7"/>
  <c r="K704" i="7"/>
  <c r="K703" i="7"/>
  <c r="F703" i="7"/>
  <c r="F704" i="7" s="1"/>
  <c r="K702" i="7"/>
  <c r="K695" i="7"/>
  <c r="K694" i="7"/>
  <c r="F694" i="7"/>
  <c r="F695" i="7" s="1"/>
  <c r="K693" i="7"/>
  <c r="K197" i="7"/>
  <c r="K196" i="7"/>
  <c r="H196" i="7"/>
  <c r="F196" i="7"/>
  <c r="F197" i="7" s="1"/>
  <c r="K195" i="7"/>
  <c r="K491" i="7"/>
  <c r="F490" i="7"/>
  <c r="F491" i="7" s="1"/>
  <c r="F784" i="7"/>
  <c r="F785" i="7" s="1"/>
  <c r="K485" i="7"/>
  <c r="K484" i="7"/>
  <c r="H484" i="7"/>
  <c r="F484" i="7"/>
  <c r="F485" i="7" s="1"/>
  <c r="K483" i="7"/>
  <c r="K167" i="7"/>
  <c r="K166" i="7"/>
  <c r="F166" i="7"/>
  <c r="F167" i="7" s="1"/>
  <c r="K165" i="7"/>
  <c r="F841" i="7"/>
  <c r="K428" i="7"/>
  <c r="F427" i="7"/>
  <c r="F428" i="7" s="1"/>
  <c r="D427" i="7"/>
  <c r="D428" i="7" s="1"/>
  <c r="C427" i="7"/>
  <c r="C428" i="7" s="1"/>
  <c r="K860" i="7"/>
  <c r="F860" i="7"/>
  <c r="K859" i="7"/>
  <c r="H859" i="7"/>
  <c r="F859" i="7"/>
  <c r="K858" i="7"/>
  <c r="K710" i="7"/>
  <c r="F710" i="7"/>
  <c r="K709" i="7"/>
  <c r="H709" i="7"/>
  <c r="F709" i="7"/>
  <c r="K708" i="7"/>
  <c r="F812" i="7"/>
  <c r="H811" i="7"/>
  <c r="K371" i="7"/>
  <c r="F371" i="7"/>
  <c r="K370" i="7"/>
  <c r="H370" i="7"/>
  <c r="F370" i="7"/>
  <c r="K369" i="7"/>
  <c r="K881" i="7"/>
  <c r="K880" i="7"/>
  <c r="H880" i="7"/>
  <c r="F880" i="7"/>
  <c r="F881" i="7" s="1"/>
  <c r="D880" i="7"/>
  <c r="D881" i="7" s="1"/>
  <c r="C880" i="7"/>
  <c r="C881" i="7" s="1"/>
  <c r="K879" i="7"/>
  <c r="K368" i="7"/>
  <c r="F368" i="7"/>
  <c r="K367" i="7"/>
  <c r="H367" i="7"/>
  <c r="F367" i="7"/>
  <c r="K366" i="7"/>
  <c r="F146" i="7"/>
  <c r="F145" i="7"/>
  <c r="F842" i="7"/>
  <c r="C851" i="7"/>
  <c r="D851" i="7"/>
  <c r="F850" i="7"/>
  <c r="F851" i="7" s="1"/>
  <c r="H850" i="7"/>
  <c r="K850" i="7"/>
  <c r="K851" i="7"/>
  <c r="K275" i="7"/>
  <c r="F275" i="7"/>
  <c r="K274" i="7"/>
  <c r="H274" i="7"/>
  <c r="F274" i="7"/>
  <c r="K273" i="7"/>
  <c r="K677" i="7"/>
  <c r="K676" i="7"/>
  <c r="H676" i="7"/>
  <c r="F676" i="7"/>
  <c r="F677" i="7" s="1"/>
  <c r="K125" i="7"/>
  <c r="K124" i="7"/>
  <c r="H124" i="7"/>
  <c r="F124" i="7"/>
  <c r="F125" i="7" s="1"/>
  <c r="K123" i="7"/>
  <c r="K605" i="7"/>
  <c r="F604" i="7"/>
  <c r="F605" i="7" s="1"/>
  <c r="K749" i="7"/>
  <c r="F748" i="7"/>
  <c r="F749" i="7" s="1"/>
  <c r="K746" i="7"/>
  <c r="K745" i="7"/>
  <c r="H745" i="7"/>
  <c r="F745" i="7"/>
  <c r="F746" i="7" s="1"/>
  <c r="K744" i="7"/>
  <c r="K674" i="7"/>
  <c r="F673" i="7"/>
  <c r="F674" i="7" s="1"/>
  <c r="K482" i="7"/>
  <c r="K481" i="7"/>
  <c r="F481" i="7"/>
  <c r="F482" i="7" s="1"/>
  <c r="K480" i="7"/>
  <c r="K269" i="7"/>
  <c r="F269" i="7"/>
  <c r="K268" i="7"/>
  <c r="H268" i="7"/>
  <c r="K267" i="7"/>
  <c r="H241" i="7"/>
  <c r="F241" i="7"/>
  <c r="K29" i="7"/>
  <c r="K28" i="7"/>
  <c r="H28" i="7"/>
  <c r="F28" i="7"/>
  <c r="F29" i="7" s="1"/>
  <c r="K27" i="7"/>
  <c r="K170" i="7"/>
  <c r="K169" i="7"/>
  <c r="H169" i="7"/>
  <c r="F169" i="7"/>
  <c r="F170" i="7" s="1"/>
  <c r="K168" i="7"/>
  <c r="K656" i="7"/>
  <c r="K655" i="7"/>
  <c r="H655" i="7"/>
  <c r="F655" i="7"/>
  <c r="F656" i="7" s="1"/>
  <c r="K654" i="7"/>
  <c r="K389" i="7"/>
  <c r="K388" i="7"/>
  <c r="F388" i="7"/>
  <c r="F389" i="7" s="1"/>
  <c r="K387" i="7"/>
  <c r="K377" i="7"/>
  <c r="F377" i="7"/>
  <c r="K376" i="7"/>
  <c r="H376" i="7"/>
  <c r="F376" i="7"/>
  <c r="K375" i="7"/>
  <c r="K203" i="7"/>
  <c r="K202" i="7"/>
  <c r="H202" i="7"/>
  <c r="F202" i="7"/>
  <c r="F203" i="7" s="1"/>
  <c r="K201" i="7"/>
  <c r="K77" i="7"/>
  <c r="F76" i="7"/>
  <c r="F77" i="7" s="1"/>
  <c r="K494" i="7"/>
  <c r="K493" i="7"/>
  <c r="H493" i="7"/>
  <c r="F493" i="7"/>
  <c r="F494" i="7" s="1"/>
  <c r="K492" i="7"/>
  <c r="K74" i="7"/>
  <c r="K73" i="7"/>
  <c r="H73" i="7"/>
  <c r="F73" i="7"/>
  <c r="F74" i="7" s="1"/>
  <c r="K72" i="7"/>
  <c r="K191" i="7"/>
  <c r="K190" i="7"/>
  <c r="F190" i="7"/>
  <c r="F191" i="7" s="1"/>
  <c r="K189" i="7"/>
  <c r="K797" i="7"/>
  <c r="F796" i="7"/>
  <c r="F797" i="7" s="1"/>
  <c r="K795" i="7"/>
  <c r="K173" i="7"/>
  <c r="F172" i="7"/>
  <c r="F173" i="7" s="1"/>
  <c r="K623" i="7"/>
  <c r="F622" i="7"/>
  <c r="F623" i="7" s="1"/>
  <c r="K320" i="7"/>
  <c r="F320" i="7"/>
  <c r="K319" i="7"/>
  <c r="H319" i="7"/>
  <c r="K318" i="7"/>
  <c r="K890" i="7"/>
  <c r="K889" i="7"/>
  <c r="H889" i="7"/>
  <c r="F889" i="7"/>
  <c r="F890" i="7" s="1"/>
  <c r="K888" i="7"/>
  <c r="K698" i="7"/>
  <c r="F697" i="7"/>
  <c r="F698" i="7" s="1"/>
  <c r="K608" i="7"/>
  <c r="K607" i="7"/>
  <c r="H607" i="7"/>
  <c r="F607" i="7"/>
  <c r="F608" i="7" s="1"/>
  <c r="K606" i="7"/>
  <c r="K176" i="7"/>
  <c r="K175" i="7"/>
  <c r="H175" i="7"/>
  <c r="F175" i="7"/>
  <c r="F176" i="7" s="1"/>
  <c r="K174" i="7"/>
  <c r="K53" i="7"/>
  <c r="K52" i="7"/>
  <c r="F52" i="7"/>
  <c r="F53" i="7" s="1"/>
  <c r="K51" i="7"/>
  <c r="K686" i="7"/>
  <c r="K685" i="7"/>
  <c r="H685" i="7"/>
  <c r="F685" i="7"/>
  <c r="F686" i="7" s="1"/>
  <c r="K684" i="7"/>
  <c r="K806" i="7"/>
  <c r="F806" i="7"/>
  <c r="K805" i="7"/>
  <c r="H805" i="7"/>
  <c r="F805" i="7"/>
  <c r="K804" i="7"/>
  <c r="K896" i="7"/>
  <c r="K895" i="7"/>
  <c r="H895" i="7"/>
  <c r="F895" i="7"/>
  <c r="F896" i="7" s="1"/>
  <c r="K894" i="7"/>
  <c r="K476" i="7"/>
  <c r="F475" i="7"/>
  <c r="F476" i="7" s="1"/>
  <c r="K638" i="7"/>
  <c r="F638" i="7"/>
  <c r="K637" i="7"/>
  <c r="H637" i="7"/>
  <c r="F637" i="7"/>
  <c r="K636" i="7"/>
  <c r="K344" i="7"/>
  <c r="K343" i="7"/>
  <c r="H343" i="7"/>
  <c r="F343" i="7"/>
  <c r="F344" i="7" s="1"/>
  <c r="K342" i="7"/>
  <c r="K59" i="7"/>
  <c r="K58" i="7"/>
  <c r="H58" i="7"/>
  <c r="F58" i="7"/>
  <c r="F59" i="7" s="1"/>
  <c r="K57" i="7"/>
  <c r="K707" i="7"/>
  <c r="F706" i="7"/>
  <c r="F707" i="7" s="1"/>
  <c r="D706" i="7"/>
  <c r="D707" i="7" s="1"/>
  <c r="C706" i="7"/>
  <c r="C707" i="7" s="1"/>
  <c r="K374" i="7"/>
  <c r="F374" i="7"/>
  <c r="K373" i="7"/>
  <c r="H373" i="7"/>
  <c r="F373" i="7"/>
  <c r="K372" i="7"/>
  <c r="F212" i="7"/>
  <c r="F211" i="7"/>
  <c r="K506" i="7"/>
  <c r="K505" i="7"/>
  <c r="H505" i="7"/>
  <c r="F505" i="7"/>
  <c r="F506" i="7" s="1"/>
  <c r="K504" i="7"/>
  <c r="K401" i="7"/>
  <c r="F400" i="7"/>
  <c r="F401" i="7" s="1"/>
  <c r="K399" i="7"/>
  <c r="K65" i="7"/>
  <c r="K64" i="7"/>
  <c r="H64" i="7"/>
  <c r="F64" i="7"/>
  <c r="F65" i="7" s="1"/>
  <c r="K63" i="7"/>
  <c r="K41" i="7"/>
  <c r="K40" i="7"/>
  <c r="H40" i="7"/>
  <c r="F40" i="7"/>
  <c r="F41" i="7" s="1"/>
  <c r="K629" i="7"/>
  <c r="H628" i="7"/>
  <c r="F628" i="7"/>
  <c r="F629" i="7" s="1"/>
  <c r="F322" i="7"/>
  <c r="F323" i="7" s="1"/>
  <c r="K422" i="7"/>
  <c r="K421" i="7"/>
  <c r="H421" i="7"/>
  <c r="F421" i="7"/>
  <c r="F422" i="7" s="1"/>
  <c r="K420" i="7"/>
  <c r="K107" i="7"/>
  <c r="K106" i="7"/>
  <c r="H106" i="7"/>
  <c r="F106" i="7"/>
  <c r="F107" i="7" s="1"/>
  <c r="K105" i="7"/>
  <c r="K444" i="7"/>
  <c r="K445" i="7"/>
  <c r="K446" i="7"/>
  <c r="F445" i="7"/>
  <c r="F446" i="7" s="1"/>
  <c r="K875" i="7"/>
  <c r="K874" i="7"/>
  <c r="H874" i="7"/>
  <c r="F874" i="7"/>
  <c r="F875" i="7" s="1"/>
  <c r="K873" i="7"/>
  <c r="K794" i="7"/>
  <c r="K793" i="7"/>
  <c r="H793" i="7"/>
  <c r="F793" i="7"/>
  <c r="F794" i="7" s="1"/>
  <c r="K792" i="7"/>
  <c r="K575" i="7"/>
  <c r="K574" i="7"/>
  <c r="H574" i="7"/>
  <c r="F574" i="7"/>
  <c r="F575" i="7" s="1"/>
  <c r="K573" i="7"/>
  <c r="K560" i="7"/>
  <c r="K559" i="7"/>
  <c r="F559" i="7"/>
  <c r="F560" i="7" s="1"/>
  <c r="K558" i="7"/>
  <c r="K770" i="7"/>
  <c r="F770" i="7"/>
  <c r="K769" i="7"/>
  <c r="H769" i="7"/>
  <c r="F769" i="7"/>
  <c r="K768" i="7"/>
  <c r="H721" i="7"/>
  <c r="K722" i="7"/>
  <c r="F722" i="7"/>
  <c r="K721" i="7"/>
  <c r="F721" i="7"/>
  <c r="K720" i="7"/>
  <c r="K717" i="7"/>
  <c r="F719" i="7"/>
  <c r="K718" i="7"/>
  <c r="F718" i="7"/>
  <c r="F635" i="7"/>
  <c r="K634" i="7"/>
  <c r="F634" i="7"/>
  <c r="K633" i="7"/>
  <c r="K335" i="7"/>
  <c r="F334" i="7"/>
  <c r="F335" i="7" s="1"/>
  <c r="K113" i="7"/>
  <c r="K112" i="7"/>
  <c r="H112" i="7"/>
  <c r="F112" i="7"/>
  <c r="F113" i="7" s="1"/>
  <c r="K111" i="7"/>
  <c r="K101" i="7"/>
  <c r="K100" i="7"/>
  <c r="H100" i="7"/>
  <c r="F100" i="7"/>
  <c r="F101" i="7" s="1"/>
  <c r="K99" i="7"/>
  <c r="K365" i="7"/>
  <c r="K364" i="7"/>
  <c r="H364" i="7"/>
  <c r="F364" i="7"/>
  <c r="F365" i="7" s="1"/>
  <c r="K251" i="7"/>
  <c r="F250" i="7"/>
  <c r="F251" i="7" s="1"/>
  <c r="K668" i="7"/>
  <c r="H667" i="7"/>
  <c r="F667" i="7"/>
  <c r="F668" i="7" s="1"/>
  <c r="D667" i="7"/>
  <c r="D668" i="7" s="1"/>
  <c r="C667" i="7"/>
  <c r="C668" i="7" s="1"/>
  <c r="K791" i="7"/>
  <c r="K790" i="7"/>
  <c r="H790" i="7"/>
  <c r="F790" i="7"/>
  <c r="F791" i="7" s="1"/>
  <c r="K789" i="7"/>
  <c r="K8" i="7"/>
  <c r="F8" i="7"/>
  <c r="K7" i="7"/>
  <c r="F7" i="7"/>
  <c r="D7" i="7"/>
  <c r="D8" i="7" s="1"/>
  <c r="C7" i="7"/>
  <c r="C8" i="7" s="1"/>
  <c r="D10" i="7"/>
  <c r="D11" i="7" s="1"/>
  <c r="C10" i="7"/>
  <c r="C11" i="7" s="1"/>
  <c r="D19" i="7"/>
  <c r="D20" i="7" s="1"/>
  <c r="C19" i="7"/>
  <c r="C20" i="7" s="1"/>
  <c r="D22" i="7"/>
  <c r="D23" i="7" s="1"/>
  <c r="C22" i="7"/>
  <c r="C23" i="7" s="1"/>
  <c r="D25" i="7"/>
  <c r="D26" i="7" s="1"/>
  <c r="C25" i="7"/>
  <c r="C26" i="7" s="1"/>
  <c r="D28" i="7"/>
  <c r="D29" i="7" s="1"/>
  <c r="C28" i="7"/>
  <c r="C29" i="7" s="1"/>
  <c r="D901" i="7"/>
  <c r="D902" i="7" s="1"/>
  <c r="C901" i="7"/>
  <c r="C902" i="7" s="1"/>
  <c r="D898" i="7"/>
  <c r="D899" i="7" s="1"/>
  <c r="C898" i="7"/>
  <c r="C899" i="7" s="1"/>
  <c r="D895" i="7"/>
  <c r="D896" i="7" s="1"/>
  <c r="C895" i="7"/>
  <c r="C896" i="7" s="1"/>
  <c r="D892" i="7"/>
  <c r="D893" i="7" s="1"/>
  <c r="C892" i="7"/>
  <c r="C893" i="7" s="1"/>
  <c r="D889" i="7"/>
  <c r="D890" i="7" s="1"/>
  <c r="C889" i="7"/>
  <c r="C890" i="7" s="1"/>
  <c r="D886" i="7"/>
  <c r="D887" i="7" s="1"/>
  <c r="C886" i="7"/>
  <c r="C887" i="7" s="1"/>
  <c r="D883" i="7"/>
  <c r="D884" i="7" s="1"/>
  <c r="C883" i="7"/>
  <c r="C884" i="7" s="1"/>
  <c r="D877" i="7"/>
  <c r="D878" i="7" s="1"/>
  <c r="C877" i="7"/>
  <c r="C878" i="7" s="1"/>
  <c r="D875" i="7"/>
  <c r="C875" i="7"/>
  <c r="D872" i="7"/>
  <c r="C872" i="7"/>
  <c r="D869" i="7"/>
  <c r="C869" i="7"/>
  <c r="D866" i="7"/>
  <c r="C866" i="7"/>
  <c r="D863" i="7"/>
  <c r="C863" i="7"/>
  <c r="D854" i="7"/>
  <c r="C854" i="7"/>
  <c r="D838" i="7"/>
  <c r="D839" i="7" s="1"/>
  <c r="C838" i="7"/>
  <c r="C839" i="7" s="1"/>
  <c r="D835" i="7"/>
  <c r="D836" i="7" s="1"/>
  <c r="C835" i="7"/>
  <c r="C836" i="7" s="1"/>
  <c r="D832" i="7"/>
  <c r="D833" i="7" s="1"/>
  <c r="C832" i="7"/>
  <c r="C833" i="7" s="1"/>
  <c r="D826" i="7"/>
  <c r="D827" i="7" s="1"/>
  <c r="C826" i="7"/>
  <c r="C827" i="7" s="1"/>
  <c r="D820" i="7"/>
  <c r="D821" i="7" s="1"/>
  <c r="C820" i="7"/>
  <c r="C821" i="7" s="1"/>
  <c r="D817" i="7"/>
  <c r="D818" i="7" s="1"/>
  <c r="C817" i="7"/>
  <c r="C818" i="7" s="1"/>
  <c r="D814" i="7"/>
  <c r="D815" i="7" s="1"/>
  <c r="C814" i="7"/>
  <c r="C815" i="7" s="1"/>
  <c r="D802" i="7"/>
  <c r="D803" i="7" s="1"/>
  <c r="C802" i="7"/>
  <c r="C803" i="7" s="1"/>
  <c r="D799" i="7"/>
  <c r="D800" i="7" s="1"/>
  <c r="C799" i="7"/>
  <c r="C800" i="7" s="1"/>
  <c r="D796" i="7"/>
  <c r="D797" i="7" s="1"/>
  <c r="C796" i="7"/>
  <c r="C797" i="7" s="1"/>
  <c r="D793" i="7"/>
  <c r="D794" i="7" s="1"/>
  <c r="C793" i="7"/>
  <c r="C794" i="7" s="1"/>
  <c r="D790" i="7"/>
  <c r="D791" i="7" s="1"/>
  <c r="C790" i="7"/>
  <c r="C791" i="7" s="1"/>
  <c r="D787" i="7"/>
  <c r="D788" i="7" s="1"/>
  <c r="C787" i="7"/>
  <c r="C788" i="7" s="1"/>
  <c r="D784" i="7"/>
  <c r="D785" i="7" s="1"/>
  <c r="C784" i="7"/>
  <c r="C785" i="7" s="1"/>
  <c r="D775" i="7"/>
  <c r="D776" i="7" s="1"/>
  <c r="C775" i="7"/>
  <c r="C776" i="7" s="1"/>
  <c r="D715" i="7"/>
  <c r="D716" i="7" s="1"/>
  <c r="C715" i="7"/>
  <c r="C716" i="7" s="1"/>
  <c r="D713" i="7"/>
  <c r="C713" i="7"/>
  <c r="D781" i="7"/>
  <c r="D782" i="7" s="1"/>
  <c r="C781" i="7"/>
  <c r="C782" i="7" s="1"/>
  <c r="D772" i="7"/>
  <c r="D773" i="7" s="1"/>
  <c r="C772" i="7"/>
  <c r="C773" i="7" s="1"/>
  <c r="D766" i="7"/>
  <c r="D767" i="7" s="1"/>
  <c r="C766" i="7"/>
  <c r="C767" i="7" s="1"/>
  <c r="D763" i="7"/>
  <c r="D764" i="7" s="1"/>
  <c r="C763" i="7"/>
  <c r="C764" i="7" s="1"/>
  <c r="D748" i="7"/>
  <c r="D749" i="7" s="1"/>
  <c r="C748" i="7"/>
  <c r="C749" i="7" s="1"/>
  <c r="D745" i="7"/>
  <c r="D746" i="7" s="1"/>
  <c r="C745" i="7"/>
  <c r="C746" i="7" s="1"/>
  <c r="D742" i="7"/>
  <c r="D743" i="7" s="1"/>
  <c r="C742" i="7"/>
  <c r="C743" i="7" s="1"/>
  <c r="D739" i="7"/>
  <c r="D740" i="7" s="1"/>
  <c r="C739" i="7"/>
  <c r="C740" i="7" s="1"/>
  <c r="D736" i="7"/>
  <c r="D737" i="7" s="1"/>
  <c r="C736" i="7"/>
  <c r="C737" i="7" s="1"/>
  <c r="D733" i="7"/>
  <c r="D734" i="7" s="1"/>
  <c r="C733" i="7"/>
  <c r="C734" i="7" s="1"/>
  <c r="D730" i="7"/>
  <c r="D731" i="7" s="1"/>
  <c r="C730" i="7"/>
  <c r="C731" i="7" s="1"/>
  <c r="D703" i="7"/>
  <c r="D704" i="7" s="1"/>
  <c r="C703" i="7"/>
  <c r="C704" i="7" s="1"/>
  <c r="D700" i="7"/>
  <c r="D701" i="7" s="1"/>
  <c r="C700" i="7"/>
  <c r="C701" i="7" s="1"/>
  <c r="D697" i="7"/>
  <c r="D698" i="7" s="1"/>
  <c r="C697" i="7"/>
  <c r="C698" i="7" s="1"/>
  <c r="D694" i="7"/>
  <c r="D695" i="7" s="1"/>
  <c r="C694" i="7"/>
  <c r="C695" i="7" s="1"/>
  <c r="D691" i="7"/>
  <c r="D692" i="7" s="1"/>
  <c r="C691" i="7"/>
  <c r="C692" i="7" s="1"/>
  <c r="D688" i="7"/>
  <c r="D689" i="7" s="1"/>
  <c r="C688" i="7"/>
  <c r="C689" i="7" s="1"/>
  <c r="D685" i="7"/>
  <c r="D686" i="7" s="1"/>
  <c r="C685" i="7"/>
  <c r="C686" i="7" s="1"/>
  <c r="D682" i="7"/>
  <c r="D683" i="7" s="1"/>
  <c r="C682" i="7"/>
  <c r="C683" i="7" s="1"/>
  <c r="D679" i="7"/>
  <c r="D680" i="7" s="1"/>
  <c r="C679" i="7"/>
  <c r="C680" i="7" s="1"/>
  <c r="D676" i="7"/>
  <c r="D677" i="7" s="1"/>
  <c r="C676" i="7"/>
  <c r="C677" i="7" s="1"/>
  <c r="D673" i="7"/>
  <c r="D674" i="7" s="1"/>
  <c r="C673" i="7"/>
  <c r="C674" i="7" s="1"/>
  <c r="D670" i="7"/>
  <c r="D671" i="7" s="1"/>
  <c r="C670" i="7"/>
  <c r="C671" i="7" s="1"/>
  <c r="D664" i="7"/>
  <c r="D665" i="7" s="1"/>
  <c r="C664" i="7"/>
  <c r="C665" i="7" s="1"/>
  <c r="D661" i="7"/>
  <c r="D662" i="7" s="1"/>
  <c r="C661" i="7"/>
  <c r="C662" i="7" s="1"/>
  <c r="D658" i="7"/>
  <c r="D659" i="7" s="1"/>
  <c r="C658" i="7"/>
  <c r="C659" i="7" s="1"/>
  <c r="D655" i="7"/>
  <c r="D656" i="7" s="1"/>
  <c r="C655" i="7"/>
  <c r="C656" i="7" s="1"/>
  <c r="D631" i="7"/>
  <c r="D632" i="7" s="1"/>
  <c r="C631" i="7"/>
  <c r="C632" i="7" s="1"/>
  <c r="D628" i="7"/>
  <c r="D629" i="7" s="1"/>
  <c r="C628" i="7"/>
  <c r="C629" i="7" s="1"/>
  <c r="D625" i="7"/>
  <c r="D626" i="7" s="1"/>
  <c r="C625" i="7"/>
  <c r="C626" i="7" s="1"/>
  <c r="D622" i="7"/>
  <c r="D623" i="7" s="1"/>
  <c r="C622" i="7"/>
  <c r="C623" i="7" s="1"/>
  <c r="D619" i="7"/>
  <c r="D620" i="7" s="1"/>
  <c r="C619" i="7"/>
  <c r="C620" i="7" s="1"/>
  <c r="D616" i="7"/>
  <c r="D617" i="7" s="1"/>
  <c r="C616" i="7"/>
  <c r="C617" i="7" s="1"/>
  <c r="D613" i="7"/>
  <c r="D614" i="7" s="1"/>
  <c r="C613" i="7"/>
  <c r="C614" i="7" s="1"/>
  <c r="D610" i="7"/>
  <c r="D611" i="7" s="1"/>
  <c r="C610" i="7"/>
  <c r="C611" i="7" s="1"/>
  <c r="D607" i="7"/>
  <c r="D608" i="7" s="1"/>
  <c r="C607" i="7"/>
  <c r="C608" i="7" s="1"/>
  <c r="D604" i="7"/>
  <c r="D605" i="7" s="1"/>
  <c r="C604" i="7"/>
  <c r="C605" i="7" s="1"/>
  <c r="D601" i="7"/>
  <c r="D602" i="7" s="1"/>
  <c r="C601" i="7"/>
  <c r="C602" i="7" s="1"/>
  <c r="D598" i="7"/>
  <c r="D599" i="7" s="1"/>
  <c r="C598" i="7"/>
  <c r="C599" i="7" s="1"/>
  <c r="D586" i="7"/>
  <c r="D587" i="7" s="1"/>
  <c r="C586" i="7"/>
  <c r="C587" i="7" s="1"/>
  <c r="D583" i="7"/>
  <c r="D584" i="7" s="1"/>
  <c r="C583" i="7"/>
  <c r="C584" i="7" s="1"/>
  <c r="D580" i="7"/>
  <c r="D581" i="7" s="1"/>
  <c r="C580" i="7"/>
  <c r="C581" i="7" s="1"/>
  <c r="D577" i="7"/>
  <c r="D578" i="7" s="1"/>
  <c r="C577" i="7"/>
  <c r="C578" i="7" s="1"/>
  <c r="D574" i="7"/>
  <c r="D575" i="7" s="1"/>
  <c r="C574" i="7"/>
  <c r="C575" i="7" s="1"/>
  <c r="D571" i="7"/>
  <c r="D572" i="7" s="1"/>
  <c r="C571" i="7"/>
  <c r="C572" i="7" s="1"/>
  <c r="D568" i="7"/>
  <c r="D569" i="7" s="1"/>
  <c r="C568" i="7"/>
  <c r="C569" i="7" s="1"/>
  <c r="D565" i="7"/>
  <c r="D566" i="7" s="1"/>
  <c r="C565" i="7"/>
  <c r="C566" i="7" s="1"/>
  <c r="D562" i="7"/>
  <c r="D563" i="7" s="1"/>
  <c r="C562" i="7"/>
  <c r="C563" i="7" s="1"/>
  <c r="D559" i="7"/>
  <c r="D560" i="7" s="1"/>
  <c r="C559" i="7"/>
  <c r="C560" i="7" s="1"/>
  <c r="D547" i="7"/>
  <c r="D548" i="7" s="1"/>
  <c r="C547" i="7"/>
  <c r="C548" i="7" s="1"/>
  <c r="D544" i="7"/>
  <c r="D545" i="7" s="1"/>
  <c r="C544" i="7"/>
  <c r="C545" i="7" s="1"/>
  <c r="D541" i="7"/>
  <c r="D542" i="7" s="1"/>
  <c r="C541" i="7"/>
  <c r="C542" i="7" s="1"/>
  <c r="D538" i="7"/>
  <c r="D539" i="7" s="1"/>
  <c r="C538" i="7"/>
  <c r="C539" i="7" s="1"/>
  <c r="D535" i="7"/>
  <c r="D536" i="7" s="1"/>
  <c r="C535" i="7"/>
  <c r="C536" i="7" s="1"/>
  <c r="D532" i="7"/>
  <c r="D533" i="7" s="1"/>
  <c r="C532" i="7"/>
  <c r="C533" i="7" s="1"/>
  <c r="D529" i="7"/>
  <c r="D530" i="7" s="1"/>
  <c r="C529" i="7"/>
  <c r="C530" i="7" s="1"/>
  <c r="D526" i="7"/>
  <c r="D527" i="7" s="1"/>
  <c r="C526" i="7"/>
  <c r="C527" i="7" s="1"/>
  <c r="D523" i="7"/>
  <c r="D524" i="7" s="1"/>
  <c r="C523" i="7"/>
  <c r="C524" i="7" s="1"/>
  <c r="D514" i="7"/>
  <c r="D515" i="7" s="1"/>
  <c r="C514" i="7"/>
  <c r="C515" i="7" s="1"/>
  <c r="D511" i="7"/>
  <c r="D512" i="7" s="1"/>
  <c r="C511" i="7"/>
  <c r="C512" i="7" s="1"/>
  <c r="D508" i="7"/>
  <c r="D509" i="7" s="1"/>
  <c r="C508" i="7"/>
  <c r="C509" i="7" s="1"/>
  <c r="D505" i="7"/>
  <c r="D506" i="7" s="1"/>
  <c r="C505" i="7"/>
  <c r="C506" i="7" s="1"/>
  <c r="D502" i="7"/>
  <c r="D503" i="7" s="1"/>
  <c r="C502" i="7"/>
  <c r="C503" i="7" s="1"/>
  <c r="D499" i="7"/>
  <c r="D500" i="7" s="1"/>
  <c r="C499" i="7"/>
  <c r="C500" i="7" s="1"/>
  <c r="D496" i="7"/>
  <c r="D497" i="7" s="1"/>
  <c r="C496" i="7"/>
  <c r="C497" i="7" s="1"/>
  <c r="D493" i="7"/>
  <c r="D494" i="7" s="1"/>
  <c r="C493" i="7"/>
  <c r="C494" i="7" s="1"/>
  <c r="D490" i="7"/>
  <c r="D491" i="7" s="1"/>
  <c r="C490" i="7"/>
  <c r="C491" i="7" s="1"/>
  <c r="D487" i="7"/>
  <c r="D488" i="7" s="1"/>
  <c r="C487" i="7"/>
  <c r="C488" i="7" s="1"/>
  <c r="D484" i="7"/>
  <c r="D485" i="7" s="1"/>
  <c r="C484" i="7"/>
  <c r="C485" i="7" s="1"/>
  <c r="D481" i="7"/>
  <c r="D482" i="7" s="1"/>
  <c r="C481" i="7"/>
  <c r="C482" i="7" s="1"/>
  <c r="D475" i="7"/>
  <c r="D476" i="7" s="1"/>
  <c r="C475" i="7"/>
  <c r="C476" i="7" s="1"/>
  <c r="D472" i="7"/>
  <c r="D473" i="7" s="1"/>
  <c r="C472" i="7"/>
  <c r="C473" i="7" s="1"/>
  <c r="D469" i="7"/>
  <c r="D470" i="7" s="1"/>
  <c r="C469" i="7"/>
  <c r="C470" i="7" s="1"/>
  <c r="D466" i="7"/>
  <c r="D467" i="7" s="1"/>
  <c r="C466" i="7"/>
  <c r="C467" i="7" s="1"/>
  <c r="D400" i="7"/>
  <c r="D401" i="7" s="1"/>
  <c r="C400" i="7"/>
  <c r="C401" i="7" s="1"/>
  <c r="D397" i="7"/>
  <c r="D398" i="7" s="1"/>
  <c r="C397" i="7"/>
  <c r="C398" i="7" s="1"/>
  <c r="D454" i="7"/>
  <c r="D455" i="7" s="1"/>
  <c r="C454" i="7"/>
  <c r="C455" i="7" s="1"/>
  <c r="D451" i="7"/>
  <c r="D452" i="7" s="1"/>
  <c r="C451" i="7"/>
  <c r="C452" i="7" s="1"/>
  <c r="D448" i="7"/>
  <c r="D449" i="7" s="1"/>
  <c r="C448" i="7"/>
  <c r="C449" i="7" s="1"/>
  <c r="D445" i="7"/>
  <c r="D446" i="7" s="1"/>
  <c r="C445" i="7"/>
  <c r="C446" i="7" s="1"/>
  <c r="D442" i="7"/>
  <c r="D443" i="7" s="1"/>
  <c r="C442" i="7"/>
  <c r="C443" i="7" s="1"/>
  <c r="D439" i="7"/>
  <c r="D440" i="7" s="1"/>
  <c r="C439" i="7"/>
  <c r="C440" i="7" s="1"/>
  <c r="D433" i="7"/>
  <c r="D434" i="7" s="1"/>
  <c r="C433" i="7"/>
  <c r="C434" i="7" s="1"/>
  <c r="D424" i="7"/>
  <c r="D425" i="7" s="1"/>
  <c r="C424" i="7"/>
  <c r="C425" i="7" s="1"/>
  <c r="D421" i="7"/>
  <c r="D422" i="7" s="1"/>
  <c r="C421" i="7"/>
  <c r="C422" i="7" s="1"/>
  <c r="D418" i="7"/>
  <c r="D419" i="7" s="1"/>
  <c r="C418" i="7"/>
  <c r="C419" i="7" s="1"/>
  <c r="D412" i="7"/>
  <c r="D413" i="7" s="1"/>
  <c r="C412" i="7"/>
  <c r="C413" i="7" s="1"/>
  <c r="D394" i="7"/>
  <c r="D395" i="7" s="1"/>
  <c r="C394" i="7"/>
  <c r="C395" i="7" s="1"/>
  <c r="D391" i="7"/>
  <c r="D392" i="7" s="1"/>
  <c r="C391" i="7"/>
  <c r="C392" i="7" s="1"/>
  <c r="D389" i="7"/>
  <c r="C389" i="7"/>
  <c r="D364" i="7"/>
  <c r="D365" i="7" s="1"/>
  <c r="C364" i="7"/>
  <c r="C365" i="7" s="1"/>
  <c r="D361" i="7"/>
  <c r="D362" i="7" s="1"/>
  <c r="C361" i="7"/>
  <c r="C362" i="7" s="1"/>
  <c r="D358" i="7"/>
  <c r="D359" i="7" s="1"/>
  <c r="C358" i="7"/>
  <c r="C359" i="7" s="1"/>
  <c r="D355" i="7"/>
  <c r="D356" i="7" s="1"/>
  <c r="C355" i="7"/>
  <c r="C356" i="7" s="1"/>
  <c r="D352" i="7"/>
  <c r="D353" i="7" s="1"/>
  <c r="C352" i="7"/>
  <c r="C353" i="7" s="1"/>
  <c r="D349" i="7"/>
  <c r="D350" i="7" s="1"/>
  <c r="C349" i="7"/>
  <c r="C350" i="7" s="1"/>
  <c r="D346" i="7"/>
  <c r="D347" i="7" s="1"/>
  <c r="C346" i="7"/>
  <c r="C347" i="7" s="1"/>
  <c r="D343" i="7"/>
  <c r="D344" i="7" s="1"/>
  <c r="C343" i="7"/>
  <c r="C344" i="7" s="1"/>
  <c r="D340" i="7"/>
  <c r="D341" i="7" s="1"/>
  <c r="C340" i="7"/>
  <c r="C341" i="7" s="1"/>
  <c r="D334" i="7"/>
  <c r="D335" i="7" s="1"/>
  <c r="C334" i="7"/>
  <c r="C335" i="7" s="1"/>
  <c r="D331" i="7"/>
  <c r="D332" i="7" s="1"/>
  <c r="C331" i="7"/>
  <c r="C332" i="7" s="1"/>
  <c r="D328" i="7"/>
  <c r="D329" i="7" s="1"/>
  <c r="C328" i="7"/>
  <c r="C329" i="7" s="1"/>
  <c r="D325" i="7"/>
  <c r="D326" i="7" s="1"/>
  <c r="C325" i="7"/>
  <c r="C326" i="7" s="1"/>
  <c r="D322" i="7"/>
  <c r="D323" i="7" s="1"/>
  <c r="C322" i="7"/>
  <c r="C323" i="7" s="1"/>
  <c r="D313" i="7"/>
  <c r="D314" i="7" s="1"/>
  <c r="C313" i="7"/>
  <c r="C314" i="7" s="1"/>
  <c r="D310" i="7"/>
  <c r="D311" i="7" s="1"/>
  <c r="C310" i="7"/>
  <c r="C311" i="7" s="1"/>
  <c r="D307" i="7"/>
  <c r="D308" i="7" s="1"/>
  <c r="C307" i="7"/>
  <c r="C308" i="7" s="1"/>
  <c r="D304" i="7"/>
  <c r="D305" i="7" s="1"/>
  <c r="C304" i="7"/>
  <c r="C305" i="7" s="1"/>
  <c r="D301" i="7"/>
  <c r="D302" i="7" s="1"/>
  <c r="C301" i="7"/>
  <c r="C302" i="7" s="1"/>
  <c r="D298" i="7"/>
  <c r="D299" i="7" s="1"/>
  <c r="C298" i="7"/>
  <c r="C299" i="7" s="1"/>
  <c r="D295" i="7"/>
  <c r="D296" i="7" s="1"/>
  <c r="C295" i="7"/>
  <c r="C296" i="7" s="1"/>
  <c r="D271" i="7"/>
  <c r="D272" i="7" s="1"/>
  <c r="C271" i="7"/>
  <c r="C272" i="7" s="1"/>
  <c r="D268" i="7"/>
  <c r="D269" i="7" s="1"/>
  <c r="C268" i="7"/>
  <c r="C269" i="7" s="1"/>
  <c r="D265" i="7"/>
  <c r="D266" i="7" s="1"/>
  <c r="C265" i="7"/>
  <c r="C266" i="7" s="1"/>
  <c r="D262" i="7"/>
  <c r="D263" i="7" s="1"/>
  <c r="C262" i="7"/>
  <c r="C263" i="7" s="1"/>
  <c r="D259" i="7"/>
  <c r="D260" i="7" s="1"/>
  <c r="C259" i="7"/>
  <c r="C260" i="7" s="1"/>
  <c r="D256" i="7"/>
  <c r="D257" i="7" s="1"/>
  <c r="C256" i="7"/>
  <c r="C257" i="7" s="1"/>
  <c r="D253" i="7"/>
  <c r="D254" i="7" s="1"/>
  <c r="C253" i="7"/>
  <c r="C254" i="7" s="1"/>
  <c r="D250" i="7"/>
  <c r="D251" i="7" s="1"/>
  <c r="C250" i="7"/>
  <c r="C251" i="7" s="1"/>
  <c r="D247" i="7"/>
  <c r="D248" i="7" s="1"/>
  <c r="C247" i="7"/>
  <c r="C248" i="7" s="1"/>
  <c r="D241" i="7"/>
  <c r="C241" i="7"/>
  <c r="D238" i="7"/>
  <c r="D239" i="7" s="1"/>
  <c r="C238" i="7"/>
  <c r="C239" i="7" s="1"/>
  <c r="D208" i="7"/>
  <c r="D209" i="7" s="1"/>
  <c r="C208" i="7"/>
  <c r="C209" i="7" s="1"/>
  <c r="D205" i="7"/>
  <c r="D206" i="7" s="1"/>
  <c r="C205" i="7"/>
  <c r="C206" i="7" s="1"/>
  <c r="D202" i="7"/>
  <c r="D203" i="7" s="1"/>
  <c r="C202" i="7"/>
  <c r="C203" i="7" s="1"/>
  <c r="D199" i="7"/>
  <c r="D200" i="7" s="1"/>
  <c r="C199" i="7"/>
  <c r="C200" i="7" s="1"/>
  <c r="D196" i="7"/>
  <c r="D197" i="7" s="1"/>
  <c r="C196" i="7"/>
  <c r="C197" i="7" s="1"/>
  <c r="D193" i="7"/>
  <c r="D194" i="7" s="1"/>
  <c r="C193" i="7"/>
  <c r="C194" i="7" s="1"/>
  <c r="D190" i="7"/>
  <c r="D191" i="7" s="1"/>
  <c r="C190" i="7"/>
  <c r="C191" i="7" s="1"/>
  <c r="D187" i="7"/>
  <c r="D188" i="7" s="1"/>
  <c r="C187" i="7"/>
  <c r="C188" i="7" s="1"/>
  <c r="D184" i="7"/>
  <c r="D185" i="7" s="1"/>
  <c r="C184" i="7"/>
  <c r="C185" i="7" s="1"/>
  <c r="D181" i="7"/>
  <c r="D182" i="7" s="1"/>
  <c r="C181" i="7"/>
  <c r="C182" i="7" s="1"/>
  <c r="D178" i="7"/>
  <c r="D179" i="7" s="1"/>
  <c r="C178" i="7"/>
  <c r="C179" i="7" s="1"/>
  <c r="D175" i="7"/>
  <c r="D176" i="7" s="1"/>
  <c r="C175" i="7"/>
  <c r="C176" i="7" s="1"/>
  <c r="D172" i="7"/>
  <c r="D173" i="7" s="1"/>
  <c r="C172" i="7"/>
  <c r="C173" i="7" s="1"/>
  <c r="D169" i="7"/>
  <c r="D170" i="7" s="1"/>
  <c r="C169" i="7"/>
  <c r="C170" i="7" s="1"/>
  <c r="D166" i="7"/>
  <c r="D167" i="7" s="1"/>
  <c r="C166" i="7"/>
  <c r="C167" i="7" s="1"/>
  <c r="D163" i="7"/>
  <c r="D164" i="7" s="1"/>
  <c r="C163" i="7"/>
  <c r="C164" i="7" s="1"/>
  <c r="D160" i="7"/>
  <c r="D161" i="7" s="1"/>
  <c r="C160" i="7"/>
  <c r="C161" i="7" s="1"/>
  <c r="D154" i="7"/>
  <c r="D155" i="7" s="1"/>
  <c r="C154" i="7"/>
  <c r="C155" i="7" s="1"/>
  <c r="D151" i="7"/>
  <c r="D152" i="7" s="1"/>
  <c r="C151" i="7"/>
  <c r="C152" i="7" s="1"/>
  <c r="D148" i="7"/>
  <c r="D149" i="7" s="1"/>
  <c r="C148" i="7"/>
  <c r="C149" i="7" s="1"/>
  <c r="D130" i="7"/>
  <c r="D131" i="7" s="1"/>
  <c r="C130" i="7"/>
  <c r="C131" i="7" s="1"/>
  <c r="D142" i="7"/>
  <c r="D143" i="7" s="1"/>
  <c r="C142" i="7"/>
  <c r="C143" i="7" s="1"/>
  <c r="D124" i="7"/>
  <c r="D125" i="7" s="1"/>
  <c r="C124" i="7"/>
  <c r="C125" i="7" s="1"/>
  <c r="D121" i="7"/>
  <c r="D122" i="7" s="1"/>
  <c r="C121" i="7"/>
  <c r="C122" i="7" s="1"/>
  <c r="D118" i="7"/>
  <c r="D119" i="7" s="1"/>
  <c r="C118" i="7"/>
  <c r="C119" i="7" s="1"/>
  <c r="D115" i="7"/>
  <c r="D116" i="7" s="1"/>
  <c r="C115" i="7"/>
  <c r="C116" i="7" s="1"/>
  <c r="D112" i="7"/>
  <c r="D113" i="7" s="1"/>
  <c r="C112" i="7"/>
  <c r="C113" i="7" s="1"/>
  <c r="D109" i="7"/>
  <c r="D110" i="7" s="1"/>
  <c r="C109" i="7"/>
  <c r="C110" i="7" s="1"/>
  <c r="D106" i="7"/>
  <c r="D107" i="7" s="1"/>
  <c r="C106" i="7"/>
  <c r="C107" i="7" s="1"/>
  <c r="D103" i="7"/>
  <c r="D104" i="7" s="1"/>
  <c r="C103" i="7"/>
  <c r="C104" i="7" s="1"/>
  <c r="D100" i="7"/>
  <c r="D101" i="7" s="1"/>
  <c r="C100" i="7"/>
  <c r="C101" i="7" s="1"/>
  <c r="D97" i="7"/>
  <c r="D98" i="7" s="1"/>
  <c r="C97" i="7"/>
  <c r="C98" i="7" s="1"/>
  <c r="D94" i="7"/>
  <c r="D95" i="7" s="1"/>
  <c r="C94" i="7"/>
  <c r="C95" i="7" s="1"/>
  <c r="D91" i="7"/>
  <c r="D92" i="7" s="1"/>
  <c r="C91" i="7"/>
  <c r="C92" i="7" s="1"/>
  <c r="D88" i="7"/>
  <c r="D89" i="7" s="1"/>
  <c r="C88" i="7"/>
  <c r="C89" i="7" s="1"/>
  <c r="D85" i="7"/>
  <c r="D86" i="7" s="1"/>
  <c r="C85" i="7"/>
  <c r="C86" i="7" s="1"/>
  <c r="D82" i="7"/>
  <c r="D83" i="7" s="1"/>
  <c r="C82" i="7"/>
  <c r="C83" i="7" s="1"/>
  <c r="D79" i="7"/>
  <c r="D80" i="7" s="1"/>
  <c r="C79" i="7"/>
  <c r="C80" i="7" s="1"/>
  <c r="D76" i="7"/>
  <c r="D77" i="7" s="1"/>
  <c r="C76" i="7"/>
  <c r="C77" i="7" s="1"/>
  <c r="D73" i="7"/>
  <c r="D74" i="7" s="1"/>
  <c r="C73" i="7"/>
  <c r="C74" i="7" s="1"/>
  <c r="D70" i="7"/>
  <c r="D71" i="7" s="1"/>
  <c r="C70" i="7"/>
  <c r="C71" i="7" s="1"/>
  <c r="D67" i="7"/>
  <c r="D68" i="7" s="1"/>
  <c r="C67" i="7"/>
  <c r="C68" i="7" s="1"/>
  <c r="D64" i="7"/>
  <c r="D65" i="7" s="1"/>
  <c r="C64" i="7"/>
  <c r="C65" i="7" s="1"/>
  <c r="D58" i="7"/>
  <c r="D59" i="7" s="1"/>
  <c r="C58" i="7"/>
  <c r="C59" i="7" s="1"/>
  <c r="D55" i="7"/>
  <c r="D56" i="7" s="1"/>
  <c r="C55" i="7"/>
  <c r="C56" i="7" s="1"/>
  <c r="D52" i="7"/>
  <c r="D53" i="7" s="1"/>
  <c r="C52" i="7"/>
  <c r="C53" i="7" s="1"/>
  <c r="D49" i="7"/>
  <c r="D50" i="7" s="1"/>
  <c r="C49" i="7"/>
  <c r="C50" i="7" s="1"/>
  <c r="D46" i="7"/>
  <c r="D47" i="7" s="1"/>
  <c r="C46" i="7"/>
  <c r="C47" i="7" s="1"/>
  <c r="D43" i="7"/>
  <c r="D44" i="7" s="1"/>
  <c r="C43" i="7"/>
  <c r="C44" i="7" s="1"/>
  <c r="D40" i="7"/>
  <c r="D41" i="7" s="1"/>
  <c r="C40" i="7"/>
  <c r="C41" i="7" s="1"/>
  <c r="D37" i="7"/>
  <c r="D38" i="7" s="1"/>
  <c r="C37" i="7"/>
  <c r="C38" i="7" s="1"/>
  <c r="D34" i="7"/>
  <c r="D35" i="7" s="1"/>
  <c r="C34" i="7"/>
  <c r="C35" i="7" s="1"/>
  <c r="K887" i="7"/>
  <c r="K886" i="7"/>
  <c r="H886" i="7"/>
  <c r="F886" i="7"/>
  <c r="F887" i="7" s="1"/>
  <c r="K885" i="7"/>
  <c r="K884" i="7"/>
  <c r="K883" i="7"/>
  <c r="H883" i="7"/>
  <c r="F883" i="7"/>
  <c r="F884" i="7" s="1"/>
  <c r="K882" i="7"/>
  <c r="K869" i="7"/>
  <c r="K868" i="7"/>
  <c r="H868" i="7"/>
  <c r="F869" i="7"/>
  <c r="K867" i="7"/>
  <c r="K863" i="7"/>
  <c r="K862" i="7"/>
  <c r="H862" i="7"/>
  <c r="F862" i="7"/>
  <c r="F863" i="7" s="1"/>
  <c r="K861" i="7"/>
  <c r="K854" i="7"/>
  <c r="K853" i="7"/>
  <c r="H853" i="7"/>
  <c r="F853" i="7"/>
  <c r="F854" i="7" s="1"/>
  <c r="K852" i="7"/>
  <c r="K839" i="7"/>
  <c r="K838" i="7"/>
  <c r="H838" i="7"/>
  <c r="F838" i="7"/>
  <c r="F839" i="7" s="1"/>
  <c r="K837" i="7"/>
  <c r="K836" i="7"/>
  <c r="K835" i="7"/>
  <c r="H835" i="7"/>
  <c r="F835" i="7"/>
  <c r="F836" i="7" s="1"/>
  <c r="K834" i="7"/>
  <c r="K833" i="7"/>
  <c r="K832" i="7"/>
  <c r="H832" i="7"/>
  <c r="F833" i="7"/>
  <c r="K831" i="7"/>
  <c r="K827" i="7"/>
  <c r="K826" i="7"/>
  <c r="H826" i="7"/>
  <c r="F826" i="7"/>
  <c r="F827" i="7" s="1"/>
  <c r="K825" i="7"/>
  <c r="K821" i="7"/>
  <c r="K820" i="7"/>
  <c r="H820" i="7"/>
  <c r="F820" i="7"/>
  <c r="F821" i="7" s="1"/>
  <c r="K819" i="7"/>
  <c r="K818" i="7"/>
  <c r="K817" i="7"/>
  <c r="H817" i="7"/>
  <c r="F817" i="7"/>
  <c r="F818" i="7" s="1"/>
  <c r="K816" i="7"/>
  <c r="K815" i="7"/>
  <c r="K814" i="7"/>
  <c r="H814" i="7"/>
  <c r="F814" i="7"/>
  <c r="F815" i="7" s="1"/>
  <c r="K813" i="7"/>
  <c r="K803" i="7"/>
  <c r="K802" i="7"/>
  <c r="H802" i="7"/>
  <c r="F802" i="7"/>
  <c r="F803" i="7" s="1"/>
  <c r="K801" i="7"/>
  <c r="K800" i="7"/>
  <c r="K799" i="7"/>
  <c r="H799" i="7"/>
  <c r="F799" i="7"/>
  <c r="F800" i="7" s="1"/>
  <c r="K798" i="7"/>
  <c r="K788" i="7"/>
  <c r="K787" i="7"/>
  <c r="H787" i="7"/>
  <c r="F787" i="7"/>
  <c r="F788" i="7" s="1"/>
  <c r="K786" i="7"/>
  <c r="K776" i="7"/>
  <c r="K775" i="7"/>
  <c r="H775" i="7"/>
  <c r="F775" i="7"/>
  <c r="F776" i="7" s="1"/>
  <c r="K774" i="7"/>
  <c r="K716" i="7"/>
  <c r="K715" i="7"/>
  <c r="H715" i="7"/>
  <c r="F715" i="7"/>
  <c r="F716" i="7" s="1"/>
  <c r="K714" i="7"/>
  <c r="K713" i="7"/>
  <c r="K712" i="7"/>
  <c r="H712" i="7"/>
  <c r="F713" i="7"/>
  <c r="K711" i="7"/>
  <c r="K782" i="7"/>
  <c r="K781" i="7"/>
  <c r="H781" i="7"/>
  <c r="F782" i="7"/>
  <c r="K780" i="7"/>
  <c r="K773" i="7"/>
  <c r="K772" i="7"/>
  <c r="H772" i="7"/>
  <c r="F772" i="7"/>
  <c r="F773" i="7" s="1"/>
  <c r="K771" i="7"/>
  <c r="K767" i="7"/>
  <c r="K766" i="7"/>
  <c r="H766" i="7"/>
  <c r="F766" i="7"/>
  <c r="F767" i="7" s="1"/>
  <c r="K765" i="7"/>
  <c r="K764" i="7"/>
  <c r="K763" i="7"/>
  <c r="H763" i="7"/>
  <c r="F763" i="7"/>
  <c r="F764" i="7" s="1"/>
  <c r="K762" i="7"/>
  <c r="K743" i="7"/>
  <c r="K742" i="7"/>
  <c r="H742" i="7"/>
  <c r="F742" i="7"/>
  <c r="F743" i="7" s="1"/>
  <c r="K741" i="7"/>
  <c r="K740" i="7"/>
  <c r="K739" i="7"/>
  <c r="H739" i="7"/>
  <c r="F739" i="7"/>
  <c r="F740" i="7" s="1"/>
  <c r="K738" i="7"/>
  <c r="K737" i="7"/>
  <c r="K736" i="7"/>
  <c r="H736" i="7"/>
  <c r="F736" i="7"/>
  <c r="F737" i="7" s="1"/>
  <c r="K735" i="7"/>
  <c r="K734" i="7"/>
  <c r="K733" i="7"/>
  <c r="H733" i="7"/>
  <c r="F733" i="7"/>
  <c r="F734" i="7" s="1"/>
  <c r="K732" i="7"/>
  <c r="K731" i="7"/>
  <c r="K730" i="7"/>
  <c r="H730" i="7"/>
  <c r="F730" i="7"/>
  <c r="F731" i="7" s="1"/>
  <c r="K729" i="7"/>
  <c r="K701" i="7"/>
  <c r="K700" i="7"/>
  <c r="H700" i="7"/>
  <c r="F700" i="7"/>
  <c r="F701" i="7" s="1"/>
  <c r="K699" i="7"/>
  <c r="K692" i="7"/>
  <c r="K691" i="7"/>
  <c r="H691" i="7"/>
  <c r="F691" i="7"/>
  <c r="F692" i="7" s="1"/>
  <c r="K690" i="7"/>
  <c r="K689" i="7"/>
  <c r="K688" i="7"/>
  <c r="H688" i="7"/>
  <c r="K687" i="7"/>
  <c r="K683" i="7"/>
  <c r="K682" i="7"/>
  <c r="H682" i="7"/>
  <c r="F682" i="7"/>
  <c r="F683" i="7" s="1"/>
  <c r="K681" i="7"/>
  <c r="K680" i="7"/>
  <c r="K679" i="7"/>
  <c r="H679" i="7"/>
  <c r="F679" i="7"/>
  <c r="F680" i="7" s="1"/>
  <c r="K678" i="7"/>
  <c r="K665" i="7"/>
  <c r="K664" i="7"/>
  <c r="H664" i="7"/>
  <c r="F664" i="7"/>
  <c r="F665" i="7" s="1"/>
  <c r="K663" i="7"/>
  <c r="K662" i="7"/>
  <c r="K661" i="7"/>
  <c r="H661" i="7"/>
  <c r="F661" i="7"/>
  <c r="F662" i="7" s="1"/>
  <c r="K660" i="7"/>
  <c r="K659" i="7"/>
  <c r="K658" i="7"/>
  <c r="H658" i="7"/>
  <c r="F659" i="7"/>
  <c r="K657" i="7"/>
  <c r="K632" i="7"/>
  <c r="K631" i="7"/>
  <c r="H631" i="7"/>
  <c r="F632" i="7"/>
  <c r="K630" i="7"/>
  <c r="K626" i="7"/>
  <c r="K625" i="7"/>
  <c r="H625" i="7"/>
  <c r="F625" i="7"/>
  <c r="F626" i="7" s="1"/>
  <c r="K624" i="7"/>
  <c r="K620" i="7"/>
  <c r="K619" i="7"/>
  <c r="H619" i="7"/>
  <c r="F619" i="7"/>
  <c r="F620" i="7" s="1"/>
  <c r="K618" i="7"/>
  <c r="K614" i="7"/>
  <c r="K613" i="7"/>
  <c r="H613" i="7"/>
  <c r="F613" i="7"/>
  <c r="F614" i="7" s="1"/>
  <c r="K612" i="7"/>
  <c r="K611" i="7"/>
  <c r="K610" i="7"/>
  <c r="H610" i="7"/>
  <c r="F610" i="7"/>
  <c r="F611" i="7" s="1"/>
  <c r="K609" i="7"/>
  <c r="K602" i="7"/>
  <c r="K601" i="7"/>
  <c r="H601" i="7"/>
  <c r="F601" i="7"/>
  <c r="F602" i="7" s="1"/>
  <c r="K600" i="7"/>
  <c r="K599" i="7"/>
  <c r="K598" i="7"/>
  <c r="H598" i="7"/>
  <c r="F598" i="7"/>
  <c r="F599" i="7" s="1"/>
  <c r="K597" i="7"/>
  <c r="K587" i="7"/>
  <c r="K586" i="7"/>
  <c r="H586" i="7"/>
  <c r="F586" i="7"/>
  <c r="F587" i="7" s="1"/>
  <c r="K585" i="7"/>
  <c r="K584" i="7"/>
  <c r="K583" i="7"/>
  <c r="H583" i="7"/>
  <c r="F583" i="7"/>
  <c r="F584" i="7" s="1"/>
  <c r="K582" i="7"/>
  <c r="K581" i="7"/>
  <c r="K580" i="7"/>
  <c r="H580" i="7"/>
  <c r="F580" i="7"/>
  <c r="F581" i="7" s="1"/>
  <c r="K579" i="7"/>
  <c r="K578" i="7"/>
  <c r="K577" i="7"/>
  <c r="H577" i="7"/>
  <c r="F578" i="7"/>
  <c r="K576" i="7"/>
  <c r="K572" i="7"/>
  <c r="K571" i="7"/>
  <c r="H571" i="7"/>
  <c r="F571" i="7"/>
  <c r="F572" i="7" s="1"/>
  <c r="K570" i="7"/>
  <c r="K569" i="7"/>
  <c r="K568" i="7"/>
  <c r="H568" i="7"/>
  <c r="F568" i="7"/>
  <c r="F569" i="7" s="1"/>
  <c r="K567" i="7"/>
  <c r="K566" i="7"/>
  <c r="K565" i="7"/>
  <c r="H565" i="7"/>
  <c r="F565" i="7"/>
  <c r="F566" i="7" s="1"/>
  <c r="K564" i="7"/>
  <c r="K563" i="7"/>
  <c r="K562" i="7"/>
  <c r="H562" i="7"/>
  <c r="F562" i="7"/>
  <c r="F563" i="7" s="1"/>
  <c r="K561" i="7"/>
  <c r="K548" i="7"/>
  <c r="K547" i="7"/>
  <c r="H547" i="7"/>
  <c r="F548" i="7"/>
  <c r="K546" i="7"/>
  <c r="K545" i="7"/>
  <c r="K544" i="7"/>
  <c r="H544" i="7"/>
  <c r="F544" i="7"/>
  <c r="F545" i="7" s="1"/>
  <c r="K543" i="7"/>
  <c r="K542" i="7"/>
  <c r="K541" i="7"/>
  <c r="H541" i="7"/>
  <c r="F542" i="7"/>
  <c r="K540" i="7"/>
  <c r="K536" i="7"/>
  <c r="K535" i="7"/>
  <c r="H535" i="7"/>
  <c r="F535" i="7"/>
  <c r="F536" i="7" s="1"/>
  <c r="K534" i="7"/>
  <c r="K533" i="7"/>
  <c r="K532" i="7"/>
  <c r="H532" i="7"/>
  <c r="F532" i="7"/>
  <c r="F533" i="7" s="1"/>
  <c r="K531" i="7"/>
  <c r="K530" i="7"/>
  <c r="K529" i="7"/>
  <c r="H529" i="7"/>
  <c r="F529" i="7"/>
  <c r="F530" i="7" s="1"/>
  <c r="K528" i="7"/>
  <c r="K527" i="7"/>
  <c r="K526" i="7"/>
  <c r="H526" i="7"/>
  <c r="F526" i="7"/>
  <c r="F527" i="7" s="1"/>
  <c r="K525" i="7"/>
  <c r="K524" i="7"/>
  <c r="K523" i="7"/>
  <c r="H523" i="7"/>
  <c r="F523" i="7"/>
  <c r="F524" i="7" s="1"/>
  <c r="K522" i="7"/>
  <c r="K515" i="7"/>
  <c r="K514" i="7"/>
  <c r="H514" i="7"/>
  <c r="F514" i="7"/>
  <c r="F515" i="7" s="1"/>
  <c r="K513" i="7"/>
  <c r="K512" i="7"/>
  <c r="K511" i="7"/>
  <c r="H511" i="7"/>
  <c r="F511" i="7"/>
  <c r="F512" i="7" s="1"/>
  <c r="K510" i="7"/>
  <c r="K509" i="7"/>
  <c r="K508" i="7"/>
  <c r="H508" i="7"/>
  <c r="F508" i="7"/>
  <c r="F509" i="7" s="1"/>
  <c r="K507" i="7"/>
  <c r="K503" i="7"/>
  <c r="K502" i="7"/>
  <c r="H502" i="7"/>
  <c r="F502" i="7"/>
  <c r="F503" i="7" s="1"/>
  <c r="K501" i="7"/>
  <c r="K500" i="7"/>
  <c r="K499" i="7"/>
  <c r="H499" i="7"/>
  <c r="F499" i="7"/>
  <c r="F500" i="7" s="1"/>
  <c r="K498" i="7"/>
  <c r="K497" i="7"/>
  <c r="K496" i="7"/>
  <c r="H496" i="7"/>
  <c r="F496" i="7"/>
  <c r="F497" i="7" s="1"/>
  <c r="K495" i="7"/>
  <c r="K488" i="7"/>
  <c r="K487" i="7"/>
  <c r="H487" i="7"/>
  <c r="F488" i="7"/>
  <c r="K486" i="7"/>
  <c r="K473" i="7"/>
  <c r="K472" i="7"/>
  <c r="H472" i="7"/>
  <c r="F472" i="7"/>
  <c r="F473" i="7" s="1"/>
  <c r="K471" i="7"/>
  <c r="K470" i="7"/>
  <c r="K469" i="7"/>
  <c r="H469" i="7"/>
  <c r="F469" i="7"/>
  <c r="F470" i="7" s="1"/>
  <c r="K468" i="7"/>
  <c r="K398" i="7"/>
  <c r="K397" i="7"/>
  <c r="H397" i="7"/>
  <c r="F397" i="7"/>
  <c r="F398" i="7" s="1"/>
  <c r="K396" i="7"/>
  <c r="K455" i="7"/>
  <c r="K454" i="7"/>
  <c r="H454" i="7"/>
  <c r="F454" i="7"/>
  <c r="F455" i="7" s="1"/>
  <c r="K453" i="7"/>
  <c r="K452" i="7"/>
  <c r="K451" i="7"/>
  <c r="H451" i="7"/>
  <c r="F451" i="7"/>
  <c r="F452" i="7" s="1"/>
  <c r="K450" i="7"/>
  <c r="K449" i="7"/>
  <c r="K448" i="7"/>
  <c r="H448" i="7"/>
  <c r="F449" i="7"/>
  <c r="K447" i="7"/>
  <c r="K443" i="7"/>
  <c r="K442" i="7"/>
  <c r="H442" i="7"/>
  <c r="F442" i="7"/>
  <c r="F443" i="7" s="1"/>
  <c r="K441" i="7"/>
  <c r="K440" i="7"/>
  <c r="K439" i="7"/>
  <c r="H439" i="7"/>
  <c r="F439" i="7"/>
  <c r="F440" i="7" s="1"/>
  <c r="K438" i="7"/>
  <c r="K434" i="7"/>
  <c r="K433" i="7"/>
  <c r="H433" i="7"/>
  <c r="F433" i="7"/>
  <c r="F434" i="7" s="1"/>
  <c r="K432" i="7"/>
  <c r="K425" i="7"/>
  <c r="K424" i="7"/>
  <c r="H424" i="7"/>
  <c r="F424" i="7"/>
  <c r="F425" i="7" s="1"/>
  <c r="K423" i="7"/>
  <c r="K419" i="7"/>
  <c r="K418" i="7"/>
  <c r="H418" i="7"/>
  <c r="F418" i="7"/>
  <c r="F419" i="7" s="1"/>
  <c r="K417" i="7"/>
  <c r="K413" i="7"/>
  <c r="K412" i="7"/>
  <c r="H412" i="7"/>
  <c r="F412" i="7"/>
  <c r="F413" i="7" s="1"/>
  <c r="K411" i="7"/>
  <c r="K395" i="7"/>
  <c r="K394" i="7"/>
  <c r="H394" i="7"/>
  <c r="F394" i="7"/>
  <c r="F395" i="7" s="1"/>
  <c r="K393" i="7"/>
  <c r="K392" i="7"/>
  <c r="K391" i="7"/>
  <c r="H391" i="7"/>
  <c r="F391" i="7"/>
  <c r="F392" i="7" s="1"/>
  <c r="K390" i="7"/>
  <c r="K362" i="7"/>
  <c r="K361" i="7"/>
  <c r="H361" i="7"/>
  <c r="F361" i="7"/>
  <c r="F362" i="7" s="1"/>
  <c r="K360" i="7"/>
  <c r="K359" i="7"/>
  <c r="K358" i="7"/>
  <c r="H358" i="7"/>
  <c r="F358" i="7"/>
  <c r="F359" i="7" s="1"/>
  <c r="K357" i="7"/>
  <c r="K356" i="7"/>
  <c r="K355" i="7"/>
  <c r="H355" i="7"/>
  <c r="F355" i="7"/>
  <c r="F356" i="7" s="1"/>
  <c r="K354" i="7"/>
  <c r="K353" i="7"/>
  <c r="K352" i="7"/>
  <c r="H352" i="7"/>
  <c r="F352" i="7"/>
  <c r="F353" i="7" s="1"/>
  <c r="K351" i="7"/>
  <c r="K350" i="7"/>
  <c r="K349" i="7"/>
  <c r="H349" i="7"/>
  <c r="F349" i="7"/>
  <c r="F350" i="7" s="1"/>
  <c r="K348" i="7"/>
  <c r="K347" i="7"/>
  <c r="K346" i="7"/>
  <c r="H346" i="7"/>
  <c r="F347" i="7"/>
  <c r="K345" i="7"/>
  <c r="K332" i="7"/>
  <c r="K331" i="7"/>
  <c r="H331" i="7"/>
  <c r="F331" i="7"/>
  <c r="F332" i="7" s="1"/>
  <c r="K330" i="7"/>
  <c r="K329" i="7"/>
  <c r="K328" i="7"/>
  <c r="H328" i="7"/>
  <c r="F328" i="7"/>
  <c r="F329" i="7" s="1"/>
  <c r="K327" i="7"/>
  <c r="K326" i="7"/>
  <c r="K325" i="7"/>
  <c r="H325" i="7"/>
  <c r="F325" i="7"/>
  <c r="F326" i="7" s="1"/>
  <c r="K324" i="7"/>
  <c r="K314" i="7"/>
  <c r="K313" i="7"/>
  <c r="H313" i="7"/>
  <c r="F313" i="7"/>
  <c r="F314" i="7" s="1"/>
  <c r="K312" i="7"/>
  <c r="K311" i="7"/>
  <c r="K310" i="7"/>
  <c r="H310" i="7"/>
  <c r="F310" i="7"/>
  <c r="F311" i="7" s="1"/>
  <c r="K309" i="7"/>
  <c r="K308" i="7"/>
  <c r="K307" i="7"/>
  <c r="H307" i="7"/>
  <c r="F307" i="7"/>
  <c r="F308" i="7" s="1"/>
  <c r="K306" i="7"/>
  <c r="K305" i="7"/>
  <c r="K304" i="7"/>
  <c r="H304" i="7"/>
  <c r="F304" i="7"/>
  <c r="F305" i="7" s="1"/>
  <c r="K303" i="7"/>
  <c r="K299" i="7"/>
  <c r="K298" i="7"/>
  <c r="H298" i="7"/>
  <c r="F298" i="7"/>
  <c r="F299" i="7" s="1"/>
  <c r="K297" i="7"/>
  <c r="K296" i="7"/>
  <c r="K295" i="7"/>
  <c r="H295" i="7"/>
  <c r="F295" i="7"/>
  <c r="F296" i="7" s="1"/>
  <c r="K294" i="7"/>
  <c r="K272" i="7"/>
  <c r="K271" i="7"/>
  <c r="H271" i="7"/>
  <c r="F271" i="7"/>
  <c r="F272" i="7" s="1"/>
  <c r="K270" i="7"/>
  <c r="K266" i="7"/>
  <c r="K265" i="7"/>
  <c r="H265" i="7"/>
  <c r="F265" i="7"/>
  <c r="F266" i="7" s="1"/>
  <c r="K264" i="7"/>
  <c r="K263" i="7"/>
  <c r="K262" i="7"/>
  <c r="H262" i="7"/>
  <c r="F262" i="7"/>
  <c r="F263" i="7" s="1"/>
  <c r="K261" i="7"/>
  <c r="K260" i="7"/>
  <c r="K259" i="7"/>
  <c r="H259" i="7"/>
  <c r="F259" i="7"/>
  <c r="F260" i="7" s="1"/>
  <c r="K258" i="7"/>
  <c r="K257" i="7"/>
  <c r="K256" i="7"/>
  <c r="H256" i="7"/>
  <c r="F256" i="7"/>
  <c r="F257" i="7" s="1"/>
  <c r="K255" i="7"/>
  <c r="K254" i="7"/>
  <c r="K253" i="7"/>
  <c r="H253" i="7"/>
  <c r="F253" i="7"/>
  <c r="F254" i="7" s="1"/>
  <c r="K252" i="7"/>
  <c r="K248" i="7"/>
  <c r="K247" i="7"/>
  <c r="H247" i="7"/>
  <c r="F247" i="7"/>
  <c r="F248" i="7" s="1"/>
  <c r="K246" i="7"/>
  <c r="K239" i="7"/>
  <c r="K238" i="7"/>
  <c r="H238" i="7"/>
  <c r="F238" i="7"/>
  <c r="F239" i="7" s="1"/>
  <c r="K237" i="7"/>
  <c r="K206" i="7"/>
  <c r="K205" i="7"/>
  <c r="H205" i="7"/>
  <c r="F205" i="7"/>
  <c r="F206" i="7" s="1"/>
  <c r="K204" i="7"/>
  <c r="K200" i="7"/>
  <c r="K199" i="7"/>
  <c r="H199" i="7"/>
  <c r="F200" i="7"/>
  <c r="K198" i="7"/>
  <c r="K194" i="7"/>
  <c r="K193" i="7"/>
  <c r="H193" i="7"/>
  <c r="F193" i="7"/>
  <c r="F194" i="7" s="1"/>
  <c r="K192" i="7"/>
  <c r="K188" i="7"/>
  <c r="K187" i="7"/>
  <c r="H187" i="7"/>
  <c r="F187" i="7"/>
  <c r="F188" i="7" s="1"/>
  <c r="K186" i="7"/>
  <c r="K185" i="7"/>
  <c r="K184" i="7"/>
  <c r="H184" i="7"/>
  <c r="F184" i="7"/>
  <c r="F185" i="7" s="1"/>
  <c r="K183" i="7"/>
  <c r="K182" i="7"/>
  <c r="K181" i="7"/>
  <c r="H181" i="7"/>
  <c r="F181" i="7"/>
  <c r="F182" i="7" s="1"/>
  <c r="K180" i="7"/>
  <c r="K179" i="7"/>
  <c r="K178" i="7"/>
  <c r="H178" i="7"/>
  <c r="F178" i="7"/>
  <c r="F179" i="7" s="1"/>
  <c r="K177" i="7"/>
  <c r="K164" i="7"/>
  <c r="K163" i="7"/>
  <c r="H163" i="7"/>
  <c r="F163" i="7"/>
  <c r="F164" i="7" s="1"/>
  <c r="K162" i="7"/>
  <c r="K161" i="7"/>
  <c r="K160" i="7"/>
  <c r="H160" i="7"/>
  <c r="F160" i="7"/>
  <c r="F161" i="7" s="1"/>
  <c r="K159" i="7"/>
  <c r="K155" i="7"/>
  <c r="K154" i="7"/>
  <c r="H154" i="7"/>
  <c r="F154" i="7"/>
  <c r="F155" i="7" s="1"/>
  <c r="K153" i="7"/>
  <c r="K152" i="7"/>
  <c r="K151" i="7"/>
  <c r="H151" i="7"/>
  <c r="F151" i="7"/>
  <c r="F152" i="7" s="1"/>
  <c r="K150" i="7"/>
  <c r="K149" i="7"/>
  <c r="K148" i="7"/>
  <c r="H148" i="7"/>
  <c r="F149" i="7"/>
  <c r="K147" i="7"/>
  <c r="K131" i="7"/>
  <c r="K130" i="7"/>
  <c r="H130" i="7"/>
  <c r="F131" i="7"/>
  <c r="K129" i="7"/>
  <c r="K143" i="7"/>
  <c r="K142" i="7"/>
  <c r="H142" i="7"/>
  <c r="F142" i="7"/>
  <c r="F143" i="7" s="1"/>
  <c r="K141" i="7"/>
  <c r="K122" i="7"/>
  <c r="K121" i="7"/>
  <c r="H121" i="7"/>
  <c r="F121" i="7"/>
  <c r="F122" i="7" s="1"/>
  <c r="K120" i="7"/>
  <c r="K119" i="7"/>
  <c r="K118" i="7"/>
  <c r="H118" i="7"/>
  <c r="F118" i="7"/>
  <c r="F119" i="7" s="1"/>
  <c r="K117" i="7"/>
  <c r="K116" i="7"/>
  <c r="K115" i="7"/>
  <c r="H115" i="7"/>
  <c r="F116" i="7"/>
  <c r="K114" i="7"/>
  <c r="K110" i="7"/>
  <c r="K109" i="7"/>
  <c r="H109" i="7"/>
  <c r="F109" i="7"/>
  <c r="F110" i="7" s="1"/>
  <c r="K108" i="7"/>
  <c r="K104" i="7"/>
  <c r="K103" i="7"/>
  <c r="H103" i="7"/>
  <c r="F103" i="7"/>
  <c r="F104" i="7" s="1"/>
  <c r="K102" i="7"/>
  <c r="K98" i="7"/>
  <c r="K97" i="7"/>
  <c r="H97" i="7"/>
  <c r="F97" i="7"/>
  <c r="F98" i="7" s="1"/>
  <c r="K96" i="7"/>
  <c r="K95" i="7"/>
  <c r="K94" i="7"/>
  <c r="H94" i="7"/>
  <c r="F94" i="7"/>
  <c r="F95" i="7" s="1"/>
  <c r="K93" i="7"/>
  <c r="K92" i="7"/>
  <c r="K91" i="7"/>
  <c r="H91" i="7"/>
  <c r="F91" i="7"/>
  <c r="F92" i="7" s="1"/>
  <c r="K90" i="7"/>
  <c r="K89" i="7"/>
  <c r="K88" i="7"/>
  <c r="H88" i="7"/>
  <c r="F88" i="7"/>
  <c r="F89" i="7" s="1"/>
  <c r="K87" i="7"/>
  <c r="K86" i="7"/>
  <c r="K85" i="7"/>
  <c r="H85" i="7"/>
  <c r="F85" i="7"/>
  <c r="F86" i="7" s="1"/>
  <c r="K84" i="7"/>
  <c r="K83" i="7"/>
  <c r="K82" i="7"/>
  <c r="H82" i="7"/>
  <c r="F82" i="7"/>
  <c r="F83" i="7" s="1"/>
  <c r="K81" i="7"/>
  <c r="K80" i="7"/>
  <c r="K79" i="7"/>
  <c r="H79" i="7"/>
  <c r="F79" i="7"/>
  <c r="F80" i="7" s="1"/>
  <c r="K78" i="7"/>
  <c r="K71" i="7"/>
  <c r="K70" i="7"/>
  <c r="H70" i="7"/>
  <c r="F70" i="7"/>
  <c r="F71" i="7" s="1"/>
  <c r="K69" i="7"/>
  <c r="K68" i="7"/>
  <c r="K67" i="7"/>
  <c r="H67" i="7"/>
  <c r="F67" i="7"/>
  <c r="F68" i="7" s="1"/>
  <c r="K66" i="7"/>
  <c r="K56" i="7"/>
  <c r="K55" i="7"/>
  <c r="H55" i="7"/>
  <c r="F55" i="7"/>
  <c r="F56" i="7" s="1"/>
  <c r="K54" i="7"/>
  <c r="K50" i="7"/>
  <c r="K49" i="7"/>
  <c r="H49" i="7"/>
  <c r="F49" i="7"/>
  <c r="F50" i="7" s="1"/>
  <c r="K48" i="7"/>
  <c r="K47" i="7"/>
  <c r="K46" i="7"/>
  <c r="H46" i="7"/>
  <c r="F46" i="7"/>
  <c r="F47" i="7" s="1"/>
  <c r="K45" i="7"/>
  <c r="K44" i="7"/>
  <c r="K43" i="7"/>
  <c r="H43" i="7"/>
  <c r="F44" i="7"/>
  <c r="K42" i="7"/>
  <c r="K38" i="7"/>
  <c r="K37" i="7"/>
  <c r="H37" i="7"/>
  <c r="F37" i="7"/>
  <c r="F38" i="7" s="1"/>
  <c r="K36" i="7"/>
  <c r="K35" i="7"/>
  <c r="K34" i="7"/>
  <c r="H34" i="7"/>
  <c r="F34" i="7"/>
  <c r="F35" i="7" s="1"/>
  <c r="K33" i="7"/>
  <c r="K26" i="7"/>
  <c r="K25" i="7"/>
  <c r="H25" i="7"/>
  <c r="F26" i="7"/>
  <c r="K24" i="7"/>
  <c r="K23" i="7"/>
  <c r="K22" i="7"/>
  <c r="H22" i="7"/>
  <c r="F22" i="7"/>
  <c r="F23" i="7" s="1"/>
  <c r="K21" i="7"/>
  <c r="K20" i="7"/>
  <c r="K19" i="7"/>
  <c r="H19" i="7"/>
  <c r="F19" i="7"/>
  <c r="F20" i="7" s="1"/>
  <c r="K18" i="7"/>
  <c r="K11" i="7"/>
  <c r="F11" i="7"/>
  <c r="K10" i="7"/>
  <c r="H10" i="7"/>
  <c r="F10" i="7"/>
  <c r="K9" i="7"/>
</calcChain>
</file>

<file path=xl/sharedStrings.xml><?xml version="1.0" encoding="utf-8"?>
<sst xmlns="http://schemas.openxmlformats.org/spreadsheetml/2006/main" count="1310" uniqueCount="500">
  <si>
    <t>区中央部</t>
  </si>
  <si>
    <t>千代田区</t>
  </si>
  <si>
    <t>中央区</t>
  </si>
  <si>
    <t>港区</t>
  </si>
  <si>
    <t>台東区</t>
  </si>
  <si>
    <t>区南部</t>
  </si>
  <si>
    <t>品川区</t>
  </si>
  <si>
    <t>大田区</t>
  </si>
  <si>
    <t>区西南部</t>
  </si>
  <si>
    <t>目黒区</t>
  </si>
  <si>
    <t>世田谷区</t>
  </si>
  <si>
    <t>渋谷区</t>
  </si>
  <si>
    <t>区西部</t>
  </si>
  <si>
    <t>新宿区</t>
  </si>
  <si>
    <t>中野区</t>
  </si>
  <si>
    <t>杉並区</t>
  </si>
  <si>
    <t>区西北部</t>
  </si>
  <si>
    <t>豊島区</t>
  </si>
  <si>
    <t>北区</t>
  </si>
  <si>
    <t>板橋区</t>
  </si>
  <si>
    <t>練馬区</t>
  </si>
  <si>
    <t>区東北部</t>
  </si>
  <si>
    <t>荒川区</t>
  </si>
  <si>
    <t>足立区</t>
  </si>
  <si>
    <t>葛飾区</t>
  </si>
  <si>
    <t>区東部</t>
  </si>
  <si>
    <t>墨田区</t>
  </si>
  <si>
    <t>江東区</t>
  </si>
  <si>
    <t>江戸川区</t>
  </si>
  <si>
    <t>西多摩</t>
  </si>
  <si>
    <t>青梅市</t>
  </si>
  <si>
    <t>羽村市</t>
  </si>
  <si>
    <t>あきる野市</t>
  </si>
  <si>
    <t>奥多摩町</t>
  </si>
  <si>
    <t>南多摩</t>
  </si>
  <si>
    <t>八王子市</t>
  </si>
  <si>
    <t>町田市</t>
  </si>
  <si>
    <t>日野市</t>
  </si>
  <si>
    <t>多摩市</t>
  </si>
  <si>
    <t>稲城市</t>
  </si>
  <si>
    <t>北多摩西部</t>
  </si>
  <si>
    <t>昭島市</t>
  </si>
  <si>
    <t>国分寺市</t>
  </si>
  <si>
    <t>国立市</t>
  </si>
  <si>
    <t>北多摩南部</t>
  </si>
  <si>
    <t>武蔵野市</t>
  </si>
  <si>
    <t>府中市</t>
  </si>
  <si>
    <t>調布市</t>
  </si>
  <si>
    <t>狛江市</t>
  </si>
  <si>
    <t>北多摩北部</t>
  </si>
  <si>
    <t>小平市</t>
  </si>
  <si>
    <t>東村山市</t>
  </si>
  <si>
    <t>清瀬市</t>
  </si>
  <si>
    <t>東久留米市</t>
  </si>
  <si>
    <t>島しょ</t>
  </si>
  <si>
    <t>公益財団法人神経研究所附属睡眠呼吸障害クリニック</t>
  </si>
  <si>
    <t>医療法人社団大森会 クリニカ市ケ谷</t>
  </si>
  <si>
    <t>木挽町医院</t>
  </si>
  <si>
    <t>医療法人社団高恵会築地神経科クリニック</t>
  </si>
  <si>
    <t>公益財団法人朝日生命成人病研究所附属医院</t>
  </si>
  <si>
    <t>医療法人財団順和会 山王メディカルセンター</t>
  </si>
  <si>
    <t>たて山レディスクリニック</t>
  </si>
  <si>
    <t>医療法人社団グッドスリープ グッドスリープ・クリニック</t>
  </si>
  <si>
    <t>医療法人財団順和会 山王バースセンター</t>
  </si>
  <si>
    <t>赤枝六本木診療所</t>
  </si>
  <si>
    <t>赤坂見附宮崎産婦人科</t>
  </si>
  <si>
    <t>医療法人財団玉川会 エムオーエー新高輪クリニック</t>
  </si>
  <si>
    <t>上野睡眠クリニック</t>
  </si>
  <si>
    <t>医療法人社団成守会 成守会クリニック</t>
  </si>
  <si>
    <t>医療法人社団博腎会 野中医院</t>
  </si>
  <si>
    <t>医療法人社団ルーチェ会 佐々木医院</t>
  </si>
  <si>
    <t>根津・谷中レディースクリニック</t>
  </si>
  <si>
    <t>医療法人社団青和会 井上整形外科</t>
  </si>
  <si>
    <t>髙根クリニック</t>
  </si>
  <si>
    <t>医療法人社団あおい會森山リハビリテーションクリニック</t>
  </si>
  <si>
    <t>塩口産婦人科医院</t>
  </si>
  <si>
    <t>産婦人科野口医院</t>
  </si>
  <si>
    <t>医療法人社団三清会 羽田おおぞらクリニック</t>
  </si>
  <si>
    <t>医療法人社団伍光会 田園調布醫院</t>
  </si>
  <si>
    <t>医療法人社団英信会 宮下外科</t>
  </si>
  <si>
    <t>医療法人社団グッドスリープ グッドスリープ・大森クリニック</t>
  </si>
  <si>
    <t>大矢医院</t>
  </si>
  <si>
    <t>産婦人科瀬尾医院</t>
  </si>
  <si>
    <t>医療法人社団晴晃会 育良クリニック</t>
  </si>
  <si>
    <t>医療法人社団喜美会 自由が丘クリニック</t>
  </si>
  <si>
    <t>医療法人社団光晶会 武田医院</t>
  </si>
  <si>
    <t>医療法人社団ローズレディースクリニック</t>
  </si>
  <si>
    <t>医療法人社団青木産婦人科医院</t>
  </si>
  <si>
    <t>医療法人社団冬城産婦人科医院</t>
  </si>
  <si>
    <t>医療法人社団健身会 さくら中央クリニック</t>
  </si>
  <si>
    <t>医療法人社団ウィング にしなレディースクリニック</t>
  </si>
  <si>
    <t>池ノ上産婦人科医院</t>
  </si>
  <si>
    <t>東京マザーズクリニック</t>
  </si>
  <si>
    <t>医療法人社団新樹会 恵泉第二クリニック</t>
  </si>
  <si>
    <t>医療法人社団杉四会 杉山産婦人科</t>
  </si>
  <si>
    <t>医療法人社団周駒会 井上外科内科医院</t>
  </si>
  <si>
    <t>医療法人社団プラタナス 松原アーバンクリニック</t>
  </si>
  <si>
    <t>医療法人社団はなまる会 千歳台はなクリニック</t>
  </si>
  <si>
    <t>ＡＲ‐Ｅｘ尾山台整形外科</t>
  </si>
  <si>
    <t>等々力産婦人科</t>
  </si>
  <si>
    <t>睡眠総合ケアクリニック代々木</t>
  </si>
  <si>
    <t>医療法人平心会 Ｔｏ ＣＲＯＭクリニック</t>
  </si>
  <si>
    <t>新宿 睡眠・呼吸器内科クリニック</t>
  </si>
  <si>
    <t>医療法人社団信濃会 信濃坂クリニック</t>
  </si>
  <si>
    <t>新宿睡眠メディカルクリニック</t>
  </si>
  <si>
    <t>クリニックヨコヤマ</t>
  </si>
  <si>
    <t>白石医院</t>
  </si>
  <si>
    <t>医療法人社団千房会 新中野女性クリニック</t>
  </si>
  <si>
    <t>医療法人社団グリーン会 森本クリニック</t>
  </si>
  <si>
    <t>豊島産婦人科</t>
  </si>
  <si>
    <t>医療法人社団晃輝会 井の頭通りこう門科胃腸科</t>
  </si>
  <si>
    <t>医療法人社団RSR 高円寺パークサイドクリニック</t>
  </si>
  <si>
    <t>医療法人社団赤恵会 赤川クリニック</t>
  </si>
  <si>
    <t>医療法人社団小川クリニック</t>
  </si>
  <si>
    <t>医療法人社団邦英会 関野臨床薬理クリニック</t>
  </si>
  <si>
    <t>まの産婦人科</t>
  </si>
  <si>
    <t>医療法人社団祐喜会 加塚医院</t>
  </si>
  <si>
    <t>医療法人社団愛語会 要クリニック</t>
  </si>
  <si>
    <t>大塚美容形成外科・歯科</t>
  </si>
  <si>
    <t>医療法人社団岩江クリニック</t>
  </si>
  <si>
    <t>木村外科内科</t>
  </si>
  <si>
    <t>永振クリニックメディカルセンター</t>
  </si>
  <si>
    <t>医療法人社団順風会 高島平クリニック</t>
  </si>
  <si>
    <t>医療法人社団翔生会 楠医院</t>
  </si>
  <si>
    <t>渡辺産婦人科医院</t>
  </si>
  <si>
    <t>医療法人財団秀行会 阿部クリニック</t>
  </si>
  <si>
    <t>医療法人社団大順会 豊島園大腸肛門科</t>
  </si>
  <si>
    <t>医療法人社団川満惠光会 川満外科</t>
  </si>
  <si>
    <t>医療法人社団憲信会 関根ウィメンズクリニック</t>
  </si>
  <si>
    <t>（法）翔洋会 辻内科循環器科歯科クリニック</t>
  </si>
  <si>
    <t>医療法人社団純友会 町田産婦人科</t>
  </si>
  <si>
    <t>社会福祉法人上智社会事業団 上智クリニック</t>
  </si>
  <si>
    <t>医療法人社団 松田会 荒川外科肛門医院</t>
  </si>
  <si>
    <t>公益財団法人鉄道弘済会義肢装具サポートセンター付属診療所</t>
  </si>
  <si>
    <t>医療法人財団ひこばえ会 セツルメント診療所分院</t>
  </si>
  <si>
    <t>医療法人社団こひつじ会 横川レディースクリニック</t>
  </si>
  <si>
    <t>医療法人社団 照明会 大谷田整形外科</t>
  </si>
  <si>
    <t>あやせ循環器クリニック</t>
  </si>
  <si>
    <t>医療法人社団容生会 ようせいクリニック</t>
  </si>
  <si>
    <t>医療法人財団ひこばえ会 セツルメント診療所</t>
  </si>
  <si>
    <t>医療法人社団ひとみ会 臼井医院</t>
  </si>
  <si>
    <t>医療法人社団向仁会 真島クリニック</t>
  </si>
  <si>
    <t>西新井大腸肛門科</t>
  </si>
  <si>
    <t>医療法人社団長門クリニック</t>
  </si>
  <si>
    <t>医療法人社団星風会 井上クリニック</t>
  </si>
  <si>
    <t>医療法人社団祥正会 高砂眼科</t>
  </si>
  <si>
    <t>医療法人社団 聖マリア会 東京フェリシアレディースクリニック</t>
  </si>
  <si>
    <t>いずみホームケアクリニック</t>
  </si>
  <si>
    <t>医療法人社団淳友会 わたクリニック</t>
  </si>
  <si>
    <t>医療法人社団湘南会 亀有みんなのクリニック</t>
  </si>
  <si>
    <t>木下産婦人科医院</t>
  </si>
  <si>
    <t>大倉医院</t>
  </si>
  <si>
    <t>高石整形外科医院</t>
  </si>
  <si>
    <t>大岩医院</t>
  </si>
  <si>
    <t>増田耳鼻咽喉科</t>
  </si>
  <si>
    <t>医療法人社団常壽会 高石内科胃腸科</t>
  </si>
  <si>
    <t>医療法人社団五の橋産婦人科</t>
  </si>
  <si>
    <t>医療法人社団東壽会 東峯婦人クリニック</t>
  </si>
  <si>
    <t>医療法人社団田尻整形外科</t>
  </si>
  <si>
    <t>太田医院</t>
  </si>
  <si>
    <t>医療法人社団総愛会 総愛診療所</t>
  </si>
  <si>
    <t>医療法人社団泰正会 成光堂クリニック</t>
  </si>
  <si>
    <t>医療法人社団北吉会 北澤耳鼻咽喉科医院</t>
  </si>
  <si>
    <t>医療法人社団聖育会 三枝産婦人科医院</t>
  </si>
  <si>
    <t>杉浦ウイメンズクリニック</t>
  </si>
  <si>
    <t>新小岩クリニック船堀</t>
  </si>
  <si>
    <t>医療法人社団善千会 浅岡医院</t>
  </si>
  <si>
    <t>葛西産婦人科</t>
  </si>
  <si>
    <t>医療法人社団三清会 小作クリニック</t>
  </si>
  <si>
    <t>後藤眼科診療所</t>
  </si>
  <si>
    <t>医療法人社団三清会青梅かすみ台クリニック</t>
  </si>
  <si>
    <t>あきなかレディースクリニック</t>
  </si>
  <si>
    <t>医療法人社団豊信会 草花クリニック</t>
  </si>
  <si>
    <t>社会福祉法人双葉会診療所</t>
  </si>
  <si>
    <t>新クリニック</t>
  </si>
  <si>
    <t>八王子脊椎外科クリニック</t>
  </si>
  <si>
    <t>医療法人社団慶幸会 ピーワンクリニック</t>
  </si>
  <si>
    <t>東京都八王子福祉園診療所</t>
  </si>
  <si>
    <t>医療法人社団斗南堂 八王子クリニック新町</t>
  </si>
  <si>
    <t>医療法人社団福神会 柴田産婦人科医院</t>
  </si>
  <si>
    <t>医療法人社団朋樹会 御殿山クリニック</t>
  </si>
  <si>
    <t>医療法人社団斗南堂 八王子クリニック</t>
  </si>
  <si>
    <t>八王子スポーツ整形外科</t>
  </si>
  <si>
    <t>町田睡眠メディカルクリニック</t>
  </si>
  <si>
    <t>医療法人社団ルクール ベルンの森クリニック</t>
  </si>
  <si>
    <t>医療法人社団かねこ大腸肛門クリニック</t>
  </si>
  <si>
    <t>玉川学園土屋クリニック</t>
  </si>
  <si>
    <t>医療法人社団誠裕會 鶴川レディースクリニック</t>
  </si>
  <si>
    <t>南東京ハートクリニック</t>
  </si>
  <si>
    <t>赤枝医院</t>
  </si>
  <si>
    <t>医療法人社団ルクール ベリエの丘クリニック</t>
  </si>
  <si>
    <t>医療法人社団いづる会 中神内科・呼吸器科クリニック</t>
  </si>
  <si>
    <t>マタニティークリニック小島医院</t>
  </si>
  <si>
    <t>石原レディースクリニック</t>
  </si>
  <si>
    <t>新家産婦人科医院</t>
  </si>
  <si>
    <t>医療法人社団美力会 西国分寺レディースクリニック</t>
  </si>
  <si>
    <t>医療法人社団鴻鶴会 内野産婦人科小児科</t>
  </si>
  <si>
    <t>吉祥寺睡眠メディカルクリニック</t>
  </si>
  <si>
    <t>医療法人社団久優会 フェリーチェレディースクリニック吉祥寺</t>
  </si>
  <si>
    <t>医療法人社団均禮会府中の森土屋産婦人科</t>
  </si>
  <si>
    <t>医療法人社団聖雄会 真鍋眼科</t>
  </si>
  <si>
    <t>医療法人社団ＳＪＳ 金子レディースクリニック</t>
  </si>
  <si>
    <t>医療法人社団スリープクリニック スリープクリニック調布</t>
  </si>
  <si>
    <t>医療法人社団慈心会 保坂産婦人科クリニック</t>
  </si>
  <si>
    <t>医療法人輝 ジュンレディースクリニック小平</t>
  </si>
  <si>
    <t>東村山診療所</t>
  </si>
  <si>
    <t>医療法人社団 順洋会 武蔵野総合クリニック</t>
  </si>
  <si>
    <t>大島医療センター</t>
  </si>
  <si>
    <t>大島町</t>
  </si>
  <si>
    <t>新島村国民健康保険式根島診療所</t>
  </si>
  <si>
    <t>新島村</t>
  </si>
  <si>
    <t>神津島村国民健康保険直営診療所</t>
  </si>
  <si>
    <t>神津島村</t>
  </si>
  <si>
    <t>三宅村国民健康保険直営中央診療所</t>
  </si>
  <si>
    <t>三宅村</t>
  </si>
  <si>
    <t>御蔵島村国民健康保険直営御蔵島診療所</t>
  </si>
  <si>
    <t>御蔵島村</t>
  </si>
  <si>
    <t>青ヶ島村 国民健康保険 青ヶ島診療所</t>
  </si>
  <si>
    <t>青ヶ島村</t>
  </si>
  <si>
    <t>小笠原村診療所</t>
  </si>
  <si>
    <t>小笠原村</t>
  </si>
  <si>
    <t>小笠原村母島診療所</t>
  </si>
  <si>
    <t>さぽーとぴあ診療所</t>
  </si>
  <si>
    <t>スリープ・サポート クリニック</t>
  </si>
  <si>
    <t>スワンレディースクリニック</t>
  </si>
  <si>
    <t>医療法人社団翔和仁誠会 東京みみ・はな・のどサージクリニック</t>
  </si>
  <si>
    <t>医療法人社団やよい会 あだち江北メディカルクリニック</t>
  </si>
  <si>
    <t>医療法人社団永康会 糀谷じんクリニック</t>
  </si>
  <si>
    <t>東京脊椎クリニック</t>
  </si>
  <si>
    <t>黒目川診療所</t>
  </si>
  <si>
    <t>医療法人社団JSI　八王子ひがし整形外科</t>
  </si>
  <si>
    <t>医療法人社団悠翔会　悠翔会在宅クリニック葛飾</t>
  </si>
  <si>
    <t>医療機関名称</t>
    <rPh sb="0" eb="2">
      <t>イリョウ</t>
    </rPh>
    <rPh sb="2" eb="4">
      <t>キカン</t>
    </rPh>
    <rPh sb="4" eb="6">
      <t>メイショウ</t>
    </rPh>
    <phoneticPr fontId="19"/>
  </si>
  <si>
    <t>設置主体</t>
    <rPh sb="0" eb="2">
      <t>セッチ</t>
    </rPh>
    <rPh sb="2" eb="4">
      <t>シュタイ</t>
    </rPh>
    <phoneticPr fontId="19"/>
  </si>
  <si>
    <t>構想区域</t>
    <rPh sb="0" eb="2">
      <t>コウソウ</t>
    </rPh>
    <rPh sb="2" eb="4">
      <t>クイキ</t>
    </rPh>
    <phoneticPr fontId="19"/>
  </si>
  <si>
    <t>所在地</t>
    <rPh sb="0" eb="3">
      <t>ショザイチ</t>
    </rPh>
    <phoneticPr fontId="19"/>
  </si>
  <si>
    <t>一般</t>
    <rPh sb="0" eb="2">
      <t>イッパン</t>
    </rPh>
    <phoneticPr fontId="19"/>
  </si>
  <si>
    <t>療養</t>
    <rPh sb="0" eb="2">
      <t>リョウヨウ</t>
    </rPh>
    <phoneticPr fontId="19"/>
  </si>
  <si>
    <t>計</t>
    <rPh sb="0" eb="1">
      <t>ケイ</t>
    </rPh>
    <phoneticPr fontId="18"/>
  </si>
  <si>
    <t>都道府県</t>
    <rPh sb="0" eb="4">
      <t>トドウフケン</t>
    </rPh>
    <phoneticPr fontId="15"/>
  </si>
  <si>
    <t>市町村</t>
    <rPh sb="0" eb="3">
      <t>シチョウソン</t>
    </rPh>
    <phoneticPr fontId="15"/>
  </si>
  <si>
    <t>医療法人</t>
    <rPh sb="0" eb="2">
      <t>イリョウ</t>
    </rPh>
    <rPh sb="2" eb="4">
      <t>ホウジン</t>
    </rPh>
    <phoneticPr fontId="15"/>
  </si>
  <si>
    <t>社会福祉法人</t>
    <rPh sb="0" eb="2">
      <t>シャカイ</t>
    </rPh>
    <rPh sb="2" eb="4">
      <t>フクシ</t>
    </rPh>
    <rPh sb="4" eb="6">
      <t>ホウジン</t>
    </rPh>
    <phoneticPr fontId="15"/>
  </si>
  <si>
    <t>その他の法人</t>
    <rPh sb="2" eb="3">
      <t>タ</t>
    </rPh>
    <rPh sb="4" eb="6">
      <t>ホウジン</t>
    </rPh>
    <phoneticPr fontId="15"/>
  </si>
  <si>
    <t>個人</t>
    <rPh sb="0" eb="2">
      <t>コジン</t>
    </rPh>
    <phoneticPr fontId="15"/>
  </si>
  <si>
    <t>医療法人社団　〇〇クリニック</t>
    <rPh sb="0" eb="2">
      <t>イリョウ</t>
    </rPh>
    <rPh sb="2" eb="4">
      <t>ホウジン</t>
    </rPh>
    <rPh sb="4" eb="6">
      <t>シャダン</t>
    </rPh>
    <phoneticPr fontId="19"/>
  </si>
  <si>
    <t>〇〇区</t>
    <phoneticPr fontId="19"/>
  </si>
  <si>
    <t>区〇〇部</t>
    <rPh sb="0" eb="1">
      <t>ク</t>
    </rPh>
    <phoneticPr fontId="19"/>
  </si>
  <si>
    <t>21301023</t>
  </si>
  <si>
    <t>21301051</t>
  </si>
  <si>
    <t>21301094</t>
  </si>
  <si>
    <t>21301127</t>
  </si>
  <si>
    <t>21301416</t>
  </si>
  <si>
    <t>21301882</t>
  </si>
  <si>
    <t>医療法人社団ゆい　トータルケアクリニック</t>
  </si>
  <si>
    <t>設置主体
（リストから選択）</t>
    <rPh sb="0" eb="2">
      <t>セッチ</t>
    </rPh>
    <rPh sb="2" eb="4">
      <t>シュタイ</t>
    </rPh>
    <rPh sb="11" eb="13">
      <t>センタク</t>
    </rPh>
    <phoneticPr fontId="19"/>
  </si>
  <si>
    <r>
      <rPr>
        <b/>
        <sz val="14"/>
        <color theme="10"/>
        <rFont val="Yu Gothic"/>
        <family val="3"/>
        <charset val="128"/>
        <scheme val="minor"/>
      </rPr>
      <t>　　</t>
    </r>
    <r>
      <rPr>
        <b/>
        <u/>
        <sz val="14"/>
        <color theme="10"/>
        <rFont val="Yu Gothic"/>
        <family val="3"/>
        <charset val="128"/>
        <scheme val="minor"/>
      </rPr>
      <t>https://www.byosho.metro.tokyo.lg.jp/2017/index.html</t>
    </r>
    <phoneticPr fontId="19"/>
  </si>
  <si>
    <r>
      <t>　　</t>
    </r>
    <r>
      <rPr>
        <b/>
        <sz val="14"/>
        <rFont val="Yu Gothic"/>
        <family val="3"/>
        <charset val="128"/>
        <scheme val="minor"/>
      </rPr>
      <t>※平成29年7月1日時点の病床数は東京都HPからもご確認いただけます。（平成29年病床機能報告）</t>
    </r>
    <rPh sb="3" eb="5">
      <t>ヘイセイ</t>
    </rPh>
    <rPh sb="7" eb="8">
      <t>ネン</t>
    </rPh>
    <rPh sb="9" eb="10">
      <t>ガツ</t>
    </rPh>
    <rPh sb="11" eb="12">
      <t>ニチ</t>
    </rPh>
    <rPh sb="12" eb="14">
      <t>ジテン</t>
    </rPh>
    <rPh sb="15" eb="18">
      <t>ビョウショウスウ</t>
    </rPh>
    <rPh sb="19" eb="21">
      <t>トウキョウ</t>
    </rPh>
    <rPh sb="21" eb="22">
      <t>ト</t>
    </rPh>
    <rPh sb="28" eb="30">
      <t>カクニン</t>
    </rPh>
    <rPh sb="38" eb="40">
      <t>ヘイセイ</t>
    </rPh>
    <rPh sb="42" eb="43">
      <t>ネン</t>
    </rPh>
    <rPh sb="43" eb="45">
      <t>ビョウショウ</t>
    </rPh>
    <rPh sb="45" eb="47">
      <t>キノウ</t>
    </rPh>
    <rPh sb="47" eb="49">
      <t>ホウコク</t>
    </rPh>
    <phoneticPr fontId="19"/>
  </si>
  <si>
    <t>高度
急性期</t>
    <rPh sb="0" eb="2">
      <t>コウド</t>
    </rPh>
    <rPh sb="3" eb="6">
      <t>キュウセイキ</t>
    </rPh>
    <phoneticPr fontId="20"/>
  </si>
  <si>
    <t>急性期</t>
    <rPh sb="0" eb="3">
      <t>キュウセイキ</t>
    </rPh>
    <phoneticPr fontId="20"/>
  </si>
  <si>
    <t>回復期</t>
    <rPh sb="0" eb="2">
      <t>カイフク</t>
    </rPh>
    <rPh sb="2" eb="3">
      <t>キ</t>
    </rPh>
    <phoneticPr fontId="20"/>
  </si>
  <si>
    <t>慢性期</t>
    <rPh sb="0" eb="3">
      <t>マンセイキ</t>
    </rPh>
    <phoneticPr fontId="20"/>
  </si>
  <si>
    <t>休棟</t>
    <rPh sb="0" eb="1">
      <t>ヤス</t>
    </rPh>
    <rPh sb="1" eb="2">
      <t>トウ</t>
    </rPh>
    <phoneticPr fontId="20"/>
  </si>
  <si>
    <t>介護
施設等
に移行</t>
    <rPh sb="0" eb="2">
      <t>カイゴ</t>
    </rPh>
    <rPh sb="3" eb="5">
      <t>シセツ</t>
    </rPh>
    <rPh sb="5" eb="6">
      <t>トウ</t>
    </rPh>
    <rPh sb="8" eb="10">
      <t>イコウ</t>
    </rPh>
    <phoneticPr fontId="20"/>
  </si>
  <si>
    <t>廃止
予定</t>
    <rPh sb="0" eb="2">
      <t>ハイシ</t>
    </rPh>
    <rPh sb="3" eb="5">
      <t>ヨテイ</t>
    </rPh>
    <phoneticPr fontId="20"/>
  </si>
  <si>
    <t>公益法人</t>
    <rPh sb="0" eb="2">
      <t>コウエキ</t>
    </rPh>
    <rPh sb="2" eb="4">
      <t>ホウジン</t>
    </rPh>
    <phoneticPr fontId="13"/>
  </si>
  <si>
    <t>医療法人</t>
    <rPh sb="0" eb="2">
      <t>イリョウ</t>
    </rPh>
    <rPh sb="2" eb="4">
      <t>ホウジン</t>
    </rPh>
    <phoneticPr fontId="13"/>
  </si>
  <si>
    <t>医療法人</t>
  </si>
  <si>
    <t>医療法人社団　髙愛会　大鳥居医院</t>
  </si>
  <si>
    <t>あきなかレディースクリニック</t>
    <phoneticPr fontId="19"/>
  </si>
  <si>
    <t>南多摩</t>
    <rPh sb="0" eb="3">
      <t>ミナミタマ</t>
    </rPh>
    <phoneticPr fontId="19"/>
  </si>
  <si>
    <t>八王子市</t>
    <rPh sb="0" eb="4">
      <t>ハチオウジシ</t>
    </rPh>
    <phoneticPr fontId="19"/>
  </si>
  <si>
    <t>医療法人社団惠優会　弐番街メディカルクリニック</t>
    <rPh sb="6" eb="7">
      <t>メグミ</t>
    </rPh>
    <rPh sb="7" eb="8">
      <t>ユウ</t>
    </rPh>
    <rPh sb="8" eb="9">
      <t>カイ</t>
    </rPh>
    <rPh sb="10" eb="13">
      <t>ニバンガイ</t>
    </rPh>
    <phoneticPr fontId="19"/>
  </si>
  <si>
    <t>みなみ野レディースクリニック</t>
    <rPh sb="3" eb="4">
      <t>ノ</t>
    </rPh>
    <phoneticPr fontId="19"/>
  </si>
  <si>
    <t>日野市</t>
    <rPh sb="0" eb="3">
      <t>ヒノシ</t>
    </rPh>
    <phoneticPr fontId="19"/>
  </si>
  <si>
    <t>日野みんなの診療所</t>
    <rPh sb="0" eb="2">
      <t>ヒノ</t>
    </rPh>
    <rPh sb="6" eb="9">
      <t>シンリョウジョ</t>
    </rPh>
    <phoneticPr fontId="19"/>
  </si>
  <si>
    <t>個人</t>
  </si>
  <si>
    <t>医療法人社団向日葵清心会いずみクリニック</t>
    <phoneticPr fontId="19"/>
  </si>
  <si>
    <t>医療法人社団友久会きりんウィメンズクリニック葛西</t>
    <rPh sb="0" eb="2">
      <t>イリョウ</t>
    </rPh>
    <rPh sb="2" eb="4">
      <t>ホウジン</t>
    </rPh>
    <rPh sb="4" eb="6">
      <t>シャダン</t>
    </rPh>
    <rPh sb="6" eb="7">
      <t>トモ</t>
    </rPh>
    <rPh sb="7" eb="8">
      <t>ヒサ</t>
    </rPh>
    <rPh sb="8" eb="9">
      <t>カイ</t>
    </rPh>
    <rPh sb="22" eb="24">
      <t>カサイ</t>
    </rPh>
    <phoneticPr fontId="19"/>
  </si>
  <si>
    <t>医療法人</t>
    <rPh sb="0" eb="2">
      <t>イリョウ</t>
    </rPh>
    <rPh sb="2" eb="4">
      <t>ホウジン</t>
    </rPh>
    <phoneticPr fontId="11"/>
  </si>
  <si>
    <t>区西南部</t>
    <phoneticPr fontId="19"/>
  </si>
  <si>
    <t>世田谷区</t>
    <rPh sb="0" eb="4">
      <t>セタガヤク</t>
    </rPh>
    <phoneticPr fontId="19"/>
  </si>
  <si>
    <t>医療法人社団英継会　東京血液疾患診療所</t>
    <rPh sb="0" eb="6">
      <t>イリョウホウジンシャダン</t>
    </rPh>
    <rPh sb="6" eb="9">
      <t>エイケイカイ</t>
    </rPh>
    <rPh sb="10" eb="19">
      <t>トウキョウケツエキシッカンシンリョウショ</t>
    </rPh>
    <phoneticPr fontId="19"/>
  </si>
  <si>
    <t>医療法人社団育生會　山口医院</t>
    <rPh sb="0" eb="6">
      <t>イリョウホウジンシャダン</t>
    </rPh>
    <rPh sb="6" eb="9">
      <t>イクセイカイ</t>
    </rPh>
    <rPh sb="10" eb="14">
      <t>ヤマグチイイン</t>
    </rPh>
    <phoneticPr fontId="19"/>
  </si>
  <si>
    <t>区西北部</t>
    <rPh sb="0" eb="1">
      <t>ク</t>
    </rPh>
    <rPh sb="1" eb="4">
      <t>セイホクブ</t>
    </rPh>
    <phoneticPr fontId="19"/>
  </si>
  <si>
    <t>豊島区</t>
    <rPh sb="0" eb="3">
      <t>トシマク</t>
    </rPh>
    <phoneticPr fontId="19"/>
  </si>
  <si>
    <t>区東部</t>
    <rPh sb="0" eb="1">
      <t>ク</t>
    </rPh>
    <rPh sb="1" eb="3">
      <t>トウブ</t>
    </rPh>
    <phoneticPr fontId="19"/>
  </si>
  <si>
    <t>江戸川区</t>
    <rPh sb="0" eb="3">
      <t>エドガワ</t>
    </rPh>
    <rPh sb="3" eb="4">
      <t>ク</t>
    </rPh>
    <phoneticPr fontId="19"/>
  </si>
  <si>
    <t>江戸川共済病院付属東瑞江医院</t>
    <rPh sb="0" eb="3">
      <t>エドガワ</t>
    </rPh>
    <rPh sb="3" eb="5">
      <t>キョウサイ</t>
    </rPh>
    <rPh sb="5" eb="7">
      <t>ビョウイン</t>
    </rPh>
    <rPh sb="7" eb="9">
      <t>フゾク</t>
    </rPh>
    <rPh sb="9" eb="10">
      <t>ヒガシ</t>
    </rPh>
    <rPh sb="10" eb="12">
      <t>ミズエ</t>
    </rPh>
    <rPh sb="12" eb="14">
      <t>イイン</t>
    </rPh>
    <phoneticPr fontId="19"/>
  </si>
  <si>
    <t>市町村</t>
  </si>
  <si>
    <t>医療法人</t>
    <rPh sb="0" eb="2">
      <t>イリョウ</t>
    </rPh>
    <rPh sb="2" eb="4">
      <t>ホウジン</t>
    </rPh>
    <phoneticPr fontId="10"/>
  </si>
  <si>
    <t>医療法人社団正裕会井上レディースクリニック</t>
    <rPh sb="0" eb="9">
      <t>イリョウホウジンシャダンセイユウカイ</t>
    </rPh>
    <rPh sb="9" eb="11">
      <t>イノウエ</t>
    </rPh>
    <phoneticPr fontId="19"/>
  </si>
  <si>
    <t>北多摩西部</t>
    <rPh sb="0" eb="5">
      <t>キタタマセイブ</t>
    </rPh>
    <phoneticPr fontId="19"/>
  </si>
  <si>
    <t>区東部</t>
    <rPh sb="0" eb="3">
      <t>クトウブ</t>
    </rPh>
    <phoneticPr fontId="19"/>
  </si>
  <si>
    <t>江東区</t>
    <rPh sb="0" eb="3">
      <t>コウトウク</t>
    </rPh>
    <phoneticPr fontId="19"/>
  </si>
  <si>
    <t>医療法人社団桜裕会　砂町産婦人科</t>
    <rPh sb="0" eb="9">
      <t>イリョウホウジンシャダンオウユウカイ</t>
    </rPh>
    <rPh sb="10" eb="16">
      <t>スナマチサンフジンカ</t>
    </rPh>
    <phoneticPr fontId="19"/>
  </si>
  <si>
    <t>米山産婦人科クリニック</t>
    <rPh sb="0" eb="2">
      <t>ヨネヤマ</t>
    </rPh>
    <rPh sb="2" eb="6">
      <t>サンフジンカ</t>
    </rPh>
    <phoneticPr fontId="19"/>
  </si>
  <si>
    <t>個人</t>
    <rPh sb="0" eb="2">
      <t>コジン</t>
    </rPh>
    <phoneticPr fontId="9"/>
  </si>
  <si>
    <t>上井草在宅支援診療所</t>
    <rPh sb="0" eb="10">
      <t>カミイグサザイタクシエンシンリョウジョ</t>
    </rPh>
    <phoneticPr fontId="19"/>
  </si>
  <si>
    <t>区西北部</t>
    <rPh sb="0" eb="4">
      <t>クセイホクブ</t>
    </rPh>
    <phoneticPr fontId="19"/>
  </si>
  <si>
    <t>医療法人</t>
    <rPh sb="0" eb="2">
      <t>イリョウ</t>
    </rPh>
    <rPh sb="2" eb="4">
      <t>ホウジン</t>
    </rPh>
    <phoneticPr fontId="7"/>
  </si>
  <si>
    <t>医療法人社団ゆみの　ゆみのハートクリニック</t>
    <rPh sb="0" eb="6">
      <t>イリョウホウジンシャダン</t>
    </rPh>
    <phoneticPr fontId="19"/>
  </si>
  <si>
    <t>公益法人</t>
  </si>
  <si>
    <t>山本英博クリニック</t>
    <phoneticPr fontId="19"/>
  </si>
  <si>
    <t>医療法人社団慶幸会 東新宿クリニック</t>
    <rPh sb="6" eb="7">
      <t>ケイ</t>
    </rPh>
    <rPh sb="7" eb="8">
      <t>サチ</t>
    </rPh>
    <phoneticPr fontId="19"/>
  </si>
  <si>
    <t>社会福祉法人</t>
  </si>
  <si>
    <t>新宿区</t>
    <rPh sb="0" eb="3">
      <t>シンジュクク</t>
    </rPh>
    <phoneticPr fontId="19"/>
  </si>
  <si>
    <t>医療法人</t>
    <rPh sb="0" eb="2">
      <t>イリョウ</t>
    </rPh>
    <rPh sb="2" eb="4">
      <t>ホウジン</t>
    </rPh>
    <phoneticPr fontId="8"/>
  </si>
  <si>
    <t>医療法人</t>
    <rPh sb="0" eb="2">
      <t>イリョウ</t>
    </rPh>
    <rPh sb="2" eb="4">
      <t>ホウジン</t>
    </rPh>
    <phoneticPr fontId="6"/>
  </si>
  <si>
    <t>医療法人社団新宿レディースクリニック会</t>
    <rPh sb="0" eb="8">
      <t>イリョウホウジンシャダンシンジュク</t>
    </rPh>
    <rPh sb="18" eb="19">
      <t>カイ</t>
    </rPh>
    <phoneticPr fontId="19"/>
  </si>
  <si>
    <t>個人</t>
    <rPh sb="0" eb="2">
      <t>コジン</t>
    </rPh>
    <phoneticPr fontId="6"/>
  </si>
  <si>
    <t>北多摩南部</t>
    <rPh sb="0" eb="5">
      <t>キタタマナンブ</t>
    </rPh>
    <phoneticPr fontId="19"/>
  </si>
  <si>
    <t>調布市</t>
    <rPh sb="0" eb="3">
      <t>チョウフシ</t>
    </rPh>
    <phoneticPr fontId="19"/>
  </si>
  <si>
    <t>医療法人社団恵仁会　調布恵仁会クリニック</t>
    <rPh sb="0" eb="9">
      <t>イリョウホウジンシャダンケイジンカイ</t>
    </rPh>
    <rPh sb="10" eb="15">
      <t>チョウフケイジンカイ</t>
    </rPh>
    <phoneticPr fontId="19"/>
  </si>
  <si>
    <t>医療法人社団　恵芳会　松脇クリニック品川</t>
    <rPh sb="0" eb="4">
      <t>イリョウホウジン</t>
    </rPh>
    <rPh sb="4" eb="6">
      <t>シャダン</t>
    </rPh>
    <rPh sb="7" eb="8">
      <t>メグミ</t>
    </rPh>
    <rPh sb="8" eb="9">
      <t>ヨシ</t>
    </rPh>
    <rPh sb="9" eb="10">
      <t>カイ</t>
    </rPh>
    <rPh sb="11" eb="13">
      <t>マツワキ</t>
    </rPh>
    <rPh sb="18" eb="20">
      <t>シナガワ</t>
    </rPh>
    <phoneticPr fontId="19"/>
  </si>
  <si>
    <t>医療法人</t>
    <rPh sb="0" eb="4">
      <t>イリョウホウジン</t>
    </rPh>
    <phoneticPr fontId="12"/>
  </si>
  <si>
    <t>山手大塚レディスクリニック</t>
    <rPh sb="0" eb="4">
      <t>ヤマテオオツカ</t>
    </rPh>
    <phoneticPr fontId="19"/>
  </si>
  <si>
    <t>市町村</t>
    <rPh sb="0" eb="3">
      <t>シチョウソン</t>
    </rPh>
    <phoneticPr fontId="6"/>
  </si>
  <si>
    <t>新島村国民健康保険本村診療所</t>
    <rPh sb="9" eb="11">
      <t>ホンムラ</t>
    </rPh>
    <phoneticPr fontId="19"/>
  </si>
  <si>
    <t>医療法人</t>
    <rPh sb="0" eb="4">
      <t xml:space="preserve">イリョウホウジン </t>
    </rPh>
    <phoneticPr fontId="12"/>
  </si>
  <si>
    <t>医療法人</t>
    <rPh sb="0" eb="2">
      <t>イリョウ</t>
    </rPh>
    <rPh sb="2" eb="4">
      <t>ホウジン</t>
    </rPh>
    <phoneticPr fontId="5"/>
  </si>
  <si>
    <t>医療法人社団景星会　大塚北口診療所</t>
    <rPh sb="0" eb="2">
      <t>イリョウ</t>
    </rPh>
    <rPh sb="2" eb="4">
      <t>ホウジン</t>
    </rPh>
    <rPh sb="4" eb="6">
      <t>シャダン</t>
    </rPh>
    <rPh sb="6" eb="7">
      <t>ケイ</t>
    </rPh>
    <rPh sb="7" eb="8">
      <t>セイ</t>
    </rPh>
    <rPh sb="8" eb="9">
      <t>カイ</t>
    </rPh>
    <rPh sb="10" eb="12">
      <t>オオツカ</t>
    </rPh>
    <rPh sb="12" eb="14">
      <t>キタグチ</t>
    </rPh>
    <rPh sb="14" eb="17">
      <t>シンリョウショ</t>
    </rPh>
    <phoneticPr fontId="19"/>
  </si>
  <si>
    <t>個人</t>
    <rPh sb="0" eb="2">
      <t>コジン</t>
    </rPh>
    <phoneticPr fontId="7"/>
  </si>
  <si>
    <t>東大和市</t>
    <rPh sb="0" eb="4">
      <t>ヒガシヤマトシ</t>
    </rPh>
    <phoneticPr fontId="19"/>
  </si>
  <si>
    <t>医療法人社団俊生会　阿部産婦人科</t>
    <rPh sb="0" eb="6">
      <t>イリョウホウジンシャダン</t>
    </rPh>
    <rPh sb="6" eb="9">
      <t>シュンセイカイ</t>
    </rPh>
    <rPh sb="10" eb="16">
      <t>アベサンフジンカ</t>
    </rPh>
    <phoneticPr fontId="19"/>
  </si>
  <si>
    <t>医療法人</t>
    <rPh sb="0" eb="2">
      <t>イリョウ</t>
    </rPh>
    <rPh sb="2" eb="4">
      <t>ホウジン</t>
    </rPh>
    <phoneticPr fontId="4"/>
  </si>
  <si>
    <t>医療法人社団永康会　西八王子腎クリニック</t>
    <rPh sb="0" eb="2">
      <t>イリョウ</t>
    </rPh>
    <rPh sb="2" eb="4">
      <t>ホウジン</t>
    </rPh>
    <rPh sb="4" eb="6">
      <t>シャダン</t>
    </rPh>
    <rPh sb="6" eb="7">
      <t>エイ</t>
    </rPh>
    <rPh sb="7" eb="8">
      <t>コウ</t>
    </rPh>
    <rPh sb="8" eb="9">
      <t>カイ</t>
    </rPh>
    <rPh sb="10" eb="14">
      <t>ニシハチオウジ</t>
    </rPh>
    <rPh sb="14" eb="15">
      <t>ジン</t>
    </rPh>
    <phoneticPr fontId="19"/>
  </si>
  <si>
    <t>医療法人</t>
    <rPh sb="0" eb="4">
      <t>イリョウホウジン</t>
    </rPh>
    <phoneticPr fontId="10"/>
  </si>
  <si>
    <t>小平市</t>
    <rPh sb="0" eb="3">
      <t>コダイラシ</t>
    </rPh>
    <phoneticPr fontId="19"/>
  </si>
  <si>
    <t>医療法人社団leialoha中野産婦人科医院</t>
    <rPh sb="0" eb="22">
      <t>イリョウ</t>
    </rPh>
    <phoneticPr fontId="19"/>
  </si>
  <si>
    <t>個人</t>
    <rPh sb="0" eb="2">
      <t>コジン</t>
    </rPh>
    <phoneticPr fontId="4"/>
  </si>
  <si>
    <t>医療法人</t>
    <rPh sb="0" eb="2">
      <t>イリョウ</t>
    </rPh>
    <rPh sb="2" eb="4">
      <t>ホウジン</t>
    </rPh>
    <phoneticPr fontId="3"/>
  </si>
  <si>
    <t>医療法人社団千達会たつきクリニック</t>
    <rPh sb="0" eb="9">
      <t>イリョウホウジンシャダンチタツカイ</t>
    </rPh>
    <phoneticPr fontId="19"/>
  </si>
  <si>
    <t>区西部</t>
    <rPh sb="0" eb="1">
      <t>ク</t>
    </rPh>
    <rPh sb="1" eb="3">
      <t>セイブ</t>
    </rPh>
    <phoneticPr fontId="19"/>
  </si>
  <si>
    <t>新宿区</t>
    <rPh sb="0" eb="3">
      <t>シンジュクク</t>
    </rPh>
    <phoneticPr fontId="19"/>
  </si>
  <si>
    <t>練馬区</t>
    <rPh sb="0" eb="3">
      <t>ネリマク</t>
    </rPh>
    <phoneticPr fontId="19"/>
  </si>
  <si>
    <t>医療法人悠翔会　悠翔会くらしケアクリニック練馬</t>
    <rPh sb="0" eb="4">
      <t>イリョウホウジン</t>
    </rPh>
    <rPh sb="4" eb="7">
      <t>ユウショウカイ</t>
    </rPh>
    <rPh sb="8" eb="11">
      <t>ユウショウカイ</t>
    </rPh>
    <rPh sb="21" eb="23">
      <t>ネリマ</t>
    </rPh>
    <phoneticPr fontId="19"/>
  </si>
  <si>
    <t>医療法人社団恵輝会ペルフェ滝山マタニティクリニック</t>
  </si>
  <si>
    <t>医療法人</t>
    <rPh sb="0" eb="2">
      <t>イリョウ</t>
    </rPh>
    <rPh sb="2" eb="4">
      <t>ホウジン</t>
    </rPh>
    <phoneticPr fontId="2"/>
  </si>
  <si>
    <t>葛飾区</t>
    <rPh sb="0" eb="3">
      <t>カツシカク</t>
    </rPh>
    <phoneticPr fontId="19"/>
  </si>
  <si>
    <t>医療法人</t>
    <rPh sb="0" eb="4">
      <t>イリョウホウジン</t>
    </rPh>
    <phoneticPr fontId="19"/>
  </si>
  <si>
    <t>医療法人社団慶風会増田産婦人科</t>
    <rPh sb="0" eb="15">
      <t>イリョウホウジンシャダンケイフウカイマスダサンフジンカ</t>
    </rPh>
    <phoneticPr fontId="19"/>
  </si>
  <si>
    <t>区東北部</t>
    <rPh sb="0" eb="4">
      <t>クトウホクブ</t>
    </rPh>
    <phoneticPr fontId="19"/>
  </si>
  <si>
    <t>江戸川区</t>
    <rPh sb="0" eb="4">
      <t>エドガワク</t>
    </rPh>
    <phoneticPr fontId="19"/>
  </si>
  <si>
    <t>井口腎泌尿器科・内科　親水（旧名称：自靖会親水クリニック）</t>
    <rPh sb="0" eb="7">
      <t>イグチジンヒニョウキカ</t>
    </rPh>
    <rPh sb="8" eb="10">
      <t>ナイカ</t>
    </rPh>
    <rPh sb="11" eb="13">
      <t>シンスイ</t>
    </rPh>
    <rPh sb="14" eb="17">
      <t>キュウメイショウ</t>
    </rPh>
    <rPh sb="18" eb="21">
      <t>ジセイカイ</t>
    </rPh>
    <rPh sb="21" eb="23">
      <t>シンスイ</t>
    </rPh>
    <phoneticPr fontId="19"/>
  </si>
  <si>
    <t>豊島区</t>
    <rPh sb="0" eb="2">
      <t>トシマ</t>
    </rPh>
    <rPh sb="2" eb="3">
      <t>ク</t>
    </rPh>
    <phoneticPr fontId="19"/>
  </si>
  <si>
    <t>医療法人財団　日睡会　池袋スリープケアクリニック</t>
    <phoneticPr fontId="19"/>
  </si>
  <si>
    <t>医療法人社団　川添記念会　四谷川添産婦人科</t>
  </si>
  <si>
    <t>市町村</t>
    <rPh sb="0" eb="3">
      <t>シチョウソン</t>
    </rPh>
    <phoneticPr fontId="3"/>
  </si>
  <si>
    <t>医療法人社団ひつじ会三軒茶屋メリーレディースクリニック</t>
    <rPh sb="0" eb="6">
      <t>イリョウホウジンシャダン</t>
    </rPh>
    <rPh sb="9" eb="10">
      <t>カイ</t>
    </rPh>
    <rPh sb="10" eb="14">
      <t>サンゲンチャヤ</t>
    </rPh>
    <phoneticPr fontId="19"/>
  </si>
  <si>
    <t>北條医院</t>
    <phoneticPr fontId="19"/>
  </si>
  <si>
    <t>立川市</t>
    <rPh sb="0" eb="2">
      <t>タチカワ</t>
    </rPh>
    <rPh sb="2" eb="3">
      <t>シ</t>
    </rPh>
    <phoneticPr fontId="19"/>
  </si>
  <si>
    <t>北多摩北部</t>
    <rPh sb="0" eb="3">
      <t>キタタマ</t>
    </rPh>
    <phoneticPr fontId="19"/>
  </si>
  <si>
    <t>区西南部</t>
    <rPh sb="0" eb="1">
      <t>ク</t>
    </rPh>
    <rPh sb="1" eb="4">
      <t>セイナンブ</t>
    </rPh>
    <phoneticPr fontId="19"/>
  </si>
  <si>
    <t>病床機能報告分は2</t>
    <rPh sb="0" eb="2">
      <t>ビョウショウ</t>
    </rPh>
    <rPh sb="2" eb="4">
      <t>キノウ</t>
    </rPh>
    <rPh sb="4" eb="6">
      <t>ホウコク</t>
    </rPh>
    <rPh sb="6" eb="7">
      <t>ブン</t>
    </rPh>
    <phoneticPr fontId="19"/>
  </si>
  <si>
    <t>医療法人社団公愛会 冲永眼科クリニック</t>
    <phoneticPr fontId="19"/>
  </si>
  <si>
    <t>北多摩西部</t>
    <rPh sb="0" eb="3">
      <t>キタタマ</t>
    </rPh>
    <phoneticPr fontId="19"/>
  </si>
  <si>
    <t>医療法人社団静産会あらかわレディースクリニック</t>
    <rPh sb="0" eb="9">
      <t>イリョウホウジンシャダンセイサンカイ</t>
    </rPh>
    <phoneticPr fontId="7"/>
  </si>
  <si>
    <t>平田肛門科医院</t>
    <phoneticPr fontId="19"/>
  </si>
  <si>
    <t>0228病床機能報告確認</t>
    <rPh sb="4" eb="10">
      <t>ビョウショウキノウホウコク</t>
    </rPh>
    <rPh sb="10" eb="12">
      <t>カクニン</t>
    </rPh>
    <phoneticPr fontId="19"/>
  </si>
  <si>
    <t>21301042</t>
  </si>
  <si>
    <t>中井診療所</t>
    <phoneticPr fontId="19"/>
  </si>
  <si>
    <t>医療法人社団正徳会 滝口外科胃腸科整形外科</t>
    <phoneticPr fontId="19"/>
  </si>
  <si>
    <t>21301072</t>
  </si>
  <si>
    <t>医療法人社団育謙会小林耳鼻咽喉科内科クリニック</t>
    <phoneticPr fontId="19"/>
  </si>
  <si>
    <t>21301150</t>
  </si>
  <si>
    <t>医療法人社団幸野メディカルクリニック</t>
    <phoneticPr fontId="19"/>
  </si>
  <si>
    <t>21301187</t>
  </si>
  <si>
    <t>リッツ美容形成外科</t>
    <phoneticPr fontId="19"/>
  </si>
  <si>
    <t>21301222</t>
  </si>
  <si>
    <t>医療法人社団涼友会 神楽坂Ｄ．Ｓ．マイクリニック</t>
    <phoneticPr fontId="19"/>
  </si>
  <si>
    <t>21301239</t>
  </si>
  <si>
    <t>かわかた医院</t>
    <phoneticPr fontId="19"/>
  </si>
  <si>
    <t>21301244</t>
  </si>
  <si>
    <t>医療法人社団藤和東光会　藤村内科外科クリニック</t>
    <phoneticPr fontId="19"/>
  </si>
  <si>
    <t>21301246</t>
  </si>
  <si>
    <t>渡辺医院</t>
    <phoneticPr fontId="19"/>
  </si>
  <si>
    <t>21301261</t>
  </si>
  <si>
    <t>塔ノ山医院</t>
    <phoneticPr fontId="19"/>
  </si>
  <si>
    <t>21301262</t>
  </si>
  <si>
    <t>医療法人社団仁友会 仁友クリニック</t>
    <phoneticPr fontId="19"/>
  </si>
  <si>
    <t>21301268</t>
  </si>
  <si>
    <t>野原産婦人科クリニック</t>
    <phoneticPr fontId="19"/>
  </si>
  <si>
    <t>21301270</t>
  </si>
  <si>
    <t>医療法人社団北嶺会 林医院</t>
    <phoneticPr fontId="19"/>
  </si>
  <si>
    <t>21301295</t>
  </si>
  <si>
    <t>進士医院</t>
    <phoneticPr fontId="19"/>
  </si>
  <si>
    <t>21301320</t>
  </si>
  <si>
    <t>21301391</t>
  </si>
  <si>
    <t>医療法人社団仁孝会 ぬかりや医院</t>
    <phoneticPr fontId="19"/>
  </si>
  <si>
    <t>21301415</t>
  </si>
  <si>
    <t>新宿診療所</t>
    <phoneticPr fontId="19"/>
  </si>
  <si>
    <t>21301530</t>
  </si>
  <si>
    <t>医療法人社団 孔明会 茅野外科内科</t>
    <phoneticPr fontId="19"/>
  </si>
  <si>
    <t>21301531</t>
  </si>
  <si>
    <t>香雪医院</t>
    <phoneticPr fontId="19"/>
  </si>
  <si>
    <t>21301614</t>
  </si>
  <si>
    <t>杉山医院</t>
    <phoneticPr fontId="19"/>
  </si>
  <si>
    <t>21301623</t>
  </si>
  <si>
    <t>真鍋クリニック</t>
    <phoneticPr fontId="19"/>
  </si>
  <si>
    <t>21301649</t>
  </si>
  <si>
    <t>いわさレディースクリニック</t>
    <phoneticPr fontId="19"/>
  </si>
  <si>
    <t>21301695</t>
  </si>
  <si>
    <t>多摩大腸肛門外科</t>
    <phoneticPr fontId="19"/>
  </si>
  <si>
    <t>21303047</t>
  </si>
  <si>
    <t>医療法人社団TONAN 都南産婦人科</t>
    <phoneticPr fontId="19"/>
  </si>
  <si>
    <t>21301727</t>
  </si>
  <si>
    <t>第一臼田医院</t>
    <phoneticPr fontId="19"/>
  </si>
  <si>
    <t>21301797</t>
  </si>
  <si>
    <t>医療法人社団友久会きりんウィメンズクリニック東雲</t>
    <phoneticPr fontId="19"/>
  </si>
  <si>
    <t>変更フラグ➀</t>
    <rPh sb="0" eb="2">
      <t>ヘンコウ</t>
    </rPh>
    <phoneticPr fontId="19"/>
  </si>
  <si>
    <t>変更フラグ②</t>
    <rPh sb="0" eb="2">
      <t>ヘンコウ</t>
    </rPh>
    <phoneticPr fontId="19"/>
  </si>
  <si>
    <t>医療法人至楽正会　中目黒消化器クリニック</t>
    <rPh sb="0" eb="2">
      <t>イリョウ</t>
    </rPh>
    <rPh sb="2" eb="4">
      <t>ホウジン</t>
    </rPh>
    <rPh sb="4" eb="5">
      <t>イタル</t>
    </rPh>
    <rPh sb="5" eb="6">
      <t>ラク</t>
    </rPh>
    <rPh sb="6" eb="7">
      <t>タダ</t>
    </rPh>
    <rPh sb="7" eb="8">
      <t>カイ</t>
    </rPh>
    <rPh sb="9" eb="12">
      <t>ナカメグロ</t>
    </rPh>
    <rPh sb="12" eb="15">
      <t>ショウカキ</t>
    </rPh>
    <phoneticPr fontId="7"/>
  </si>
  <si>
    <t>医療法人社団順桜会桜台マタニティクリニック</t>
  </si>
  <si>
    <t>あけぼの診療所</t>
    <rPh sb="4" eb="7">
      <t>シンリョウショ</t>
    </rPh>
    <phoneticPr fontId="7"/>
  </si>
  <si>
    <t>医療法人社団満穂会　前村医院</t>
    <rPh sb="0" eb="1">
      <t>イリョウホウジン</t>
    </rPh>
    <phoneticPr fontId="7"/>
  </si>
  <si>
    <t>医療法人社団遠武産婦人科</t>
    <rPh sb="0" eb="12">
      <t>イリョ</t>
    </rPh>
    <phoneticPr fontId="7"/>
  </si>
  <si>
    <t>21301537</t>
  </si>
  <si>
    <t>世田谷人工関節・脊椎クリニック</t>
    <rPh sb="0" eb="3">
      <t>セタガヤ</t>
    </rPh>
    <rPh sb="3" eb="7">
      <t>ジンコウカンセツ</t>
    </rPh>
    <rPh sb="8" eb="10">
      <t>セキツイ</t>
    </rPh>
    <phoneticPr fontId="7"/>
  </si>
  <si>
    <t>その他の法人</t>
    <rPh sb="2" eb="3">
      <t>タ</t>
    </rPh>
    <rPh sb="4" eb="6">
      <t>ホウジン</t>
    </rPh>
    <phoneticPr fontId="3"/>
  </si>
  <si>
    <t>医療法人社団秀巧会　稲城わかばクリニック</t>
    <rPh sb="0" eb="6">
      <t>イリョウホウジンシャダン</t>
    </rPh>
    <rPh sb="6" eb="9">
      <t>シュウコウカイ</t>
    </rPh>
    <rPh sb="10" eb="12">
      <t>イナギ</t>
    </rPh>
    <phoneticPr fontId="7"/>
  </si>
  <si>
    <t>医療法人社団秀巧会　稲城わかばクリニック</t>
  </si>
  <si>
    <t>医療法人社団 中山レディスクリニック</t>
    <rPh sb="0" eb="6">
      <t>イリョウホウジンシャダン</t>
    </rPh>
    <rPh sb="7" eb="9">
      <t>ナカヤマ</t>
    </rPh>
    <phoneticPr fontId="7"/>
  </si>
  <si>
    <t>医療法人社団 中山レディスクリニック</t>
  </si>
  <si>
    <t>医療法人社団田中産科婦人科</t>
    <phoneticPr fontId="19"/>
  </si>
  <si>
    <t>医療法人社団百川会 林産婦人科</t>
    <phoneticPr fontId="19"/>
  </si>
  <si>
    <t>医療法人社団白鳥会 白鳥診療所</t>
    <phoneticPr fontId="19"/>
  </si>
  <si>
    <t>小金井市</t>
    <rPh sb="0" eb="3">
      <t>コガネイ</t>
    </rPh>
    <phoneticPr fontId="19"/>
  </si>
  <si>
    <t>久我治子クリニック</t>
    <phoneticPr fontId="19"/>
  </si>
  <si>
    <t>医療法人社団三翔会 おか脳神経外科（旧名称：町田脳神経外科）</t>
    <rPh sb="18" eb="19">
      <t>キュウ</t>
    </rPh>
    <rPh sb="19" eb="21">
      <t>メイショウ</t>
    </rPh>
    <phoneticPr fontId="19"/>
  </si>
  <si>
    <t>医療法人社団義恵会ファミール産院えどがわ（旧名称：宇田川産婦人科）</t>
    <rPh sb="0" eb="6">
      <t>イリョウホウジンシャダン</t>
    </rPh>
    <rPh sb="6" eb="9">
      <t>ギケイカイ</t>
    </rPh>
    <rPh sb="14" eb="16">
      <t>サンイン</t>
    </rPh>
    <rPh sb="21" eb="24">
      <t>キュウメイショウ</t>
    </rPh>
    <phoneticPr fontId="7"/>
  </si>
  <si>
    <t>医療法人社団三翔会　町田脳神経外科</t>
    <rPh sb="0" eb="9">
      <t>イリョウホウジンシャダンサンショウカイ</t>
    </rPh>
    <rPh sb="10" eb="17">
      <t>マチダノウシンケイゲカ</t>
    </rPh>
    <phoneticPr fontId="7"/>
  </si>
  <si>
    <t>林ウィメンズクリニック・新大久保</t>
    <phoneticPr fontId="19"/>
  </si>
  <si>
    <t>医療法人社団和光会 藤成クリニック</t>
    <phoneticPr fontId="19"/>
  </si>
  <si>
    <t>医療法人社団中尾医院荻窪中尾耳鼻咽喉科医院</t>
    <phoneticPr fontId="19"/>
  </si>
  <si>
    <t>Shimizu Maternity Clinic</t>
    <phoneticPr fontId="19"/>
  </si>
  <si>
    <t>備考</t>
    <rPh sb="0" eb="2">
      <t>ビコウ</t>
    </rPh>
    <phoneticPr fontId="19"/>
  </si>
  <si>
    <t>医療法人社団医新会 神田医新クリニック</t>
    <phoneticPr fontId="19"/>
  </si>
  <si>
    <t>下北沢セントラルクリニック</t>
    <phoneticPr fontId="19"/>
  </si>
  <si>
    <t>成城マタニティクリニック</t>
    <phoneticPr fontId="19"/>
  </si>
  <si>
    <t>待木医院</t>
    <phoneticPr fontId="19"/>
  </si>
  <si>
    <t>病床機能報告における
病床・外来管理番号
（旧：医療機関ID)</t>
    <rPh sb="0" eb="2">
      <t>ビョウショウ</t>
    </rPh>
    <rPh sb="2" eb="4">
      <t>キノウ</t>
    </rPh>
    <rPh sb="4" eb="6">
      <t>ホウコク</t>
    </rPh>
    <rPh sb="11" eb="13">
      <t>ビョウショウ</t>
    </rPh>
    <rPh sb="14" eb="16">
      <t>ガイライ</t>
    </rPh>
    <rPh sb="16" eb="18">
      <t>カンリ</t>
    </rPh>
    <rPh sb="18" eb="20">
      <t>バンゴウ</t>
    </rPh>
    <rPh sb="22" eb="23">
      <t>キュウ</t>
    </rPh>
    <rPh sb="24" eb="26">
      <t>イリョウ</t>
    </rPh>
    <rPh sb="26" eb="28">
      <t>キカン</t>
    </rPh>
    <phoneticPr fontId="19"/>
  </si>
  <si>
    <t>フィデスレディースクリニック田町</t>
    <rPh sb="14" eb="15">
      <t>タ</t>
    </rPh>
    <rPh sb="15" eb="16">
      <t>マチ</t>
    </rPh>
    <phoneticPr fontId="19"/>
  </si>
  <si>
    <t>医療法人社団下田緑眞会 千歳烏山アクアクリニック</t>
    <phoneticPr fontId="19"/>
  </si>
  <si>
    <t>一般社団法人大志会　東京ハートリズムクリニック</t>
    <phoneticPr fontId="19"/>
  </si>
  <si>
    <t>世田谷玉川整形外科内科クリニック</t>
    <phoneticPr fontId="19"/>
  </si>
  <si>
    <t>代官山バースクリニック</t>
    <rPh sb="0" eb="3">
      <t>ダイカンヤマ</t>
    </rPh>
    <phoneticPr fontId="19"/>
  </si>
  <si>
    <t>医療法人社団　健真美　しらゆりメディカルクリニック</t>
    <rPh sb="0" eb="6">
      <t>イリョウホウジンシャダン</t>
    </rPh>
    <rPh sb="7" eb="10">
      <t>ケンシンビ</t>
    </rPh>
    <phoneticPr fontId="7"/>
  </si>
  <si>
    <t>医療法人社団藤和東光会　藤保クリニック</t>
    <rPh sb="0" eb="6">
      <t>イリョウホウジンシャダン</t>
    </rPh>
    <rPh sb="6" eb="8">
      <t>フジワ</t>
    </rPh>
    <rPh sb="8" eb="9">
      <t>ヒガシ</t>
    </rPh>
    <rPh sb="9" eb="10">
      <t>ヒカリ</t>
    </rPh>
    <rPh sb="10" eb="11">
      <t>カイ</t>
    </rPh>
    <rPh sb="12" eb="13">
      <t>フジ</t>
    </rPh>
    <rPh sb="13" eb="14">
      <t>ホ</t>
    </rPh>
    <phoneticPr fontId="7"/>
  </si>
  <si>
    <t>スリープ・サポート クリニック</t>
    <phoneticPr fontId="19"/>
  </si>
  <si>
    <t>医療法人社団櫻美会 石川医院</t>
    <phoneticPr fontId="19"/>
  </si>
  <si>
    <t>医療法人社団形成会 酒井形成外科</t>
    <phoneticPr fontId="19"/>
  </si>
  <si>
    <t>板橋医院</t>
    <rPh sb="0" eb="2">
      <t>イタバシ</t>
    </rPh>
    <rPh sb="2" eb="4">
      <t>イイン</t>
    </rPh>
    <phoneticPr fontId="19"/>
  </si>
  <si>
    <t>豊島団地産婦人科</t>
    <rPh sb="0" eb="2">
      <t>トシマ</t>
    </rPh>
    <rPh sb="2" eb="4">
      <t>ダンチ</t>
    </rPh>
    <rPh sb="4" eb="8">
      <t>サンフジンカ</t>
    </rPh>
    <phoneticPr fontId="19"/>
  </si>
  <si>
    <t>仁木医院</t>
    <rPh sb="0" eb="2">
      <t>ニキ</t>
    </rPh>
    <rPh sb="2" eb="4">
      <t>イイン</t>
    </rPh>
    <phoneticPr fontId="19"/>
  </si>
  <si>
    <t>医療法人社団悠伸会　城田医院</t>
    <phoneticPr fontId="19"/>
  </si>
  <si>
    <t>赤羽中央総合病院附属クリニック</t>
    <phoneticPr fontId="19"/>
  </si>
  <si>
    <t>あぶかわ歯科・口腔外科</t>
    <rPh sb="4" eb="6">
      <t>シカ</t>
    </rPh>
    <rPh sb="7" eb="9">
      <t>コウクウ</t>
    </rPh>
    <rPh sb="9" eb="11">
      <t>ゲカ</t>
    </rPh>
    <phoneticPr fontId="19"/>
  </si>
  <si>
    <t>医療法人社団晴正会 深川安江クリニック</t>
    <phoneticPr fontId="19"/>
  </si>
  <si>
    <t>宇津野レディスクリニック</t>
    <phoneticPr fontId="19"/>
  </si>
  <si>
    <t>医療法人社団加藤産婦人科医院</t>
    <phoneticPr fontId="19"/>
  </si>
  <si>
    <t>医療法人社団 時正会 エバラクリニック</t>
    <phoneticPr fontId="19"/>
  </si>
  <si>
    <t>医療法人財団 厚生協力会中里医院</t>
    <phoneticPr fontId="19"/>
  </si>
  <si>
    <t>医療法人社団グッドスリープ グッドスリープ・大森クリニック</t>
    <phoneticPr fontId="19"/>
  </si>
  <si>
    <t>大岡山ウィメンズクリニック</t>
    <rPh sb="0" eb="2">
      <t>オオオカ</t>
    </rPh>
    <rPh sb="2" eb="3">
      <t>ヤマ</t>
    </rPh>
    <phoneticPr fontId="19"/>
  </si>
  <si>
    <t>RESM新東京スリープメディカルケアクリニック</t>
    <phoneticPr fontId="19"/>
  </si>
  <si>
    <t>医療法人社団都英会　くがはらウィメンズクリニック</t>
    <phoneticPr fontId="19"/>
  </si>
  <si>
    <t>産婦人科コンチェルト</t>
    <phoneticPr fontId="19"/>
  </si>
  <si>
    <t>医療法人社団平成優和会 百草の森ふれあいクリニック</t>
    <phoneticPr fontId="19"/>
  </si>
  <si>
    <t>在宅量料支援クリニックかえでの風</t>
    <rPh sb="0" eb="2">
      <t>ザイタク</t>
    </rPh>
    <rPh sb="2" eb="3">
      <t>リョウ</t>
    </rPh>
    <rPh sb="3" eb="4">
      <t>リョウ</t>
    </rPh>
    <rPh sb="4" eb="6">
      <t>シエン</t>
    </rPh>
    <rPh sb="15" eb="16">
      <t>カゼ</t>
    </rPh>
    <phoneticPr fontId="7"/>
  </si>
  <si>
    <t>医療法人社団福仁会国分寺南町診療所</t>
    <phoneticPr fontId="19"/>
  </si>
  <si>
    <t>医療法人社団ルクール　ロビンの空クリニック</t>
    <phoneticPr fontId="19"/>
  </si>
  <si>
    <t>医療法人社団一志会清水脊椎クリニック</t>
    <phoneticPr fontId="19"/>
  </si>
  <si>
    <t>医療法人社団狛江外科胃腸科医院</t>
    <phoneticPr fontId="19"/>
  </si>
  <si>
    <t>医療法人社団松堂会 西原町脳神経外科クリニック</t>
    <phoneticPr fontId="19"/>
  </si>
  <si>
    <t>医療法人社団敬和慶友会　調布くびと腰の整形外科クリニック</t>
  </si>
  <si>
    <t>許可病床
（令和7年3月末時点）</t>
    <rPh sb="0" eb="2">
      <t>キョカ</t>
    </rPh>
    <rPh sb="2" eb="4">
      <t>ビョウショウ</t>
    </rPh>
    <rPh sb="12" eb="13">
      <t>マツ</t>
    </rPh>
    <phoneticPr fontId="19"/>
  </si>
  <si>
    <t>■　青枠部分を記載ください。</t>
    <rPh sb="7" eb="9">
      <t>キサイ</t>
    </rPh>
    <phoneticPr fontId="19"/>
  </si>
  <si>
    <t>病床・外来管理番号
（旧：医療機関ID)</t>
    <rPh sb="0" eb="2">
      <t>ビョウショウ</t>
    </rPh>
    <rPh sb="1" eb="2">
      <t>ビョウビョウ</t>
    </rPh>
    <rPh sb="3" eb="5">
      <t>ガイライ</t>
    </rPh>
    <rPh sb="5" eb="7">
      <t>カンリ</t>
    </rPh>
    <rPh sb="7" eb="9">
      <t>バンゴウ</t>
    </rPh>
    <rPh sb="11" eb="12">
      <t>キュウ</t>
    </rPh>
    <rPh sb="13" eb="15">
      <t>イリョウ</t>
    </rPh>
    <rPh sb="15" eb="17">
      <t>キカン</t>
    </rPh>
    <phoneticPr fontId="19"/>
  </si>
  <si>
    <t>医療法人</t>
    <rPh sb="0" eb="2">
      <t>イリョウ</t>
    </rPh>
    <rPh sb="2" eb="4">
      <t>ホウジン</t>
    </rPh>
    <phoneticPr fontId="1"/>
  </si>
  <si>
    <t>医療法人社団あんしん会 四谷メディカルキューブ</t>
    <phoneticPr fontId="19"/>
  </si>
  <si>
    <t>◆　各医療機関の2025年に向けた対応方針（役割・機能別病床数） 兼　確認票</t>
    <phoneticPr fontId="19"/>
  </si>
  <si>
    <t>機能別の病床数等
上段：平成29年7月1日時点
中段：令和7年3月末時点
下段：2026年3月31日予定【対応方針】</t>
    <phoneticPr fontId="18"/>
  </si>
  <si>
    <t>四ツ谷レディスクリニックメンタルプラス</t>
    <phoneticPr fontId="19"/>
  </si>
  <si>
    <t>◆　各医療機関の2025年に向けた対応方針（有床診療所）</t>
  </si>
  <si>
    <t>医療法人社団ウィミンズ・ウェルネス　対馬ルリ子女性ライフクリニック銀座</t>
    <phoneticPr fontId="19"/>
  </si>
  <si>
    <t>お産の為</t>
    <rPh sb="1" eb="2">
      <t>サン</t>
    </rPh>
    <rPh sb="3" eb="4">
      <t>タメ</t>
    </rPh>
    <phoneticPr fontId="19"/>
  </si>
  <si>
    <t>※令和７年度第２回地域医療構想調整会議以降に提出のあった診療所は水色網掛けセル、変更のあった診療所は黄緑色網掛けセル
※上記以前に提出のあった診療所（変更含む）は黄色網掛けセル</t>
    <rPh sb="27" eb="30">
      <t>シンリョウジョ</t>
    </rPh>
    <rPh sb="45" eb="48">
      <t>シンリョウジョ</t>
    </rPh>
    <rPh sb="70" eb="73">
      <t>シンリョウジョ</t>
    </rPh>
    <phoneticPr fontId="19"/>
  </si>
  <si>
    <t>医療法人社団晃秀会 小杉医院</t>
    <phoneticPr fontId="19"/>
  </si>
  <si>
    <t>すみよし婦人科クリニック</t>
    <phoneticPr fontId="19"/>
  </si>
  <si>
    <t>【新規】</t>
    <rPh sb="1" eb="3">
      <t>シンキ</t>
    </rPh>
    <phoneticPr fontId="19"/>
  </si>
  <si>
    <t>【新規】</t>
    <phoneticPr fontId="19"/>
  </si>
  <si>
    <t>【新規】廃止済</t>
    <rPh sb="1" eb="3">
      <t>シンキ</t>
    </rPh>
    <phoneticPr fontId="19"/>
  </si>
  <si>
    <t>医療法人社団緑友会 らいおんハートクリニック</t>
    <phoneticPr fontId="19"/>
  </si>
  <si>
    <t>医療法人社団三和会 菊地外科胃腸科</t>
    <phoneticPr fontId="19"/>
  </si>
  <si>
    <t>鶴川台ウィメンズクリニック</t>
    <phoneticPr fontId="19"/>
  </si>
  <si>
    <t>医療法人社団鷹山会 鳥海産婦人科クリニック</t>
    <phoneticPr fontId="19"/>
  </si>
  <si>
    <t>三鷹市</t>
    <phoneticPr fontId="19"/>
  </si>
  <si>
    <t>【新規】廃止済</t>
    <rPh sb="1" eb="3">
      <t>シンキ</t>
    </rPh>
    <rPh sb="4" eb="6">
      <t>ハイシ</t>
    </rPh>
    <rPh sb="6" eb="7">
      <t>スミ</t>
    </rPh>
    <phoneticPr fontId="19"/>
  </si>
  <si>
    <t>機能別の病床数等
上段：平成29年7月1日時点
中段：令和7年3月末時点
下段：2026年7月1日予定【対応方針】</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</si>
</sst>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4">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3"/>
      <charset val="128"/>
      <scheme val="minor"/>
    </font>
    <font>
      <sz val="10"/>
      <color theme="1"/>
      <name val="Yu Gothic"/>
      <family val="3"/>
      <charset val="128"/>
      <scheme val="minor"/>
    </font>
    <font>
      <sz val="6"/>
      <name val="Yu Gothic"/>
      <family val="3"/>
      <charset val="128"/>
      <scheme val="minor"/>
    </font>
    <font>
      <b/>
      <sz val="11"/>
      <color theme="1"/>
      <name val="Yu Gothic"/>
      <family val="3"/>
      <charset val="128"/>
      <scheme val="minor"/>
    </font>
    <font>
      <b/>
      <sz val="14"/>
      <color theme="1"/>
      <name val="Yu Gothic"/>
      <family val="3"/>
      <charset val="128"/>
      <scheme val="minor"/>
    </font>
    <font>
      <b/>
      <sz val="12"/>
      <color theme="1"/>
      <name val="Yu Gothic"/>
      <family val="3"/>
      <charset val="128"/>
      <scheme val="minor"/>
    </font>
    <font>
      <b/>
      <sz val="12"/>
      <name val="Yu Gothic"/>
      <family val="3"/>
      <charset val="128"/>
      <scheme val="minor"/>
    </font>
    <font>
      <b/>
      <sz val="11"/>
      <color theme="0"/>
      <name val="Yu Gothic"/>
      <family val="3"/>
      <charset val="128"/>
      <scheme val="minor"/>
    </font>
    <font>
      <u/>
      <sz val="11"/>
      <color theme="10"/>
      <name val="Yu Gothic"/>
      <family val="2"/>
      <scheme val="minor"/>
    </font>
    <font>
      <b/>
      <u/>
      <sz val="14"/>
      <color theme="10"/>
      <name val="Yu Gothic"/>
      <family val="3"/>
      <charset val="128"/>
      <scheme val="minor"/>
    </font>
    <font>
      <b/>
      <sz val="14"/>
      <color theme="10"/>
      <name val="Yu Gothic"/>
      <family val="3"/>
      <charset val="128"/>
      <scheme val="minor"/>
    </font>
    <font>
      <b/>
      <sz val="14"/>
      <name val="Yu Gothic"/>
      <family val="3"/>
      <charset val="128"/>
      <scheme val="minor"/>
    </font>
    <font>
      <sz val="11"/>
      <name val="Yu Gothic"/>
      <family val="3"/>
      <charset val="128"/>
      <scheme val="minor"/>
    </font>
    <font>
      <sz val="11"/>
      <color rgb="FFFF0000"/>
      <name val="Yu Gothic"/>
      <family val="3"/>
      <charset val="128"/>
      <scheme val="minor"/>
    </font>
    <font>
      <b/>
      <sz val="11"/>
      <name val="Yu Gothic"/>
      <family val="3"/>
      <charset val="128"/>
      <scheme val="minor"/>
    </font>
    <font>
      <b/>
      <sz val="16"/>
      <color theme="1"/>
      <name val="Yu Gothic"/>
      <family val="3"/>
      <charset val="128"/>
      <scheme val="minor"/>
    </font>
    <font>
      <sz val="13"/>
      <name val="Yu Gothic"/>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66FFFF"/>
        <bgColor indexed="64"/>
      </patternFill>
    </fill>
  </fills>
  <borders count="39">
    <border>
      <left/>
      <right/>
      <top/>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11">
    <xf numFmtId="0" fontId="0" fillId="0" borderId="0"/>
    <xf numFmtId="0" fontId="17" fillId="0" borderId="0">
      <alignment vertical="center"/>
    </xf>
    <xf numFmtId="0" fontId="17" fillId="0" borderId="0">
      <alignment vertical="center"/>
    </xf>
    <xf numFmtId="0" fontId="17" fillId="0" borderId="0">
      <alignment vertical="center"/>
    </xf>
    <xf numFmtId="0" fontId="16" fillId="0" borderId="0">
      <alignment vertical="center"/>
    </xf>
    <xf numFmtId="0" fontId="14" fillId="0" borderId="0">
      <alignment vertical="center"/>
    </xf>
    <xf numFmtId="0" fontId="25" fillId="0" borderId="0" applyNumberFormat="0" applyFill="0" applyBorder="0" applyAlignment="0" applyProtection="0"/>
    <xf numFmtId="0" fontId="12" fillId="0" borderId="0">
      <alignment vertical="center"/>
    </xf>
    <xf numFmtId="0" fontId="12" fillId="0" borderId="0">
      <alignment vertical="center"/>
    </xf>
    <xf numFmtId="0" fontId="8" fillId="0" borderId="0">
      <alignment vertical="center"/>
    </xf>
    <xf numFmtId="0" fontId="8" fillId="0" borderId="0">
      <alignment vertical="center"/>
    </xf>
  </cellStyleXfs>
  <cellXfs count="147">
    <xf numFmtId="0" fontId="0" fillId="0" borderId="0" xfId="0"/>
    <xf numFmtId="0" fontId="17" fillId="0" borderId="0" xfId="0" applyFont="1"/>
    <xf numFmtId="0" fontId="21" fillId="0" borderId="0" xfId="0" applyFont="1"/>
    <xf numFmtId="0" fontId="17" fillId="0" borderId="0" xfId="0" applyFont="1" applyAlignment="1">
      <alignment horizontal="right"/>
    </xf>
    <xf numFmtId="0" fontId="21" fillId="0" borderId="0" xfId="0" applyFont="1" applyAlignment="1">
      <alignment vertical="top"/>
    </xf>
    <xf numFmtId="0" fontId="17" fillId="0" borderId="0" xfId="0" applyFont="1" applyAlignment="1">
      <alignment horizontal="right" shrinkToFit="1"/>
    </xf>
    <xf numFmtId="0" fontId="17" fillId="0" borderId="0" xfId="0" applyFont="1" applyAlignment="1">
      <alignment horizontal="center"/>
    </xf>
    <xf numFmtId="0" fontId="17" fillId="0" borderId="0" xfId="0" applyFont="1" applyAlignment="1">
      <alignment wrapText="1"/>
    </xf>
    <xf numFmtId="0" fontId="17" fillId="0" borderId="0" xfId="0" applyFont="1" applyAlignment="1">
      <alignment shrinkToFit="1"/>
    </xf>
    <xf numFmtId="0" fontId="17" fillId="0" borderId="10" xfId="0" applyFont="1" applyBorder="1"/>
    <xf numFmtId="0" fontId="20" fillId="0" borderId="0" xfId="0" applyFont="1"/>
    <xf numFmtId="0" fontId="20" fillId="0" borderId="10" xfId="0" applyFont="1" applyBorder="1"/>
    <xf numFmtId="0" fontId="20" fillId="0" borderId="12" xfId="0" applyFont="1" applyBorder="1"/>
    <xf numFmtId="0" fontId="17" fillId="3" borderId="0" xfId="0" applyFont="1" applyFill="1"/>
    <xf numFmtId="0" fontId="17" fillId="3" borderId="10" xfId="0" applyFont="1" applyFill="1" applyBorder="1"/>
    <xf numFmtId="0" fontId="20" fillId="0" borderId="4" xfId="0" applyFont="1" applyBorder="1"/>
    <xf numFmtId="0" fontId="17" fillId="0" borderId="14" xfId="0" applyFont="1" applyBorder="1"/>
    <xf numFmtId="0" fontId="17" fillId="0" borderId="15" xfId="0" applyFont="1" applyBorder="1"/>
    <xf numFmtId="0" fontId="17" fillId="0" borderId="16" xfId="0" applyFont="1" applyBorder="1"/>
    <xf numFmtId="0" fontId="17" fillId="0" borderId="17" xfId="0" applyFont="1" applyBorder="1"/>
    <xf numFmtId="0" fontId="17" fillId="0" borderId="18" xfId="0" applyFont="1" applyBorder="1" applyAlignment="1">
      <alignment vertical="center"/>
    </xf>
    <xf numFmtId="0" fontId="17" fillId="0" borderId="19" xfId="0" applyFont="1" applyBorder="1" applyAlignment="1">
      <alignment vertical="center"/>
    </xf>
    <xf numFmtId="0" fontId="20" fillId="3" borderId="0" xfId="0" applyFont="1" applyFill="1"/>
    <xf numFmtId="0" fontId="20" fillId="0" borderId="6" xfId="0" applyFont="1" applyBorder="1"/>
    <xf numFmtId="0" fontId="20" fillId="3" borderId="2" xfId="0" applyFont="1" applyFill="1" applyBorder="1"/>
    <xf numFmtId="0" fontId="17" fillId="3" borderId="2" xfId="0" applyFont="1" applyFill="1" applyBorder="1"/>
    <xf numFmtId="0" fontId="17" fillId="3" borderId="6" xfId="0" applyFont="1" applyFill="1" applyBorder="1"/>
    <xf numFmtId="0" fontId="17" fillId="3" borderId="17" xfId="0" applyFont="1" applyFill="1" applyBorder="1"/>
    <xf numFmtId="0" fontId="22" fillId="2" borderId="11" xfId="0" applyFont="1" applyFill="1" applyBorder="1" applyAlignment="1">
      <alignment horizontal="center" vertical="center"/>
    </xf>
    <xf numFmtId="0" fontId="22" fillId="2" borderId="8" xfId="0" applyFont="1" applyFill="1" applyBorder="1" applyAlignment="1">
      <alignment horizontal="center" vertical="center" wrapText="1"/>
    </xf>
    <xf numFmtId="0" fontId="22" fillId="2" borderId="9" xfId="0" applyFont="1" applyFill="1" applyBorder="1" applyAlignment="1">
      <alignment horizontal="center" vertical="center"/>
    </xf>
    <xf numFmtId="0" fontId="17" fillId="3" borderId="19" xfId="0" applyFont="1" applyFill="1" applyBorder="1"/>
    <xf numFmtId="0" fontId="17" fillId="0" borderId="0" xfId="0" applyFont="1" applyAlignment="1">
      <alignment vertical="center"/>
    </xf>
    <xf numFmtId="176" fontId="17" fillId="0" borderId="0" xfId="0" applyNumberFormat="1" applyFont="1" applyAlignment="1">
      <alignment horizontal="center"/>
    </xf>
    <xf numFmtId="176" fontId="17" fillId="0" borderId="0" xfId="0" applyNumberFormat="1" applyFont="1"/>
    <xf numFmtId="176" fontId="17" fillId="0" borderId="10" xfId="0" applyNumberFormat="1" applyFont="1" applyBorder="1"/>
    <xf numFmtId="0" fontId="20" fillId="0" borderId="0" xfId="0" applyFont="1" applyAlignment="1">
      <alignment shrinkToFit="1"/>
    </xf>
    <xf numFmtId="0" fontId="20" fillId="0" borderId="12" xfId="0" applyFont="1" applyBorder="1" applyAlignment="1">
      <alignment shrinkToFit="1"/>
    </xf>
    <xf numFmtId="0" fontId="24" fillId="0" borderId="12" xfId="0" applyFont="1" applyBorder="1" applyAlignment="1">
      <alignment shrinkToFit="1"/>
    </xf>
    <xf numFmtId="0" fontId="20" fillId="0" borderId="1" xfId="0" applyFont="1" applyBorder="1" applyAlignment="1">
      <alignment shrinkToFit="1"/>
    </xf>
    <xf numFmtId="0" fontId="22" fillId="2" borderId="13" xfId="0" applyFont="1" applyFill="1" applyBorder="1" applyAlignment="1">
      <alignment horizontal="center" vertical="center"/>
    </xf>
    <xf numFmtId="0" fontId="26" fillId="0" borderId="0" xfId="6" applyNumberFormat="1" applyFont="1" applyFill="1" applyBorder="1" applyAlignment="1" applyProtection="1"/>
    <xf numFmtId="0" fontId="27" fillId="0" borderId="0" xfId="6" applyNumberFormat="1" applyFont="1" applyFill="1" applyBorder="1" applyAlignment="1" applyProtection="1"/>
    <xf numFmtId="0" fontId="30" fillId="4" borderId="17" xfId="0" applyFont="1" applyFill="1" applyBorder="1"/>
    <xf numFmtId="0" fontId="17" fillId="0" borderId="21" xfId="0" applyFont="1" applyBorder="1" applyAlignment="1">
      <alignment vertical="center"/>
    </xf>
    <xf numFmtId="0" fontId="17" fillId="0" borderId="22" xfId="0" applyFont="1" applyBorder="1"/>
    <xf numFmtId="0" fontId="17" fillId="0" borderId="23" xfId="0" applyFont="1" applyBorder="1"/>
    <xf numFmtId="0" fontId="17" fillId="0" borderId="24" xfId="0" applyFont="1" applyBorder="1"/>
    <xf numFmtId="0" fontId="17" fillId="0" borderId="25" xfId="0" applyFont="1" applyBorder="1"/>
    <xf numFmtId="0" fontId="17" fillId="0" borderId="26" xfId="0" applyFont="1" applyBorder="1" applyAlignment="1">
      <alignment vertical="center"/>
    </xf>
    <xf numFmtId="0" fontId="17" fillId="0" borderId="27" xfId="0" applyFont="1" applyBorder="1"/>
    <xf numFmtId="0" fontId="23" fillId="2" borderId="16" xfId="3" applyFont="1" applyFill="1" applyBorder="1" applyAlignment="1">
      <alignment horizontal="center" vertical="center" wrapText="1"/>
    </xf>
    <xf numFmtId="0" fontId="23" fillId="2" borderId="17" xfId="3" applyFont="1" applyFill="1" applyBorder="1" applyAlignment="1">
      <alignment horizontal="center" vertical="center" wrapText="1"/>
    </xf>
    <xf numFmtId="0" fontId="23" fillId="2" borderId="32" xfId="3" applyFont="1" applyFill="1" applyBorder="1" applyAlignment="1">
      <alignment horizontal="center" vertical="center" wrapText="1"/>
    </xf>
    <xf numFmtId="0" fontId="17" fillId="0" borderId="7" xfId="0" applyFont="1" applyBorder="1" applyAlignment="1">
      <alignment vertical="center"/>
    </xf>
    <xf numFmtId="0" fontId="17" fillId="0" borderId="20" xfId="0" applyFont="1" applyBorder="1"/>
    <xf numFmtId="0" fontId="23" fillId="2" borderId="28" xfId="3" applyFont="1" applyFill="1" applyBorder="1" applyAlignment="1">
      <alignment horizontal="center" vertical="center" wrapText="1"/>
    </xf>
    <xf numFmtId="0" fontId="20" fillId="0" borderId="1" xfId="0" applyFont="1" applyBorder="1"/>
    <xf numFmtId="0" fontId="20" fillId="3" borderId="12" xfId="0" applyFont="1" applyFill="1" applyBorder="1"/>
    <xf numFmtId="0" fontId="31" fillId="0" borderId="10" xfId="0" applyFont="1" applyBorder="1"/>
    <xf numFmtId="0" fontId="31" fillId="0" borderId="12" xfId="0" applyFont="1" applyBorder="1"/>
    <xf numFmtId="0" fontId="31" fillId="3" borderId="0" xfId="0" applyFont="1" applyFill="1"/>
    <xf numFmtId="0" fontId="29" fillId="0" borderId="10" xfId="0" applyFont="1" applyBorder="1"/>
    <xf numFmtId="0" fontId="29" fillId="0" borderId="15" xfId="0" applyFont="1" applyBorder="1"/>
    <xf numFmtId="0" fontId="30" fillId="0" borderId="15" xfId="0" applyFont="1" applyBorder="1"/>
    <xf numFmtId="0" fontId="20" fillId="3" borderId="4" xfId="0" applyFont="1" applyFill="1" applyBorder="1"/>
    <xf numFmtId="0" fontId="17" fillId="3" borderId="0" xfId="0" applyFont="1" applyFill="1" applyAlignment="1">
      <alignment horizontal="right"/>
    </xf>
    <xf numFmtId="0" fontId="17" fillId="3" borderId="2" xfId="0" applyFont="1" applyFill="1" applyBorder="1" applyAlignment="1">
      <alignment horizontal="right"/>
    </xf>
    <xf numFmtId="0" fontId="29" fillId="0" borderId="0" xfId="0" applyFont="1" applyAlignment="1">
      <alignment horizontal="right"/>
    </xf>
    <xf numFmtId="0" fontId="17" fillId="3" borderId="1" xfId="0" applyFont="1" applyFill="1" applyBorder="1" applyAlignment="1">
      <alignment horizontal="right"/>
    </xf>
    <xf numFmtId="0" fontId="17" fillId="3" borderId="5" xfId="0" applyFont="1" applyFill="1" applyBorder="1"/>
    <xf numFmtId="0" fontId="31" fillId="0" borderId="3" xfId="0" applyFont="1" applyBorder="1"/>
    <xf numFmtId="0" fontId="31" fillId="0" borderId="5" xfId="0" applyFont="1" applyBorder="1"/>
    <xf numFmtId="0" fontId="24" fillId="0" borderId="0" xfId="0" applyFont="1"/>
    <xf numFmtId="0" fontId="24" fillId="0" borderId="10" xfId="0" applyFont="1" applyBorder="1"/>
    <xf numFmtId="0" fontId="24" fillId="0" borderId="4" xfId="0" applyFont="1" applyBorder="1"/>
    <xf numFmtId="0" fontId="24" fillId="0" borderId="6" xfId="0" applyFont="1" applyBorder="1"/>
    <xf numFmtId="0" fontId="24" fillId="0" borderId="12" xfId="0" applyFont="1" applyBorder="1"/>
    <xf numFmtId="0" fontId="24" fillId="0" borderId="1" xfId="0" applyFont="1" applyBorder="1"/>
    <xf numFmtId="0" fontId="24" fillId="0" borderId="0" xfId="0" applyFont="1" applyAlignment="1">
      <alignment shrinkToFit="1"/>
    </xf>
    <xf numFmtId="0" fontId="24" fillId="0" borderId="4" xfId="0" applyFont="1" applyBorder="1" applyAlignment="1">
      <alignment shrinkToFit="1"/>
    </xf>
    <xf numFmtId="0" fontId="24" fillId="0" borderId="1" xfId="0" applyFont="1" applyBorder="1" applyAlignment="1">
      <alignment shrinkToFit="1"/>
    </xf>
    <xf numFmtId="0" fontId="21" fillId="0" borderId="0" xfId="0" applyFont="1" applyAlignment="1">
      <alignment horizontal="center" vertical="center" wrapText="1"/>
    </xf>
    <xf numFmtId="0" fontId="20" fillId="0" borderId="3" xfId="0" applyFont="1" applyBorder="1"/>
    <xf numFmtId="0" fontId="32" fillId="0" borderId="0" xfId="0" applyFont="1" applyAlignment="1">
      <alignment horizontal="center" vertical="center"/>
    </xf>
    <xf numFmtId="0" fontId="17" fillId="0" borderId="14" xfId="0" applyFont="1" applyBorder="1" applyAlignment="1">
      <alignment vertical="center"/>
    </xf>
    <xf numFmtId="0" fontId="23" fillId="2" borderId="11" xfId="3" applyFont="1" applyFill="1" applyBorder="1" applyAlignment="1">
      <alignment horizontal="center" vertical="center" wrapText="1"/>
    </xf>
    <xf numFmtId="0" fontId="23" fillId="2" borderId="8" xfId="3" applyFont="1" applyFill="1" applyBorder="1" applyAlignment="1">
      <alignment horizontal="center" vertical="center" wrapText="1"/>
    </xf>
    <xf numFmtId="0" fontId="23" fillId="2" borderId="33" xfId="3" applyFont="1" applyFill="1" applyBorder="1" applyAlignment="1">
      <alignment horizontal="center" vertical="center" wrapText="1"/>
    </xf>
    <xf numFmtId="0" fontId="23" fillId="2" borderId="9" xfId="3" applyFont="1" applyFill="1" applyBorder="1" applyAlignment="1">
      <alignment horizontal="center" vertical="center" wrapText="1"/>
    </xf>
    <xf numFmtId="0" fontId="17" fillId="0" borderId="1" xfId="0" applyFont="1" applyBorder="1" applyAlignment="1">
      <alignment vertical="center"/>
    </xf>
    <xf numFmtId="0" fontId="17" fillId="0" borderId="2" xfId="0" applyFont="1" applyBorder="1"/>
    <xf numFmtId="0" fontId="17" fillId="0" borderId="3" xfId="0" applyFont="1" applyBorder="1" applyAlignment="1">
      <alignment vertical="center"/>
    </xf>
    <xf numFmtId="0" fontId="17" fillId="0" borderId="12" xfId="0" applyFont="1" applyBorder="1"/>
    <xf numFmtId="0" fontId="17" fillId="0" borderId="4" xfId="0" applyFont="1" applyBorder="1"/>
    <xf numFmtId="0" fontId="17" fillId="3" borderId="18" xfId="0" applyFont="1" applyFill="1" applyBorder="1"/>
    <xf numFmtId="0" fontId="20" fillId="3" borderId="6" xfId="0" applyFont="1" applyFill="1" applyBorder="1"/>
    <xf numFmtId="0" fontId="17" fillId="0" borderId="3" xfId="0" applyFont="1" applyBorder="1"/>
    <xf numFmtId="0" fontId="23" fillId="2" borderId="36" xfId="3" applyFont="1" applyFill="1" applyBorder="1" applyAlignment="1">
      <alignment horizontal="center" vertical="center" wrapText="1"/>
    </xf>
    <xf numFmtId="0" fontId="17" fillId="0" borderId="37" xfId="0" applyFont="1" applyBorder="1" applyAlignment="1">
      <alignment vertical="center"/>
    </xf>
    <xf numFmtId="0" fontId="17" fillId="0" borderId="38" xfId="0" applyFont="1" applyBorder="1"/>
    <xf numFmtId="0" fontId="30" fillId="4" borderId="36" xfId="0" applyFont="1" applyFill="1" applyBorder="1"/>
    <xf numFmtId="0" fontId="29" fillId="0" borderId="17" xfId="0" applyFont="1" applyBorder="1"/>
    <xf numFmtId="0" fontId="29" fillId="0" borderId="32" xfId="0" applyFont="1" applyBorder="1"/>
    <xf numFmtId="0" fontId="17" fillId="3" borderId="26" xfId="0" applyFont="1" applyFill="1" applyBorder="1"/>
    <xf numFmtId="0" fontId="17" fillId="3" borderId="25" xfId="0" applyFont="1" applyFill="1" applyBorder="1"/>
    <xf numFmtId="0" fontId="17" fillId="0" borderId="32" xfId="0" applyFont="1" applyBorder="1"/>
    <xf numFmtId="0" fontId="17" fillId="0" borderId="36" xfId="0" applyFont="1" applyBorder="1"/>
    <xf numFmtId="0" fontId="28" fillId="0" borderId="0" xfId="0" applyFont="1" applyAlignment="1">
      <alignment horizontal="left" vertical="top"/>
    </xf>
    <xf numFmtId="0" fontId="31" fillId="5" borderId="3" xfId="0" applyFont="1" applyFill="1" applyBorder="1" applyAlignment="1">
      <alignment shrinkToFit="1"/>
    </xf>
    <xf numFmtId="0" fontId="17" fillId="3" borderId="7" xfId="0" applyFont="1" applyFill="1" applyBorder="1" applyAlignment="1">
      <alignment horizontal="right"/>
    </xf>
    <xf numFmtId="0" fontId="17" fillId="0" borderId="20" xfId="0" applyFont="1" applyBorder="1" applyAlignment="1">
      <alignment horizontal="right"/>
    </xf>
    <xf numFmtId="0" fontId="17" fillId="0" borderId="32" xfId="0" applyFont="1" applyBorder="1" applyAlignment="1">
      <alignment horizontal="right"/>
    </xf>
    <xf numFmtId="0" fontId="17" fillId="3" borderId="37" xfId="0" applyFont="1" applyFill="1" applyBorder="1"/>
    <xf numFmtId="0" fontId="20" fillId="0" borderId="7" xfId="0" applyFont="1" applyBorder="1"/>
    <xf numFmtId="0" fontId="20" fillId="3" borderId="20" xfId="0" applyFont="1" applyFill="1" applyBorder="1"/>
    <xf numFmtId="0" fontId="20" fillId="3" borderId="32" xfId="0" applyFont="1" applyFill="1" applyBorder="1"/>
    <xf numFmtId="0" fontId="31" fillId="4" borderId="12" xfId="0" applyFont="1" applyFill="1" applyBorder="1" applyAlignment="1">
      <alignment shrinkToFit="1"/>
    </xf>
    <xf numFmtId="0" fontId="31" fillId="4" borderId="3" xfId="0" applyFont="1" applyFill="1" applyBorder="1" applyAlignment="1">
      <alignment shrinkToFit="1"/>
    </xf>
    <xf numFmtId="0" fontId="23" fillId="2" borderId="3" xfId="3" applyFont="1" applyFill="1" applyBorder="1" applyAlignment="1">
      <alignment horizontal="center" vertical="center" wrapText="1"/>
    </xf>
    <xf numFmtId="0" fontId="23" fillId="2" borderId="4" xfId="3" applyFont="1" applyFill="1" applyBorder="1" applyAlignment="1">
      <alignment horizontal="center" vertical="center" wrapText="1"/>
    </xf>
    <xf numFmtId="0" fontId="33" fillId="0" borderId="2" xfId="0" applyFont="1" applyBorder="1" applyAlignment="1">
      <alignment horizontal="left" vertical="center" wrapText="1"/>
    </xf>
    <xf numFmtId="0" fontId="23" fillId="2" borderId="34" xfId="3" applyFont="1" applyFill="1" applyBorder="1" applyAlignment="1">
      <alignment horizontal="center" vertical="center" wrapText="1"/>
    </xf>
    <xf numFmtId="0" fontId="23" fillId="2" borderId="35" xfId="3" applyFont="1" applyFill="1" applyBorder="1" applyAlignment="1">
      <alignment horizontal="center" vertical="center" wrapText="1"/>
    </xf>
    <xf numFmtId="0" fontId="23"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3" xfId="0" applyFont="1" applyFill="1" applyBorder="1" applyAlignment="1">
      <alignment horizontal="center" vertical="center"/>
    </xf>
    <xf numFmtId="0" fontId="23" fillId="2" borderId="4" xfId="0" applyFont="1" applyFill="1" applyBorder="1" applyAlignment="1">
      <alignment horizontal="center" vertical="center"/>
    </xf>
    <xf numFmtId="0" fontId="22" fillId="2" borderId="1" xfId="0" applyFont="1" applyFill="1" applyBorder="1" applyAlignment="1">
      <alignment horizontal="center" vertical="center" shrinkToFit="1"/>
    </xf>
    <xf numFmtId="0" fontId="22" fillId="0" borderId="2" xfId="0" applyFont="1" applyBorder="1" applyAlignment="1">
      <alignment horizontal="center" vertical="center" shrinkToFit="1"/>
    </xf>
    <xf numFmtId="0" fontId="23" fillId="2" borderId="3" xfId="0" applyFont="1" applyFill="1" applyBorder="1" applyAlignment="1">
      <alignment horizontal="center" vertical="center" shrinkToFit="1"/>
    </xf>
    <xf numFmtId="0" fontId="23" fillId="2" borderId="4" xfId="0" applyFont="1" applyFill="1" applyBorder="1" applyAlignment="1">
      <alignment horizontal="center" vertical="center" shrinkToFit="1"/>
    </xf>
    <xf numFmtId="0" fontId="22" fillId="2" borderId="1" xfId="0" applyFont="1" applyFill="1" applyBorder="1" applyAlignment="1">
      <alignment horizontal="center" vertical="center" wrapText="1" shrinkToFit="1"/>
    </xf>
    <xf numFmtId="0" fontId="22" fillId="2" borderId="2" xfId="0" applyFont="1" applyFill="1" applyBorder="1" applyAlignment="1">
      <alignment horizontal="center" vertical="center" wrapText="1" shrinkToFit="1"/>
    </xf>
    <xf numFmtId="0" fontId="22" fillId="2" borderId="5"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23" fillId="2" borderId="29" xfId="3" applyFont="1" applyFill="1" applyBorder="1" applyAlignment="1">
      <alignment horizontal="center" vertical="center" wrapText="1"/>
    </xf>
    <xf numFmtId="0" fontId="23" fillId="2" borderId="30" xfId="3" applyFont="1" applyFill="1"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22" fillId="2" borderId="5"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3" xfId="0" applyFont="1" applyFill="1" applyBorder="1" applyAlignment="1">
      <alignment horizontal="center" vertical="center" shrinkToFit="1"/>
    </xf>
    <xf numFmtId="0" fontId="22" fillId="2" borderId="4" xfId="0" applyFont="1" applyFill="1" applyBorder="1" applyAlignment="1">
      <alignment horizontal="center" vertical="center" shrinkToFit="1"/>
    </xf>
  </cellXfs>
  <cellStyles count="11">
    <cellStyle name="ハイパーリンク" xfId="6" builtinId="8"/>
    <cellStyle name="標準" xfId="0" builtinId="0"/>
    <cellStyle name="標準 2" xfId="5" xr:uid="{00000000-0005-0000-0000-000002000000}"/>
    <cellStyle name="標準 2 2" xfId="8" xr:uid="{00000000-0005-0000-0000-000003000000}"/>
    <cellStyle name="標準 2 2 2" xfId="1" xr:uid="{00000000-0005-0000-0000-000004000000}"/>
    <cellStyle name="標準 2 3" xfId="10" xr:uid="{00000000-0005-0000-0000-000005000000}"/>
    <cellStyle name="標準 3" xfId="2" xr:uid="{00000000-0005-0000-0000-000006000000}"/>
    <cellStyle name="標準 3 2" xfId="3" xr:uid="{00000000-0005-0000-0000-000007000000}"/>
    <cellStyle name="標準 6" xfId="4" xr:uid="{00000000-0005-0000-0000-000008000000}"/>
    <cellStyle name="標準 6 2" xfId="7" xr:uid="{00000000-0005-0000-0000-000009000000}"/>
    <cellStyle name="標準 6 3" xfId="9" xr:uid="{00000000-0005-0000-0000-00000A000000}"/>
  </cellStyles>
  <dxfs count="5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calcChain" Target="calcChain.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15</xdr:col>
      <xdr:colOff>400526</xdr:colOff>
      <xdr:row>0</xdr:row>
      <xdr:rowOff>83428</xdr:rowOff>
    </xdr:from>
    <xdr:to>
      <xdr:col>18</xdr:col>
      <xdr:colOff>1179943</xdr:colOff>
      <xdr:row>2</xdr:row>
      <xdr:rowOff>638736</xdr:rowOff>
    </xdr:to>
    <xdr:sp macro="" textlink="">
      <xdr:nvSpPr>
        <xdr:cNvPr id="3" name="テキスト ボックス 2">
          <a:extLst>
            <a:ext uri="{FF2B5EF4-FFF2-40B4-BE49-F238E27FC236}">
              <a16:creationId xmlns:a16="http://schemas.microsoft.com/office/drawing/2014/main" id="{40E9F926-C947-418F-BAC3-5C37954431F1}"/>
            </a:ext>
          </a:extLst>
        </xdr:cNvPr>
        <xdr:cNvSpPr txBox="1"/>
      </xdr:nvSpPr>
      <xdr:spPr>
        <a:xfrm>
          <a:off x="15248320" y="83428"/>
          <a:ext cx="2796476" cy="113801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資料５－２</a:t>
          </a:r>
          <a:endParaRPr kumimoji="1" lang="en-US" altLang="ja-JP" sz="2400" b="1"/>
        </a:p>
        <a:p>
          <a:pPr algn="ctr"/>
          <a:r>
            <a:rPr kumimoji="1" lang="ja-JP" altLang="en-US" sz="2400" b="1"/>
            <a:t>（有床診療所）</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399143</xdr:colOff>
      <xdr:row>8</xdr:row>
      <xdr:rowOff>975591</xdr:rowOff>
    </xdr:from>
    <xdr:to>
      <xdr:col>6</xdr:col>
      <xdr:colOff>9072</xdr:colOff>
      <xdr:row>10</xdr:row>
      <xdr:rowOff>27214</xdr:rowOff>
    </xdr:to>
    <xdr:sp macro="" textlink="">
      <xdr:nvSpPr>
        <xdr:cNvPr id="2" name="正方形/長方形 1">
          <a:extLst>
            <a:ext uri="{FF2B5EF4-FFF2-40B4-BE49-F238E27FC236}">
              <a16:creationId xmlns:a16="http://schemas.microsoft.com/office/drawing/2014/main" id="{CFD56978-6C00-4EA3-AA3E-3EEDA0FAC0B4}"/>
            </a:ext>
          </a:extLst>
        </xdr:cNvPr>
        <xdr:cNvSpPr/>
      </xdr:nvSpPr>
      <xdr:spPr>
        <a:xfrm>
          <a:off x="399143" y="3804516"/>
          <a:ext cx="9192079" cy="261298"/>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18142</xdr:colOff>
      <xdr:row>9</xdr:row>
      <xdr:rowOff>2720</xdr:rowOff>
    </xdr:from>
    <xdr:to>
      <xdr:col>17</xdr:col>
      <xdr:colOff>13607</xdr:colOff>
      <xdr:row>12</xdr:row>
      <xdr:rowOff>27214</xdr:rowOff>
    </xdr:to>
    <xdr:sp macro="" textlink="">
      <xdr:nvSpPr>
        <xdr:cNvPr id="3" name="正方形/長方形 2">
          <a:extLst>
            <a:ext uri="{FF2B5EF4-FFF2-40B4-BE49-F238E27FC236}">
              <a16:creationId xmlns:a16="http://schemas.microsoft.com/office/drawing/2014/main" id="{FA87BEC7-0FF8-4225-B036-CC6E78DF7514}"/>
            </a:ext>
          </a:extLst>
        </xdr:cNvPr>
        <xdr:cNvSpPr/>
      </xdr:nvSpPr>
      <xdr:spPr>
        <a:xfrm>
          <a:off x="11600542" y="3803195"/>
          <a:ext cx="5329465" cy="748394"/>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18966</xdr:colOff>
      <xdr:row>9</xdr:row>
      <xdr:rowOff>203942</xdr:rowOff>
    </xdr:from>
    <xdr:to>
      <xdr:col>9</xdr:col>
      <xdr:colOff>0</xdr:colOff>
      <xdr:row>11</xdr:row>
      <xdr:rowOff>28038</xdr:rowOff>
    </xdr:to>
    <xdr:sp macro="" textlink="">
      <xdr:nvSpPr>
        <xdr:cNvPr id="4" name="正方形/長方形 3">
          <a:extLst>
            <a:ext uri="{FF2B5EF4-FFF2-40B4-BE49-F238E27FC236}">
              <a16:creationId xmlns:a16="http://schemas.microsoft.com/office/drawing/2014/main" id="{AFE073D0-8C0B-44B2-8182-B8496D218D95}"/>
            </a:ext>
          </a:extLst>
        </xdr:cNvPr>
        <xdr:cNvSpPr/>
      </xdr:nvSpPr>
      <xdr:spPr>
        <a:xfrm>
          <a:off x="9601116" y="4004417"/>
          <a:ext cx="1981284" cy="300346"/>
        </a:xfrm>
        <a:prstGeom prst="rect">
          <a:avLst/>
        </a:prstGeom>
        <a:noFill/>
        <a:ln w="5715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231321</xdr:colOff>
      <xdr:row>3</xdr:row>
      <xdr:rowOff>95249</xdr:rowOff>
    </xdr:from>
    <xdr:to>
      <xdr:col>16</xdr:col>
      <xdr:colOff>435428</xdr:colOff>
      <xdr:row>5</xdr:row>
      <xdr:rowOff>54428</xdr:rowOff>
    </xdr:to>
    <xdr:sp macro="" textlink="">
      <xdr:nvSpPr>
        <xdr:cNvPr id="5" name="テキスト ボックス 4">
          <a:extLst>
            <a:ext uri="{FF2B5EF4-FFF2-40B4-BE49-F238E27FC236}">
              <a16:creationId xmlns:a16="http://schemas.microsoft.com/office/drawing/2014/main" id="{A78EC791-5E83-433D-8A5A-3522E43CF1D5}"/>
            </a:ext>
          </a:extLst>
        </xdr:cNvPr>
        <xdr:cNvSpPr txBox="1"/>
      </xdr:nvSpPr>
      <xdr:spPr>
        <a:xfrm>
          <a:off x="15147471" y="923924"/>
          <a:ext cx="1537607" cy="530679"/>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rgbClr val="FF0000"/>
              </a:solidFill>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0410301\AppData\Local\Microsoft\Windows\INetCache\Content.Outlook\H29IK8XY\21301015&#20844;&#30410;&#36001;&#22243;&#27861;&#20154;&#31070;&#32076;&#30740;&#31350;&#25152;&#38468;&#23646;&#30561;&#30496;&#21628;&#21560;&#38556;&#23475;&#12463;&#12522;&#12491;&#12483;&#12463;&#12288;2025&#24180;&#12395;&#21521;&#12369;&#12383;&#23550;&#24540;&#26041;&#37341;&#30906;&#35469;&#31080;%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0410301\AppData\Local\Microsoft\Windows\INetCache\Content.Outlook\H29IK8XY\21301773&#30707;&#21407;&#12524;&#12487;&#12451;&#12540;&#12473;&#12463;&#12522;&#12491;&#12483;&#12463;&#12288;2025&#24180;&#12395;&#21521;&#12369;&#12383;&#23550;&#24540;&#26041;&#37341;&#30906;&#35469;&#31080;.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04-2&#12288;&#12304;(&#19981;&#26126;)+&#21307;)&#33521;&#32153;&#20250;&#26481;&#20140;&#34880;&#28082;&#30142;&#24739;&#35386;&#30274;&#25152;&#12305;2025&#24180;&#12395;&#21521;&#12369;&#12383;&#23550;&#24540;&#26041;&#37341;&#30906;&#35469;&#31080;&#65288;&#26377;&#24202;&#35386;&#30274;&#25152;&#29992;&#65289;-1.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04-2&#12288;&#12304;(&#19981;&#26126;)+&#21307;)&#33521;&#32153;&#20250;&#26481;&#20140;&#34880;&#28082;&#30142;&#24739;&#35386;&#30274;&#25152;&#12305;2025&#24180;&#12395;&#21521;&#12369;&#12383;&#23550;&#24540;&#26041;&#37341;&#30906;&#35469;&#31080;&#65288;&#26377;&#24202;&#35386;&#30274;&#25152;&#29992;&#65289;-1.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04-2&#12288;&#12304;163600+&#23665;&#21475;&#21307;&#38498;&#12305;2025&#24180;&#12395;&#21521;&#12369;&#12383;&#23550;&#24540;&#26041;&#37341;&#30906;&#35469;&#31080;&#65288;&#26377;&#24202;&#35386;&#30274;&#25152;&#29992;&#65289;.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04-2&#12288;&#12304;163600+&#23665;&#21475;&#21307;&#38498;&#12305;2025&#24180;&#12395;&#21521;&#12369;&#12383;&#23550;&#24540;&#26041;&#37341;&#30906;&#35469;&#31080;&#65288;&#26377;&#24202;&#35386;&#30274;&#25152;&#29992;&#65289;.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04-2&#12288;&#12304;&#9733;&#31649;&#29702;&#30058;&#21495;&#12394;&#12375;+&#20117;&#19978;&#12524;&#12487;&#12451;&#12473;&#12463;&#12522;&#12491;&#12483;&#12463;&#12305;2025&#24180;&#12395;&#21521;&#12369;&#12383;&#23550;&#24540;&#26041;&#37341;&#30906;&#35469;&#31080;&#65288;&#26377;&#24202;&#35386;&#30274;&#25152;&#29992;&#65289;%20(3).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04-2&#12288;&#12304;&#9733;&#31649;&#29702;&#30058;&#21495;&#12394;&#12375;+&#20117;&#19978;&#12524;&#12487;&#12451;&#12473;&#12463;&#12522;&#12491;&#12483;&#12463;&#12305;2025&#24180;&#12395;&#21521;&#12369;&#12383;&#23550;&#24540;&#26041;&#37341;&#30906;&#35469;&#31080;&#65288;&#26377;&#24202;&#35386;&#30274;&#25152;&#29992;&#65289;%20(3).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21301590&#21307;&#30274;&#27861;&#20154;&#31038;&#22243;&#26716;&#35029;&#20250;&#12288;&#30722;&#30010;&#29987;&#23142;&#20154;&#31185;&#12288;&#30906;&#35469;&#31080;.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21301590&#21307;&#30274;&#27861;&#20154;&#31038;&#22243;&#26716;&#35029;&#20250;&#12288;&#30722;&#30010;&#29987;&#23142;&#20154;&#31185;&#12288;&#30906;&#35469;&#31080;.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04-2&#12288;&#12304;&#9733;&#31649;&#29702;&#30058;&#21495;&#12394;&#12375;&#12288;&#19978;&#20117;&#33609;&#22312;&#23429;&#25903;&#25588;&#35386;&#30274;&#25152;&#12305;2025&#24180;&#12395;&#21521;&#12369;&#12383;&#23550;&#24540;&#26041;&#37341;&#30906;&#35469;&#31080;&#65288;&#26377;&#24202;&#35386;&#30274;&#25152;&#29992;&#65289;.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04-2&#12288;&#12304;&#9733;&#31649;&#29702;&#30058;&#21495;&#12394;&#12375;&#12288;&#19978;&#20117;&#33609;&#22312;&#23429;&#25903;&#25588;&#35386;&#30274;&#25152;&#12305;2025&#24180;&#12395;&#21521;&#12369;&#12383;&#23550;&#24540;&#26041;&#37341;&#30906;&#35469;&#31080;&#65288;&#26377;&#24202;&#35386;&#30274;&#25152;&#29992;&#65289;.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21301323%20&#12422;&#12415;&#12398;&#12495;&#12540;&#12488;&#12463;&#12522;&#12491;&#12483;&#12463;%202025&#24180;&#12395;&#21521;&#12369;&#12383;&#23550;&#24540;&#26041;&#37341;&#30906;&#35469;&#31080;.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21301323%20&#12422;&#12415;&#12398;&#12495;&#12540;&#12488;&#12463;&#12522;&#12491;&#12483;&#12463;%202025&#24180;&#12395;&#21521;&#12369;&#12383;&#23550;&#24540;&#26041;&#37341;&#30906;&#35469;&#31080;.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26377;&#24202;&#35386;&#30274;&#25152;/&#12304;0439158+&#21307;&#30274;&#27861;&#20154;&#31038;&#22243;&#26032;&#23487;&#12524;&#12487;&#12451;&#12540;&#12473;&#12463;&#12522;&#12491;&#12483;&#12463;&#20250;&#12305;2025&#24180;&#12395;&#21521;&#12369;&#12383;&#23550;&#24540;&#26041;&#37341;&#30906;&#35469;&#31080;&#65288;&#26377;&#24202;&#35386;&#30274;&#25152;&#29992;&#65289;.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26377;&#24202;&#35386;&#30274;&#25152;/&#12304;0439158+&#21307;&#30274;&#27861;&#20154;&#31038;&#22243;&#26032;&#23487;&#12524;&#12487;&#12451;&#12540;&#12473;&#12463;&#12522;&#12491;&#12483;&#12463;&#20250;&#12305;2025&#24180;&#12395;&#21521;&#12369;&#12383;&#23550;&#24540;&#26041;&#37341;&#30906;&#35469;&#31080;&#65288;&#26377;&#24202;&#35386;&#30274;&#25152;&#29992;&#65289;.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12304;21301293&#35914;&#23798;&#29987;&#23142;&#20154;&#31185;&#12305;2025&#24180;&#12395;&#21521;&#12369;&#12383;&#23550;&#24540;&#26041;&#37341;&#30906;&#35469;&#31080;&#65288;&#26377;&#24202;&#35386;&#30274;&#25152;&#29992;&#65289;.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12304;21301293&#35914;&#23798;&#29987;&#23142;&#20154;&#31185;&#12305;2025&#24180;&#12395;&#21521;&#12369;&#12383;&#23550;&#24540;&#26041;&#37341;&#30906;&#35469;&#31080;&#65288;&#26377;&#24202;&#35386;&#30274;&#25152;&#29992;&#65289;.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12304;&#30149;&#24202;&#12539;&#22806;&#26469;&#31649;&#29702;&#30058;&#21495;&#19981;&#26126;&#12305;&#26494;&#33031;&#12463;&#12522;&#12491;&#12483;&#12463;&#21697;&#24029;%202025%20&#24180;&#12395;&#21521;&#12369;&#12383;&#23550;&#24540;&#26041;&#37341;&#30906;&#35469;&#31080;.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12304;&#30149;&#24202;&#12539;&#22806;&#26469;&#31649;&#29702;&#30058;&#21495;&#19981;&#26126;&#12305;&#26494;&#33031;&#12463;&#12522;&#12491;&#12483;&#12463;&#21697;&#24029;%202025%20&#24180;&#12395;&#21521;&#12369;&#12383;&#23550;&#24540;&#26041;&#37341;&#30906;&#35469;&#31080;.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04-2&#12288;&#12304;&#30149;&#24202;&#12539;&#22806;&#26469;&#31649;&#29702;&#30058;&#21495;+&#23665;&#25163;&#22823;&#22618;&#12524;&#12487;&#12451;&#12473;&#12463;&#12522;&#12491;&#12483;&#12463;&#12305;2025&#24180;&#12395;&#21521;&#12369;&#12383;&#23550;&#24540;&#26041;&#37341;&#30906;&#35469;&#31080;&#65288;&#26377;&#24202;&#35386;&#30274;&#25152;&#29992;&#65289;&#20462;&#27491;&#29256;&#65297;.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04-2&#12288;&#12304;&#30149;&#24202;&#12539;&#22806;&#26469;&#31649;&#29702;&#30058;&#21495;+&#23665;&#25163;&#22823;&#22618;&#12524;&#12487;&#12451;&#12473;&#12463;&#12522;&#12491;&#12483;&#12463;&#12305;2025&#24180;&#12395;&#21521;&#12369;&#12383;&#23550;&#24540;&#26041;&#37341;&#30906;&#35469;&#31080;&#65288;&#26377;&#24202;&#35386;&#30274;&#25152;&#29992;&#65289;&#20462;&#27491;&#29256;&#65297;.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28168;/04-2&#12288;&#12304;21301882%20&#26032;&#23798;&#26449;&#22269;&#27665;&#20581;&#24247;&#20445;&#38522;&#26412;&#26449;&#35386;&#30274;&#25152;&#12305;2025&#24180;&#12395;&#21521;&#12369;&#12383;&#23550;&#24540;&#26041;&#37341;&#30906;&#35469;&#31080;&#65288;&#26377;&#24202;&#35386;&#30274;&#25152;&#29992;&#65289;.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28168;/04-2&#12288;&#12304;21301882%20&#26032;&#23798;&#26449;&#22269;&#27665;&#20581;&#24247;&#20445;&#38522;&#26412;&#26449;&#35386;&#30274;&#25152;&#12305;2025&#24180;&#12395;&#21521;&#12369;&#12383;&#23550;&#24540;&#26041;&#37341;&#30906;&#35469;&#31080;&#65288;&#26377;&#24202;&#35386;&#30274;&#25152;&#29992;&#65289;.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21301318&#22823;&#22618;&#21271;&#21475;&#35386;&#30274;&#25152;2025&#24180;&#12395;&#21521;&#12369;&#12383;&#23550;&#24540;&#26041;&#37341;&#30906;&#35469;&#31080;.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21301318&#22823;&#22618;&#21271;&#21475;&#35386;&#30274;&#25152;2025&#24180;&#12395;&#21521;&#12369;&#12383;&#23550;&#24540;&#26041;&#37341;&#30906;&#35469;&#31080;.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12467;&#12500;&#12540;&#12304;21302008&#35199;&#20843;&#29579;&#23376;&#33102;&#12463;&#12522;&#12491;&#12483;&#12463;&#12305;2025&#24180;&#12395;&#21521;&#12369;&#12383;&#23550;&#24540;&#26041;&#37341;&#30906;&#35469;&#31080;.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12467;&#12500;&#12540;&#12304;21302008&#35199;&#20843;&#29579;&#23376;&#33102;&#12463;&#12522;&#12491;&#12483;&#12463;&#12305;2025&#24180;&#12395;&#21521;&#12369;&#12383;&#23550;&#24540;&#26041;&#37341;&#30906;&#35469;&#31080;.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21301848&#20013;&#37326;&#29987;&#23142;&#20154;&#31185;&#21307;&#38498;&#12288;2025&#24180;&#12395;&#21521;&#12369;&#12383;&#23550;&#24540;&#26041;&#37341;&#30906;&#35469;&#31080;.xlsx.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21301848&#20013;&#37326;&#29987;&#23142;&#20154;&#31185;&#21307;&#38498;&#12288;2025&#24180;&#12395;&#21521;&#12369;&#12383;&#23550;&#24540;&#26041;&#37341;&#30906;&#35469;&#31080;.xlsx.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12304;&#30149;&#24202;&#12539;&#22806;&#26469;&#31649;&#29702;&#30058;&#21495;+&#12383;&#12388;&#12365;&#12463;&#12522;&#12491;&#12483;&#12463;&#12305;2025&#24180;&#12395;&#21521;&#12369;&#12383;&#23550;&#24540;&#26041;&#37341;&#30906;&#35469;&#31080;&#65288;&#26377;&#24202;&#35386;&#30274;&#25152;&#29992;&#65289;.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12304;&#30149;&#24202;&#12539;&#22806;&#26469;&#31649;&#29702;&#30058;&#21495;+&#12383;&#12388;&#12365;&#12463;&#12522;&#12491;&#12483;&#12463;&#12305;2025&#24180;&#12395;&#21521;&#12369;&#12383;&#23550;&#24540;&#26041;&#37341;&#30906;&#35469;&#31080;&#65288;&#26377;&#24202;&#35386;&#30274;&#25152;&#29992;&#65289;.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21307;&#30274;&#27861;&#20154;&#24736;&#32724;&#20250;&#12288;&#24736;&#32724;&#20250;&#12367;&#12425;&#12375;&#12465;&#12450;&#12463;&#12522;&#12491;&#12483;&#12463;&#12288;2025&#24180;&#12395;&#21521;&#12369;&#12383;&#23550;&#24540;&#26041;&#37341;&#30906;&#35469;&#31080;.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21307;&#30274;&#27861;&#20154;&#24736;&#32724;&#20250;&#12288;&#24736;&#32724;&#20250;&#12367;&#12425;&#12375;&#12465;&#12450;&#12463;&#12522;&#12491;&#12483;&#12463;&#12288;2025&#24180;&#12395;&#21521;&#12369;&#12383;&#23550;&#24540;&#26041;&#37341;&#30906;&#35469;&#31080;.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10%20R4&#38283;&#20652;/&#24847;&#35211;&#29031;&#20250;/&#25552;&#20986;/&#30906;&#35469;&#31080;/21301535&#21307;&#30274;&#27861;&#20154;&#31038;&#22243;&#24950;&#39080;&#20250;&#22679;&#30000;&#29987;&#23142;&#20154;&#31185;&#30906;&#35469;&#31080;.xlsx" TargetMode="External"/><Relationship Id="rId1" Type="http://schemas.openxmlformats.org/officeDocument/2006/relationships/externalLinkPath" Target="/&#35336;&#30011;&#25285;&#24403;/29%20&#22320;&#22495;&#21307;&#30274;&#27083;&#24819;/03%20&#22320;&#22495;&#21307;&#30274;&#27083;&#24819;&#35519;&#25972;&#20250;&#35696;/10%20R4&#38283;&#20652;/&#24847;&#35211;&#29031;&#20250;/&#25552;&#20986;/&#30906;&#35469;&#31080;/21301535&#21307;&#30274;&#27861;&#20154;&#31038;&#22243;&#24950;&#39080;&#20250;&#22679;&#30000;&#29987;&#23142;&#20154;&#31185;&#30906;&#35469;&#31080;.xlsx"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12467;&#12500;&#12540;21301627&#20117;&#21475;&#33102;&#27852;&#23615;&#22120;&#31185;&#12539;&#20869;&#31185;&#12288;&#35242;&#27700;&#65288;&#26087;&#21517;&#31216;&#65306;&#33258;&#38742;&#20250;&#35242;&#27700;&#12463;&#12522;&#12491;&#12483;&#12463;&#20196;&#21644;4&#24180;4&#26376;1&#26085;&#20184;&#12369;&#21517;&#31216;&#22793;&#26356;&#65289;2025&#24180;&#12395;&#21521;&#12369;&#12383;&#23550;&#24540;&#26041;&#37341;&#30906;&#35469;&#31080;&#8251;&#20877;&#3686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照会用"/>
      <sheetName val="記入例"/>
      <sheetName val="病床・外来管理番号"/>
      <sheetName val="リスト"/>
      <sheetName val="元データ"/>
    </sheet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照会用"/>
      <sheetName val="記入例"/>
      <sheetName val="病床・外来管理番号"/>
      <sheetName val="リスト"/>
      <sheetName val="元データ"/>
    </sheetNames>
    <sheetDataSet>
      <sheetData sheetId="0" refreshError="1"/>
      <sheetData sheetId="1" refreshError="1"/>
      <sheetData sheetId="2" refreshError="1"/>
      <sheetData sheetId="3"/>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リスト"/>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リスト"/>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リスト"/>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リスト"/>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照会用"/>
      <sheetName val="記入例"/>
      <sheetName val="病床・外来管理番号"/>
      <sheetName val="リスト"/>
      <sheetName val="元データ"/>
    </sheetNames>
    <sheetDataSet>
      <sheetData sheetId="0" refreshError="1"/>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照会用"/>
      <sheetName val="記入例"/>
      <sheetName val="病床・外来管理番号"/>
      <sheetName val="リスト"/>
      <sheetName val="元データ"/>
    </sheetNames>
    <sheetDataSet>
      <sheetData sheetId="0" refreshError="1"/>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照会用"/>
      <sheetName val="記入例"/>
      <sheetName val="病床・外来管理番号"/>
      <sheetName val="リスト"/>
      <sheetName val="元データ"/>
    </sheetNames>
    <sheetDataSet>
      <sheetData sheetId="0" refreshError="1"/>
      <sheetData sheetId="1" refreshError="1"/>
      <sheetData sheetId="2" refreshError="1"/>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照会用"/>
      <sheetName val="記入例"/>
      <sheetName val="病床・外来管理番号"/>
      <sheetName val="リスト"/>
      <sheetName val="元データ"/>
    </sheetNames>
    <sheetDataSet>
      <sheetData sheetId="0" refreshError="1"/>
      <sheetData sheetId="1" refreshError="1"/>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照会用"/>
      <sheetName val="記入例"/>
      <sheetName val="病床・外来管理番号"/>
      <sheetName val="リスト"/>
      <sheetName val="元データ"/>
    </sheetNames>
    <sheetDataSet>
      <sheetData sheetId="0"/>
      <sheetData sheetId="1"/>
      <sheetData sheetId="2"/>
      <sheetData sheetId="3"/>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照会用"/>
      <sheetName val="記入例"/>
      <sheetName val="病床・外来管理番号"/>
      <sheetName val="リスト"/>
      <sheetName val="元データ"/>
    </sheetNames>
    <sheetDataSet>
      <sheetData sheetId="0" refreshError="1"/>
      <sheetData sheetId="1" refreshError="1"/>
      <sheetData sheetId="2" refreshError="1"/>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リスト"/>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リスト"/>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リスト"/>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リスト"/>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リスト"/>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903"/>
  <sheetViews>
    <sheetView tabSelected="1" view="pageBreakPreview" topLeftCell="B1" zoomScale="75" zoomScaleNormal="55" zoomScaleSheetLayoutView="75" workbookViewId="0">
      <pane xSplit="5" ySplit="5" topLeftCell="G6" activePane="bottomRight" state="frozen"/>
      <selection activeCell="B1" sqref="B1"/>
      <selection pane="topRight" activeCell="F1" sqref="F1"/>
      <selection pane="bottomLeft" activeCell="B6" sqref="B6"/>
      <selection pane="bottomRight" activeCell="H4" sqref="H4:J4"/>
    </sheetView>
  </sheetViews>
  <sheetFormatPr defaultColWidth="8.69921875" defaultRowHeight="18"/>
  <cols>
    <col min="1" max="1" width="8.69921875" style="34" hidden="1" customWidth="1"/>
    <col min="2" max="2" width="3.69921875" style="34" customWidth="1"/>
    <col min="3" max="3" width="14.09765625" style="73" customWidth="1"/>
    <col min="4" max="4" width="10.69921875" style="73" customWidth="1"/>
    <col min="5" max="5" width="31.19921875" style="10" customWidth="1"/>
    <col min="6" max="6" width="50.19921875" style="79" customWidth="1"/>
    <col min="7" max="7" width="17.69921875" style="1" customWidth="1"/>
    <col min="8" max="10" width="8.69921875" style="1"/>
    <col min="11" max="18" width="8.69921875" style="1" customWidth="1"/>
    <col min="19" max="19" width="18.19921875" style="1" customWidth="1"/>
    <col min="20" max="20" width="9.5" style="1" hidden="1" customWidth="1"/>
    <col min="21" max="21" width="8.69921875" style="6" hidden="1" customWidth="1"/>
    <col min="22" max="22" width="13.5" style="1" hidden="1" customWidth="1"/>
    <col min="23" max="23" width="22.59765625" style="1" hidden="1" customWidth="1"/>
    <col min="24" max="24" width="21.8984375" style="1" hidden="1" customWidth="1"/>
    <col min="25" max="25" width="0" style="1" hidden="1" customWidth="1"/>
    <col min="26" max="16384" width="8.69921875" style="1"/>
  </cols>
  <sheetData>
    <row r="1" spans="1:41" ht="22.2" customHeight="1">
      <c r="A1" s="33"/>
      <c r="B1" s="33"/>
      <c r="K1" s="5"/>
      <c r="L1" s="5"/>
      <c r="M1" s="6"/>
      <c r="N1" s="6"/>
      <c r="O1" s="6"/>
      <c r="P1" s="6"/>
      <c r="Q1" s="6"/>
      <c r="R1" s="6"/>
      <c r="S1" s="6"/>
      <c r="T1" s="6"/>
      <c r="AO1" s="7"/>
    </row>
    <row r="2" spans="1:41" ht="22.2" customHeight="1">
      <c r="A2" s="33"/>
      <c r="B2" s="33"/>
      <c r="C2" s="2" t="s">
        <v>484</v>
      </c>
      <c r="D2" s="108"/>
      <c r="E2" s="108"/>
      <c r="F2" s="108"/>
      <c r="K2" s="8"/>
      <c r="L2" s="8"/>
      <c r="M2" s="6"/>
      <c r="N2" s="6"/>
      <c r="O2" s="6"/>
      <c r="P2" s="6"/>
      <c r="Q2" s="6"/>
      <c r="R2" s="6"/>
      <c r="S2" s="6"/>
      <c r="T2" s="6"/>
      <c r="AO2" s="7"/>
    </row>
    <row r="3" spans="1:41" ht="74.400000000000006" customHeight="1" thickBot="1">
      <c r="A3" s="33"/>
      <c r="B3" s="33"/>
      <c r="C3" s="121" t="s">
        <v>487</v>
      </c>
      <c r="D3" s="121"/>
      <c r="E3" s="121"/>
      <c r="F3" s="121"/>
      <c r="K3" s="8"/>
      <c r="L3" s="8"/>
      <c r="M3" s="6"/>
      <c r="N3" s="6"/>
      <c r="O3" s="6"/>
      <c r="P3" s="6"/>
      <c r="Q3" s="6"/>
      <c r="R3" s="6"/>
      <c r="S3" s="6"/>
      <c r="T3" s="6"/>
      <c r="AO3" s="7"/>
    </row>
    <row r="4" spans="1:41" ht="76.95" customHeight="1">
      <c r="A4" s="35"/>
      <c r="B4" s="35"/>
      <c r="C4" s="124" t="s">
        <v>234</v>
      </c>
      <c r="D4" s="126" t="s">
        <v>235</v>
      </c>
      <c r="E4" s="128" t="s">
        <v>233</v>
      </c>
      <c r="F4" s="130" t="s">
        <v>232</v>
      </c>
      <c r="G4" s="132" t="s">
        <v>441</v>
      </c>
      <c r="H4" s="134" t="s">
        <v>476</v>
      </c>
      <c r="I4" s="135"/>
      <c r="J4" s="136"/>
      <c r="K4" s="122" t="s">
        <v>499</v>
      </c>
      <c r="L4" s="123"/>
      <c r="M4" s="123"/>
      <c r="N4" s="123"/>
      <c r="O4" s="123"/>
      <c r="P4" s="123"/>
      <c r="Q4" s="123"/>
      <c r="R4" s="123"/>
      <c r="S4" s="119" t="s">
        <v>436</v>
      </c>
      <c r="T4" s="9"/>
      <c r="V4" s="82" t="s">
        <v>410</v>
      </c>
      <c r="W4" s="82" t="s">
        <v>359</v>
      </c>
      <c r="X4" s="84" t="s">
        <v>411</v>
      </c>
    </row>
    <row r="5" spans="1:41" ht="76.95" customHeight="1" thickBot="1">
      <c r="A5" s="35" t="s">
        <v>354</v>
      </c>
      <c r="B5" s="35"/>
      <c r="C5" s="125"/>
      <c r="D5" s="127"/>
      <c r="E5" s="129"/>
      <c r="F5" s="131"/>
      <c r="G5" s="133"/>
      <c r="H5" s="28" t="s">
        <v>238</v>
      </c>
      <c r="I5" s="29" t="s">
        <v>236</v>
      </c>
      <c r="J5" s="40" t="s">
        <v>237</v>
      </c>
      <c r="K5" s="86" t="s">
        <v>238</v>
      </c>
      <c r="L5" s="87" t="s">
        <v>258</v>
      </c>
      <c r="M5" s="87" t="s">
        <v>259</v>
      </c>
      <c r="N5" s="87" t="s">
        <v>260</v>
      </c>
      <c r="O5" s="87" t="s">
        <v>261</v>
      </c>
      <c r="P5" s="88" t="s">
        <v>262</v>
      </c>
      <c r="Q5" s="89" t="s">
        <v>264</v>
      </c>
      <c r="R5" s="89" t="s">
        <v>263</v>
      </c>
      <c r="S5" s="120"/>
    </row>
    <row r="6" spans="1:41" ht="18" customHeight="1">
      <c r="A6" s="35">
        <v>1</v>
      </c>
      <c r="B6" s="35"/>
      <c r="C6" s="59" t="s">
        <v>0</v>
      </c>
      <c r="D6" s="60" t="s">
        <v>1</v>
      </c>
      <c r="E6" s="10" t="s">
        <v>265</v>
      </c>
      <c r="F6" s="117" t="s">
        <v>55</v>
      </c>
      <c r="G6" s="66"/>
      <c r="H6" s="14"/>
      <c r="I6" s="31"/>
      <c r="J6" s="31"/>
      <c r="K6" s="20">
        <v>6</v>
      </c>
      <c r="L6" s="21"/>
      <c r="M6" s="21"/>
      <c r="N6" s="21">
        <v>6</v>
      </c>
      <c r="O6" s="21"/>
      <c r="P6" s="44"/>
      <c r="Q6" s="49"/>
      <c r="R6" s="49"/>
      <c r="S6" s="92"/>
      <c r="T6" s="32">
        <v>1</v>
      </c>
    </row>
    <row r="7" spans="1:41" ht="18" customHeight="1">
      <c r="A7" s="35"/>
      <c r="B7" s="35"/>
      <c r="C7" s="74" t="str">
        <f t="shared" ref="C7:C8" si="0">C6</f>
        <v>区中央部</v>
      </c>
      <c r="D7" s="77" t="str">
        <f t="shared" ref="D7:D8" si="1">D6</f>
        <v>千代田区</v>
      </c>
      <c r="E7" s="22"/>
      <c r="F7" s="38" t="str">
        <f>F6</f>
        <v>公益財団法人神経研究所附属睡眠呼吸障害クリニック</v>
      </c>
      <c r="G7" s="3">
        <v>21301015</v>
      </c>
      <c r="H7" s="9">
        <v>6</v>
      </c>
      <c r="I7" s="17">
        <v>6</v>
      </c>
      <c r="J7" s="17"/>
      <c r="K7" s="16">
        <f t="shared" ref="K7:K8" si="2">SUM(L7:R7)</f>
        <v>6</v>
      </c>
      <c r="L7" s="17"/>
      <c r="M7" s="17"/>
      <c r="N7" s="17">
        <v>6</v>
      </c>
      <c r="O7" s="17"/>
      <c r="P7" s="45"/>
      <c r="Q7" s="47"/>
      <c r="R7" s="47"/>
      <c r="S7" s="93"/>
      <c r="T7" s="1">
        <v>2</v>
      </c>
      <c r="U7" s="6" t="str">
        <f>IF(OR(A6=1,A6=2),"○","")</f>
        <v>○</v>
      </c>
    </row>
    <row r="8" spans="1:41" ht="18" customHeight="1" thickBot="1">
      <c r="A8" s="35"/>
      <c r="B8" s="35"/>
      <c r="C8" s="74" t="str">
        <f t="shared" si="0"/>
        <v>区中央部</v>
      </c>
      <c r="D8" s="77" t="str">
        <f t="shared" si="1"/>
        <v>千代田区</v>
      </c>
      <c r="E8" s="24"/>
      <c r="F8" s="38" t="str">
        <f>F6</f>
        <v>公益財団法人神経研究所附属睡眠呼吸障害クリニック</v>
      </c>
      <c r="G8" s="67"/>
      <c r="H8" s="26"/>
      <c r="I8" s="27"/>
      <c r="J8" s="27"/>
      <c r="K8" s="18">
        <f t="shared" si="2"/>
        <v>6</v>
      </c>
      <c r="L8" s="19">
        <v>0</v>
      </c>
      <c r="M8" s="19">
        <v>0</v>
      </c>
      <c r="N8" s="19">
        <v>6</v>
      </c>
      <c r="O8" s="19">
        <v>0</v>
      </c>
      <c r="P8" s="46">
        <v>0</v>
      </c>
      <c r="Q8" s="48">
        <v>0</v>
      </c>
      <c r="R8" s="48">
        <v>0</v>
      </c>
      <c r="S8" s="94"/>
      <c r="T8" s="1">
        <v>3</v>
      </c>
      <c r="U8" s="6" t="str">
        <f t="shared" ref="U8:U77" si="3">IF(OR(A7=1,A7=2),"○","")</f>
        <v/>
      </c>
    </row>
    <row r="9" spans="1:41" ht="18" customHeight="1">
      <c r="A9" s="35">
        <v>1</v>
      </c>
      <c r="B9" s="35"/>
      <c r="C9" s="71" t="s">
        <v>0</v>
      </c>
      <c r="D9" s="71" t="s">
        <v>1</v>
      </c>
      <c r="E9" s="10" t="s">
        <v>241</v>
      </c>
      <c r="F9" s="118" t="s">
        <v>480</v>
      </c>
      <c r="G9" s="66"/>
      <c r="H9" s="14"/>
      <c r="I9" s="31"/>
      <c r="J9" s="31"/>
      <c r="K9" s="20">
        <f t="shared" ref="K9:K71" si="4">SUM(L9:R9)</f>
        <v>19</v>
      </c>
      <c r="L9" s="21"/>
      <c r="M9" s="21">
        <v>19</v>
      </c>
      <c r="N9" s="21"/>
      <c r="O9" s="21"/>
      <c r="P9" s="44"/>
      <c r="Q9" s="49"/>
      <c r="R9" s="49"/>
      <c r="S9" s="92"/>
      <c r="T9" s="32">
        <v>1</v>
      </c>
      <c r="U9" s="6" t="str">
        <f t="shared" si="3"/>
        <v/>
      </c>
    </row>
    <row r="10" spans="1:41" ht="18" customHeight="1">
      <c r="A10" s="35"/>
      <c r="B10" s="35"/>
      <c r="C10" s="74" t="str">
        <f t="shared" ref="C10:C11" si="5">C9</f>
        <v>区中央部</v>
      </c>
      <c r="D10" s="77" t="str">
        <f t="shared" ref="D10:D11" si="6">D9</f>
        <v>千代田区</v>
      </c>
      <c r="E10" s="22"/>
      <c r="F10" s="38" t="str">
        <f>F9</f>
        <v>医療法人社団あんしん会 四谷メディカルキューブ</v>
      </c>
      <c r="G10" s="3">
        <v>21301016</v>
      </c>
      <c r="H10" s="9">
        <f>SUM(I10:J10)</f>
        <v>19</v>
      </c>
      <c r="I10" s="17">
        <v>19</v>
      </c>
      <c r="J10" s="17"/>
      <c r="K10" s="16">
        <f t="shared" si="4"/>
        <v>19</v>
      </c>
      <c r="L10" s="17"/>
      <c r="M10" s="17">
        <v>19</v>
      </c>
      <c r="N10" s="17"/>
      <c r="O10" s="17"/>
      <c r="P10" s="45"/>
      <c r="Q10" s="47"/>
      <c r="R10" s="47"/>
      <c r="S10" s="93"/>
      <c r="T10" s="1">
        <v>2</v>
      </c>
      <c r="U10" s="6" t="str">
        <f t="shared" si="3"/>
        <v>○</v>
      </c>
    </row>
    <row r="11" spans="1:41" ht="18" customHeight="1" thickBot="1">
      <c r="A11" s="35"/>
      <c r="B11" s="35"/>
      <c r="C11" s="74" t="str">
        <f t="shared" si="5"/>
        <v>区中央部</v>
      </c>
      <c r="D11" s="77" t="str">
        <f t="shared" si="6"/>
        <v>千代田区</v>
      </c>
      <c r="E11" s="24"/>
      <c r="F11" s="38" t="str">
        <f>F9</f>
        <v>医療法人社団あんしん会 四谷メディカルキューブ</v>
      </c>
      <c r="G11" s="67"/>
      <c r="H11" s="26"/>
      <c r="I11" s="27"/>
      <c r="J11" s="27"/>
      <c r="K11" s="18">
        <f t="shared" si="4"/>
        <v>19</v>
      </c>
      <c r="L11" s="19">
        <v>0</v>
      </c>
      <c r="M11" s="19">
        <v>19</v>
      </c>
      <c r="N11" s="19">
        <v>0</v>
      </c>
      <c r="O11" s="19">
        <v>0</v>
      </c>
      <c r="P11" s="46">
        <v>0</v>
      </c>
      <c r="Q11" s="48">
        <v>0</v>
      </c>
      <c r="R11" s="48">
        <v>0</v>
      </c>
      <c r="S11" s="94"/>
      <c r="T11" s="1">
        <v>3</v>
      </c>
      <c r="U11" s="6" t="str">
        <f t="shared" si="3"/>
        <v/>
      </c>
    </row>
    <row r="12" spans="1:41" ht="18" customHeight="1">
      <c r="A12" s="35"/>
      <c r="B12" s="35"/>
      <c r="C12" s="71" t="s">
        <v>0</v>
      </c>
      <c r="D12" s="71" t="s">
        <v>1</v>
      </c>
      <c r="E12" s="10" t="s">
        <v>241</v>
      </c>
      <c r="F12" s="118" t="s">
        <v>483</v>
      </c>
      <c r="G12" s="66"/>
      <c r="H12" s="14"/>
      <c r="I12" s="31"/>
      <c r="J12" s="104"/>
      <c r="K12" s="20">
        <f t="shared" ref="K12:K14" si="7">SUM(L12:R12)</f>
        <v>0</v>
      </c>
      <c r="L12" s="21"/>
      <c r="M12" s="21"/>
      <c r="N12" s="21"/>
      <c r="O12" s="21"/>
      <c r="P12" s="44"/>
      <c r="Q12" s="49"/>
      <c r="R12" s="99"/>
      <c r="S12" s="54"/>
      <c r="T12" s="32">
        <v>1</v>
      </c>
      <c r="U12" s="6" t="e">
        <f>IF(OR(#REF!=1,#REF!=2),"○","")</f>
        <v>#REF!</v>
      </c>
      <c r="W12" s="1">
        <v>1</v>
      </c>
    </row>
    <row r="13" spans="1:41" ht="18" customHeight="1">
      <c r="A13" s="35"/>
      <c r="B13" s="35"/>
      <c r="C13" s="74" t="str">
        <f t="shared" ref="C13:D14" si="8">C12</f>
        <v>区中央部</v>
      </c>
      <c r="D13" s="77" t="str">
        <f t="shared" si="8"/>
        <v>千代田区</v>
      </c>
      <c r="E13" s="22"/>
      <c r="F13" s="38" t="str">
        <f>F12</f>
        <v>四ツ谷レディスクリニックメンタルプラス</v>
      </c>
      <c r="G13" s="3"/>
      <c r="H13" s="9">
        <f>SUM(I13:J13)</f>
        <v>0</v>
      </c>
      <c r="I13" s="17">
        <v>0</v>
      </c>
      <c r="J13" s="47"/>
      <c r="K13" s="16">
        <f t="shared" si="7"/>
        <v>0</v>
      </c>
      <c r="L13" s="17"/>
      <c r="M13" s="17"/>
      <c r="N13" s="17"/>
      <c r="O13" s="17"/>
      <c r="P13" s="45"/>
      <c r="Q13" s="47"/>
      <c r="R13" s="100"/>
      <c r="S13" s="55"/>
      <c r="T13" s="1">
        <v>2</v>
      </c>
      <c r="U13" s="6" t="str">
        <f>IF(OR(A12=1,A12=2),"○","")</f>
        <v/>
      </c>
    </row>
    <row r="14" spans="1:41" ht="18" customHeight="1" thickBot="1">
      <c r="A14" s="35"/>
      <c r="B14" s="35"/>
      <c r="C14" s="74" t="str">
        <f t="shared" si="8"/>
        <v>区中央部</v>
      </c>
      <c r="D14" s="77" t="str">
        <f t="shared" si="8"/>
        <v>千代田区</v>
      </c>
      <c r="E14" s="24"/>
      <c r="F14" s="38" t="str">
        <f>F13</f>
        <v>四ツ谷レディスクリニックメンタルプラス</v>
      </c>
      <c r="G14" s="67"/>
      <c r="H14" s="26"/>
      <c r="I14" s="27"/>
      <c r="J14" s="105"/>
      <c r="K14" s="18">
        <f t="shared" si="7"/>
        <v>0</v>
      </c>
      <c r="L14" s="19">
        <v>0</v>
      </c>
      <c r="M14" s="19">
        <v>0</v>
      </c>
      <c r="N14" s="19">
        <v>0</v>
      </c>
      <c r="O14" s="19">
        <v>0</v>
      </c>
      <c r="P14" s="46">
        <v>0</v>
      </c>
      <c r="Q14" s="48">
        <v>0</v>
      </c>
      <c r="R14" s="107">
        <v>0</v>
      </c>
      <c r="S14" s="106"/>
      <c r="T14" s="1">
        <v>3</v>
      </c>
      <c r="U14" s="6" t="str">
        <f>IF(OR(A13=1,A13=2),"○","")</f>
        <v/>
      </c>
    </row>
    <row r="15" spans="1:41" ht="18" customHeight="1">
      <c r="A15" s="35">
        <v>2</v>
      </c>
      <c r="B15" s="35"/>
      <c r="C15" s="71" t="s">
        <v>0</v>
      </c>
      <c r="D15" s="71" t="s">
        <v>1</v>
      </c>
      <c r="E15" s="10" t="s">
        <v>241</v>
      </c>
      <c r="F15" s="118" t="s">
        <v>56</v>
      </c>
      <c r="G15" s="66"/>
      <c r="H15" s="14"/>
      <c r="I15" s="31"/>
      <c r="J15" s="31"/>
      <c r="K15" s="20">
        <f t="shared" ref="K15:K17" si="9">SUM(L15:R15)</f>
        <v>6</v>
      </c>
      <c r="L15" s="21"/>
      <c r="M15" s="21">
        <v>6</v>
      </c>
      <c r="N15" s="21"/>
      <c r="O15" s="21"/>
      <c r="P15" s="44"/>
      <c r="Q15" s="49"/>
      <c r="R15" s="49"/>
      <c r="S15" s="92"/>
      <c r="T15" s="32">
        <v>1</v>
      </c>
      <c r="U15" s="6" t="str">
        <f>IF(OR(A11=1,A11=2),"○","")</f>
        <v/>
      </c>
    </row>
    <row r="16" spans="1:41" ht="18" customHeight="1">
      <c r="A16" s="35"/>
      <c r="B16" s="35"/>
      <c r="C16" s="74" t="str">
        <f t="shared" ref="C16:D17" si="10">C15</f>
        <v>区中央部</v>
      </c>
      <c r="D16" s="77" t="str">
        <f t="shared" si="10"/>
        <v>千代田区</v>
      </c>
      <c r="E16" s="22"/>
      <c r="F16" s="38" t="str">
        <f t="shared" ref="F16:F17" si="11">F15</f>
        <v>医療法人社団大森会 クリニカ市ケ谷</v>
      </c>
      <c r="G16" s="3">
        <v>21301019</v>
      </c>
      <c r="H16" s="9">
        <f>SUM(I16:J16)</f>
        <v>6</v>
      </c>
      <c r="I16" s="17">
        <v>6</v>
      </c>
      <c r="J16" s="17"/>
      <c r="K16" s="16">
        <f t="shared" si="9"/>
        <v>6</v>
      </c>
      <c r="L16" s="17"/>
      <c r="M16" s="17">
        <v>6</v>
      </c>
      <c r="N16" s="17"/>
      <c r="O16" s="17"/>
      <c r="P16" s="45"/>
      <c r="Q16" s="47"/>
      <c r="R16" s="47"/>
      <c r="S16" s="93"/>
      <c r="T16" s="1">
        <v>2</v>
      </c>
      <c r="U16" s="6" t="str">
        <f t="shared" ref="U16:U17" si="12">IF(OR(A15=1,A15=2),"○","")</f>
        <v>○</v>
      </c>
    </row>
    <row r="17" spans="1:21" ht="18" customHeight="1" thickBot="1">
      <c r="A17" s="35"/>
      <c r="B17" s="35"/>
      <c r="C17" s="74" t="str">
        <f t="shared" si="10"/>
        <v>区中央部</v>
      </c>
      <c r="D17" s="77" t="str">
        <f t="shared" si="10"/>
        <v>千代田区</v>
      </c>
      <c r="E17" s="24"/>
      <c r="F17" s="38" t="str">
        <f t="shared" si="11"/>
        <v>医療法人社団大森会 クリニカ市ケ谷</v>
      </c>
      <c r="G17" s="67"/>
      <c r="H17" s="26"/>
      <c r="I17" s="27"/>
      <c r="J17" s="27"/>
      <c r="K17" s="18">
        <f t="shared" si="9"/>
        <v>6</v>
      </c>
      <c r="L17" s="19">
        <v>0</v>
      </c>
      <c r="M17" s="19">
        <v>6</v>
      </c>
      <c r="N17" s="19">
        <v>0</v>
      </c>
      <c r="O17" s="19">
        <v>0</v>
      </c>
      <c r="P17" s="46">
        <v>0</v>
      </c>
      <c r="Q17" s="48">
        <v>0</v>
      </c>
      <c r="R17" s="48">
        <v>0</v>
      </c>
      <c r="S17" s="94"/>
      <c r="T17" s="1">
        <v>3</v>
      </c>
      <c r="U17" s="6" t="str">
        <f t="shared" si="12"/>
        <v/>
      </c>
    </row>
    <row r="18" spans="1:21" ht="18" customHeight="1">
      <c r="A18" s="35">
        <v>2</v>
      </c>
      <c r="B18" s="35"/>
      <c r="C18" s="71" t="s">
        <v>0</v>
      </c>
      <c r="D18" s="71" t="s">
        <v>1</v>
      </c>
      <c r="E18" s="10" t="s">
        <v>241</v>
      </c>
      <c r="F18" s="118" t="s">
        <v>437</v>
      </c>
      <c r="G18" s="66"/>
      <c r="H18" s="14"/>
      <c r="I18" s="31"/>
      <c r="J18" s="31"/>
      <c r="K18" s="20">
        <f t="shared" si="4"/>
        <v>0</v>
      </c>
      <c r="L18" s="21"/>
      <c r="M18" s="21"/>
      <c r="N18" s="21"/>
      <c r="O18" s="21"/>
      <c r="P18" s="44"/>
      <c r="Q18" s="49"/>
      <c r="R18" s="49"/>
      <c r="S18" s="92"/>
      <c r="T18" s="32">
        <v>1</v>
      </c>
      <c r="U18" s="6" t="e">
        <f>IF(OR(#REF!=1,#REF!=2),"○","")</f>
        <v>#REF!</v>
      </c>
    </row>
    <row r="19" spans="1:21" ht="18" customHeight="1">
      <c r="A19" s="35"/>
      <c r="B19" s="35"/>
      <c r="C19" s="74" t="str">
        <f t="shared" ref="C19:C20" si="13">C18</f>
        <v>区中央部</v>
      </c>
      <c r="D19" s="77" t="str">
        <f t="shared" ref="D19:D20" si="14">D18</f>
        <v>千代田区</v>
      </c>
      <c r="E19" s="22"/>
      <c r="F19" s="38" t="str">
        <f t="shared" ref="F19:F20" si="15">F18</f>
        <v>医療法人社団医新会 神田医新クリニック</v>
      </c>
      <c r="G19" s="3">
        <v>21301017</v>
      </c>
      <c r="H19" s="9">
        <f>SUM(I19:J19)</f>
        <v>3</v>
      </c>
      <c r="I19" s="17">
        <v>3</v>
      </c>
      <c r="J19" s="17"/>
      <c r="K19" s="16">
        <f t="shared" si="4"/>
        <v>3</v>
      </c>
      <c r="L19" s="17"/>
      <c r="M19" s="17">
        <v>3</v>
      </c>
      <c r="N19" s="17"/>
      <c r="O19" s="17"/>
      <c r="P19" s="45"/>
      <c r="Q19" s="47"/>
      <c r="R19" s="47"/>
      <c r="S19" s="93"/>
      <c r="T19" s="1">
        <v>2</v>
      </c>
      <c r="U19" s="6" t="str">
        <f t="shared" si="3"/>
        <v>○</v>
      </c>
    </row>
    <row r="20" spans="1:21" ht="18" customHeight="1" thickBot="1">
      <c r="A20" s="35"/>
      <c r="B20" s="35"/>
      <c r="C20" s="74" t="str">
        <f t="shared" si="13"/>
        <v>区中央部</v>
      </c>
      <c r="D20" s="77" t="str">
        <f t="shared" si="14"/>
        <v>千代田区</v>
      </c>
      <c r="E20" s="24"/>
      <c r="F20" s="38" t="str">
        <f t="shared" si="15"/>
        <v>医療法人社団医新会 神田医新クリニック</v>
      </c>
      <c r="G20" s="67"/>
      <c r="H20" s="26"/>
      <c r="I20" s="27"/>
      <c r="J20" s="27"/>
      <c r="K20" s="18">
        <f t="shared" si="4"/>
        <v>3</v>
      </c>
      <c r="L20" s="19">
        <v>0</v>
      </c>
      <c r="M20" s="19">
        <v>3</v>
      </c>
      <c r="N20" s="19">
        <v>0</v>
      </c>
      <c r="O20" s="19">
        <v>0</v>
      </c>
      <c r="P20" s="46">
        <v>0</v>
      </c>
      <c r="Q20" s="48">
        <v>0</v>
      </c>
      <c r="R20" s="48">
        <v>0</v>
      </c>
      <c r="S20" s="94"/>
      <c r="T20" s="1">
        <v>3</v>
      </c>
      <c r="U20" s="6" t="str">
        <f t="shared" si="3"/>
        <v/>
      </c>
    </row>
    <row r="21" spans="1:21" ht="18" customHeight="1">
      <c r="A21" s="35">
        <v>1</v>
      </c>
      <c r="B21" s="35"/>
      <c r="C21" s="71" t="s">
        <v>0</v>
      </c>
      <c r="D21" s="71" t="s">
        <v>2</v>
      </c>
      <c r="E21" s="10" t="s">
        <v>241</v>
      </c>
      <c r="F21" s="118" t="s">
        <v>57</v>
      </c>
      <c r="G21" s="66"/>
      <c r="H21" s="14"/>
      <c r="I21" s="31"/>
      <c r="J21" s="31"/>
      <c r="K21" s="20">
        <f t="shared" si="4"/>
        <v>19</v>
      </c>
      <c r="L21" s="21"/>
      <c r="M21" s="21">
        <v>19</v>
      </c>
      <c r="N21" s="21"/>
      <c r="O21" s="21"/>
      <c r="P21" s="44"/>
      <c r="Q21" s="49"/>
      <c r="R21" s="49"/>
      <c r="S21" s="92"/>
      <c r="T21" s="32">
        <v>1</v>
      </c>
      <c r="U21" s="6" t="str">
        <f t="shared" si="3"/>
        <v/>
      </c>
    </row>
    <row r="22" spans="1:21" ht="18" customHeight="1">
      <c r="A22" s="35"/>
      <c r="B22" s="35"/>
      <c r="C22" s="74" t="str">
        <f t="shared" ref="C22:C23" si="16">C21</f>
        <v>区中央部</v>
      </c>
      <c r="D22" s="77" t="str">
        <f t="shared" ref="D22:D23" si="17">D21</f>
        <v>中央区</v>
      </c>
      <c r="E22" s="22"/>
      <c r="F22" s="38" t="str">
        <f t="shared" ref="F22:F23" si="18">F21</f>
        <v>木挽町医院</v>
      </c>
      <c r="G22" s="3" t="s">
        <v>248</v>
      </c>
      <c r="H22" s="9">
        <f>SUM(I22:J22)</f>
        <v>19</v>
      </c>
      <c r="I22" s="17">
        <v>19</v>
      </c>
      <c r="J22" s="17"/>
      <c r="K22" s="16">
        <f t="shared" si="4"/>
        <v>19</v>
      </c>
      <c r="L22" s="17"/>
      <c r="M22" s="17">
        <v>19</v>
      </c>
      <c r="N22" s="17"/>
      <c r="O22" s="17"/>
      <c r="P22" s="45"/>
      <c r="Q22" s="47"/>
      <c r="R22" s="47"/>
      <c r="S22" s="93"/>
      <c r="T22" s="1">
        <v>2</v>
      </c>
      <c r="U22" s="6" t="str">
        <f t="shared" si="3"/>
        <v>○</v>
      </c>
    </row>
    <row r="23" spans="1:21" ht="18" customHeight="1" thickBot="1">
      <c r="A23" s="35"/>
      <c r="B23" s="35"/>
      <c r="C23" s="75" t="str">
        <f t="shared" si="16"/>
        <v>区中央部</v>
      </c>
      <c r="D23" s="77" t="str">
        <f t="shared" si="17"/>
        <v>中央区</v>
      </c>
      <c r="E23" s="24"/>
      <c r="F23" s="38" t="str">
        <f t="shared" si="18"/>
        <v>木挽町医院</v>
      </c>
      <c r="G23" s="67"/>
      <c r="H23" s="26"/>
      <c r="I23" s="27"/>
      <c r="J23" s="27"/>
      <c r="K23" s="18">
        <f t="shared" si="4"/>
        <v>19</v>
      </c>
      <c r="L23" s="19">
        <v>0</v>
      </c>
      <c r="M23" s="19">
        <v>19</v>
      </c>
      <c r="N23" s="19">
        <v>0</v>
      </c>
      <c r="O23" s="19">
        <v>0</v>
      </c>
      <c r="P23" s="46">
        <v>0</v>
      </c>
      <c r="Q23" s="48">
        <v>0</v>
      </c>
      <c r="R23" s="48">
        <v>0</v>
      </c>
      <c r="S23" s="94"/>
      <c r="T23" s="1">
        <v>3</v>
      </c>
      <c r="U23" s="6" t="str">
        <f t="shared" si="3"/>
        <v/>
      </c>
    </row>
    <row r="24" spans="1:21" ht="18" customHeight="1">
      <c r="A24" s="35">
        <v>1</v>
      </c>
      <c r="B24" s="35"/>
      <c r="C24" s="59" t="s">
        <v>0</v>
      </c>
      <c r="D24" s="71" t="s">
        <v>2</v>
      </c>
      <c r="E24" s="10" t="s">
        <v>307</v>
      </c>
      <c r="F24" s="118" t="s">
        <v>58</v>
      </c>
      <c r="G24" s="66"/>
      <c r="H24" s="14"/>
      <c r="I24" s="31"/>
      <c r="J24" s="31"/>
      <c r="K24" s="20">
        <f t="shared" si="4"/>
        <v>18</v>
      </c>
      <c r="L24" s="21"/>
      <c r="M24" s="21">
        <v>18</v>
      </c>
      <c r="N24" s="21"/>
      <c r="O24" s="21"/>
      <c r="P24" s="44"/>
      <c r="Q24" s="49"/>
      <c r="R24" s="49"/>
      <c r="S24" s="92"/>
      <c r="T24" s="32">
        <v>1</v>
      </c>
      <c r="U24" s="6" t="str">
        <f t="shared" si="3"/>
        <v/>
      </c>
    </row>
    <row r="25" spans="1:21" ht="18" customHeight="1">
      <c r="A25" s="35"/>
      <c r="B25" s="35"/>
      <c r="C25" s="74" t="str">
        <f t="shared" ref="C25:C26" si="19">C24</f>
        <v>区中央部</v>
      </c>
      <c r="D25" s="77" t="str">
        <f t="shared" ref="D25:D26" si="20">D24</f>
        <v>中央区</v>
      </c>
      <c r="E25" s="22"/>
      <c r="F25" s="38" t="s">
        <v>58</v>
      </c>
      <c r="G25" s="3">
        <v>21301026</v>
      </c>
      <c r="H25" s="9">
        <f>SUM(I25:J25)</f>
        <v>18</v>
      </c>
      <c r="I25" s="17">
        <v>18</v>
      </c>
      <c r="J25" s="17"/>
      <c r="K25" s="16">
        <f t="shared" si="4"/>
        <v>18</v>
      </c>
      <c r="L25" s="17"/>
      <c r="M25" s="17">
        <v>18</v>
      </c>
      <c r="N25" s="17"/>
      <c r="O25" s="17"/>
      <c r="P25" s="45"/>
      <c r="Q25" s="47"/>
      <c r="R25" s="47"/>
      <c r="S25" s="93"/>
      <c r="T25" s="1">
        <v>2</v>
      </c>
      <c r="U25" s="6" t="str">
        <f t="shared" si="3"/>
        <v>○</v>
      </c>
    </row>
    <row r="26" spans="1:21" ht="18" customHeight="1" thickBot="1">
      <c r="A26" s="35"/>
      <c r="B26" s="35"/>
      <c r="C26" s="74" t="str">
        <f t="shared" si="19"/>
        <v>区中央部</v>
      </c>
      <c r="D26" s="77" t="str">
        <f t="shared" si="20"/>
        <v>中央区</v>
      </c>
      <c r="E26" s="24"/>
      <c r="F26" s="38" t="str">
        <f t="shared" ref="F26:F91" si="21">F25</f>
        <v>医療法人社団高恵会築地神経科クリニック</v>
      </c>
      <c r="G26" s="67"/>
      <c r="H26" s="26"/>
      <c r="I26" s="27"/>
      <c r="J26" s="27"/>
      <c r="K26" s="18">
        <f t="shared" si="4"/>
        <v>18</v>
      </c>
      <c r="L26" s="19">
        <v>0</v>
      </c>
      <c r="M26" s="19">
        <v>18</v>
      </c>
      <c r="N26" s="19">
        <v>0</v>
      </c>
      <c r="O26" s="19">
        <v>0</v>
      </c>
      <c r="P26" s="46">
        <v>0</v>
      </c>
      <c r="Q26" s="48">
        <v>0</v>
      </c>
      <c r="R26" s="48">
        <v>0</v>
      </c>
      <c r="S26" s="94"/>
      <c r="T26" s="1">
        <v>3</v>
      </c>
      <c r="U26" s="6" t="str">
        <f t="shared" si="3"/>
        <v/>
      </c>
    </row>
    <row r="27" spans="1:21" ht="18" customHeight="1">
      <c r="A27" s="35">
        <v>1</v>
      </c>
      <c r="B27" s="35"/>
      <c r="C27" s="71" t="s">
        <v>0</v>
      </c>
      <c r="D27" s="71" t="s">
        <v>2</v>
      </c>
      <c r="E27" s="10" t="s">
        <v>302</v>
      </c>
      <c r="F27" s="118" t="s">
        <v>59</v>
      </c>
      <c r="G27" s="66"/>
      <c r="H27" s="14"/>
      <c r="I27" s="31"/>
      <c r="J27" s="31"/>
      <c r="K27" s="20">
        <f t="shared" ref="K27:K29" si="22">SUM(L27:R27)</f>
        <v>11</v>
      </c>
      <c r="L27" s="21">
        <v>0</v>
      </c>
      <c r="M27" s="21">
        <v>11</v>
      </c>
      <c r="N27" s="21">
        <v>0</v>
      </c>
      <c r="O27" s="21">
        <v>0</v>
      </c>
      <c r="P27" s="44">
        <v>0</v>
      </c>
      <c r="Q27" s="49">
        <v>0</v>
      </c>
      <c r="R27" s="49">
        <v>0</v>
      </c>
      <c r="S27" s="92"/>
      <c r="T27" s="32">
        <v>1</v>
      </c>
      <c r="U27" s="6" t="str">
        <f t="shared" si="3"/>
        <v/>
      </c>
    </row>
    <row r="28" spans="1:21" ht="18" customHeight="1">
      <c r="A28" s="35"/>
      <c r="B28" s="35"/>
      <c r="C28" s="74" t="str">
        <f>C27</f>
        <v>区中央部</v>
      </c>
      <c r="D28" s="77" t="str">
        <f>D27</f>
        <v>中央区</v>
      </c>
      <c r="E28" s="22"/>
      <c r="F28" s="38" t="str">
        <f t="shared" ref="F28:F29" si="23">F27</f>
        <v>公益財団法人朝日生命成人病研究所附属医院</v>
      </c>
      <c r="G28" s="3">
        <v>21301027</v>
      </c>
      <c r="H28" s="9">
        <f>SUM(I28:J28)</f>
        <v>11</v>
      </c>
      <c r="I28" s="17">
        <v>11</v>
      </c>
      <c r="J28" s="17">
        <v>0</v>
      </c>
      <c r="K28" s="16">
        <f t="shared" si="22"/>
        <v>11</v>
      </c>
      <c r="L28" s="17">
        <v>0</v>
      </c>
      <c r="M28" s="17">
        <v>11</v>
      </c>
      <c r="N28" s="17">
        <v>0</v>
      </c>
      <c r="O28" s="17">
        <v>0</v>
      </c>
      <c r="P28" s="45">
        <v>0</v>
      </c>
      <c r="Q28" s="47">
        <v>0</v>
      </c>
      <c r="R28" s="47">
        <v>0</v>
      </c>
      <c r="S28" s="93"/>
      <c r="T28" s="1">
        <v>2</v>
      </c>
      <c r="U28" s="6" t="str">
        <f t="shared" si="3"/>
        <v>○</v>
      </c>
    </row>
    <row r="29" spans="1:21" ht="18" customHeight="1" thickBot="1">
      <c r="A29" s="35"/>
      <c r="B29" s="35"/>
      <c r="C29" s="74" t="str">
        <f>C28</f>
        <v>区中央部</v>
      </c>
      <c r="D29" s="75" t="str">
        <f>D28</f>
        <v>中央区</v>
      </c>
      <c r="E29" s="24"/>
      <c r="F29" s="38" t="str">
        <f t="shared" si="23"/>
        <v>公益財団法人朝日生命成人病研究所附属医院</v>
      </c>
      <c r="G29" s="67"/>
      <c r="H29" s="26"/>
      <c r="I29" s="27"/>
      <c r="J29" s="27"/>
      <c r="K29" s="18">
        <f t="shared" si="22"/>
        <v>11</v>
      </c>
      <c r="L29" s="19">
        <v>0</v>
      </c>
      <c r="M29" s="19">
        <v>11</v>
      </c>
      <c r="N29" s="19">
        <v>0</v>
      </c>
      <c r="O29" s="19">
        <v>0</v>
      </c>
      <c r="P29" s="46">
        <v>0</v>
      </c>
      <c r="Q29" s="48">
        <v>0</v>
      </c>
      <c r="R29" s="48">
        <v>0</v>
      </c>
      <c r="S29" s="94"/>
      <c r="T29" s="1">
        <v>3</v>
      </c>
      <c r="U29" s="6" t="str">
        <f t="shared" si="3"/>
        <v/>
      </c>
    </row>
    <row r="30" spans="1:21" ht="18" customHeight="1">
      <c r="A30" s="35"/>
      <c r="B30" s="35"/>
      <c r="C30" s="71" t="s">
        <v>0</v>
      </c>
      <c r="D30" s="71" t="s">
        <v>2</v>
      </c>
      <c r="E30" s="10" t="s">
        <v>307</v>
      </c>
      <c r="F30" s="109" t="s">
        <v>485</v>
      </c>
      <c r="G30" s="66"/>
      <c r="H30" s="14"/>
      <c r="I30" s="31"/>
      <c r="J30" s="31"/>
      <c r="K30" s="20">
        <v>1</v>
      </c>
      <c r="L30" s="21"/>
      <c r="M30" s="21"/>
      <c r="N30" s="21"/>
      <c r="O30" s="21"/>
      <c r="P30" s="44"/>
      <c r="Q30" s="49"/>
      <c r="R30" s="49"/>
      <c r="S30" s="92" t="s">
        <v>491</v>
      </c>
    </row>
    <row r="31" spans="1:21" ht="18" customHeight="1">
      <c r="A31" s="35"/>
      <c r="B31" s="35"/>
      <c r="C31" s="77" t="str">
        <f t="shared" ref="C31:D32" si="24">C30</f>
        <v>区中央部</v>
      </c>
      <c r="D31" s="77" t="str">
        <f t="shared" si="24"/>
        <v>中央区</v>
      </c>
      <c r="E31" s="22"/>
      <c r="F31" s="38" t="s">
        <v>58</v>
      </c>
      <c r="G31" s="3"/>
      <c r="H31" s="9">
        <f>SUM(I31:J31)</f>
        <v>1</v>
      </c>
      <c r="I31" s="17">
        <v>1</v>
      </c>
      <c r="J31" s="17"/>
      <c r="K31" s="16">
        <v>1</v>
      </c>
      <c r="L31" s="17"/>
      <c r="M31" s="17"/>
      <c r="N31" s="17"/>
      <c r="O31" s="17"/>
      <c r="P31" s="45"/>
      <c r="Q31" s="47"/>
      <c r="R31" s="47"/>
      <c r="S31" s="93" t="s">
        <v>486</v>
      </c>
    </row>
    <row r="32" spans="1:21" ht="18" customHeight="1" thickBot="1">
      <c r="A32" s="35"/>
      <c r="B32" s="35"/>
      <c r="C32" s="75" t="str">
        <f t="shared" si="24"/>
        <v>区中央部</v>
      </c>
      <c r="D32" s="77" t="str">
        <f t="shared" si="24"/>
        <v>中央区</v>
      </c>
      <c r="E32" s="24"/>
      <c r="F32" s="38" t="str">
        <f t="shared" si="21"/>
        <v>医療法人社団高恵会築地神経科クリニック</v>
      </c>
      <c r="G32" s="67"/>
      <c r="H32" s="26"/>
      <c r="I32" s="27"/>
      <c r="J32" s="27"/>
      <c r="K32" s="18">
        <v>1</v>
      </c>
      <c r="L32" s="19">
        <v>0</v>
      </c>
      <c r="M32" s="19">
        <v>0</v>
      </c>
      <c r="N32" s="19">
        <v>0</v>
      </c>
      <c r="O32" s="19">
        <v>0</v>
      </c>
      <c r="P32" s="46">
        <v>0</v>
      </c>
      <c r="Q32" s="48">
        <v>0</v>
      </c>
      <c r="R32" s="48">
        <v>0</v>
      </c>
      <c r="S32" s="94"/>
    </row>
    <row r="33" spans="1:23" ht="18" customHeight="1">
      <c r="A33" s="35">
        <v>2</v>
      </c>
      <c r="B33" s="35"/>
      <c r="C33" s="71" t="s">
        <v>0</v>
      </c>
      <c r="D33" s="71" t="s">
        <v>3</v>
      </c>
      <c r="E33" s="10" t="s">
        <v>241</v>
      </c>
      <c r="F33" s="118" t="s">
        <v>60</v>
      </c>
      <c r="G33" s="66"/>
      <c r="H33" s="14"/>
      <c r="I33" s="31"/>
      <c r="J33" s="31"/>
      <c r="K33" s="20">
        <f t="shared" si="4"/>
        <v>15</v>
      </c>
      <c r="L33" s="21"/>
      <c r="M33" s="21">
        <v>15</v>
      </c>
      <c r="N33" s="21"/>
      <c r="O33" s="21"/>
      <c r="P33" s="44"/>
      <c r="Q33" s="49"/>
      <c r="R33" s="49"/>
      <c r="S33" s="92"/>
      <c r="T33" s="32">
        <v>1</v>
      </c>
      <c r="U33" s="6" t="str">
        <f>IF(OR(A29=1,A29=2),"○","")</f>
        <v/>
      </c>
    </row>
    <row r="34" spans="1:23" ht="18" customHeight="1">
      <c r="A34" s="35"/>
      <c r="B34" s="35"/>
      <c r="C34" s="74" t="str">
        <f t="shared" ref="C34" si="25">C33</f>
        <v>区中央部</v>
      </c>
      <c r="D34" s="77" t="str">
        <f t="shared" ref="D34" si="26">D33</f>
        <v>港区</v>
      </c>
      <c r="E34" s="22"/>
      <c r="F34" s="38" t="str">
        <f t="shared" si="21"/>
        <v>医療法人財団順和会 山王メディカルセンター</v>
      </c>
      <c r="G34" s="3">
        <v>21301040</v>
      </c>
      <c r="H34" s="9">
        <f>SUM(I34:J34)</f>
        <v>16</v>
      </c>
      <c r="I34" s="17">
        <v>16</v>
      </c>
      <c r="J34" s="17"/>
      <c r="K34" s="16">
        <f t="shared" si="4"/>
        <v>16</v>
      </c>
      <c r="L34" s="17"/>
      <c r="M34" s="17">
        <v>16</v>
      </c>
      <c r="N34" s="17"/>
      <c r="O34" s="17"/>
      <c r="P34" s="45"/>
      <c r="Q34" s="47"/>
      <c r="R34" s="47"/>
      <c r="S34" s="93"/>
      <c r="T34" s="1">
        <v>2</v>
      </c>
      <c r="U34" s="6" t="str">
        <f t="shared" si="3"/>
        <v>○</v>
      </c>
    </row>
    <row r="35" spans="1:23" ht="18" customHeight="1" thickBot="1">
      <c r="A35" s="35"/>
      <c r="B35" s="35"/>
      <c r="C35" s="75" t="str">
        <f t="shared" ref="C35" si="27">C34</f>
        <v>区中央部</v>
      </c>
      <c r="D35" s="75" t="str">
        <f t="shared" ref="D35" si="28">D34</f>
        <v>港区</v>
      </c>
      <c r="E35" s="24"/>
      <c r="F35" s="38" t="str">
        <f t="shared" si="21"/>
        <v>医療法人財団順和会 山王メディカルセンター</v>
      </c>
      <c r="G35" s="67"/>
      <c r="H35" s="26"/>
      <c r="I35" s="27"/>
      <c r="J35" s="27"/>
      <c r="K35" s="18">
        <f t="shared" si="4"/>
        <v>16</v>
      </c>
      <c r="L35" s="19">
        <v>0</v>
      </c>
      <c r="M35" s="19">
        <v>16</v>
      </c>
      <c r="N35" s="19">
        <v>0</v>
      </c>
      <c r="O35" s="19">
        <v>0</v>
      </c>
      <c r="P35" s="46">
        <v>0</v>
      </c>
      <c r="Q35" s="48">
        <v>0</v>
      </c>
      <c r="R35" s="48">
        <v>0</v>
      </c>
      <c r="S35" s="94"/>
      <c r="T35" s="1">
        <v>3</v>
      </c>
      <c r="U35" s="6" t="str">
        <f t="shared" si="3"/>
        <v/>
      </c>
    </row>
    <row r="36" spans="1:23" ht="18" customHeight="1">
      <c r="A36" s="35"/>
      <c r="B36" s="35"/>
      <c r="C36" s="72" t="s">
        <v>0</v>
      </c>
      <c r="D36" s="71" t="s">
        <v>3</v>
      </c>
      <c r="E36" s="10" t="s">
        <v>244</v>
      </c>
      <c r="F36" s="118" t="s">
        <v>358</v>
      </c>
      <c r="G36" s="66"/>
      <c r="H36" s="14"/>
      <c r="I36" s="31"/>
      <c r="J36" s="31"/>
      <c r="K36" s="20">
        <f t="shared" si="4"/>
        <v>0</v>
      </c>
      <c r="L36" s="21"/>
      <c r="M36" s="21"/>
      <c r="N36" s="21"/>
      <c r="O36" s="21"/>
      <c r="P36" s="44"/>
      <c r="Q36" s="49"/>
      <c r="R36" s="49"/>
      <c r="S36" s="92"/>
      <c r="T36" s="32">
        <v>1</v>
      </c>
      <c r="U36" s="6" t="e">
        <f>IF(OR(#REF!=1,#REF!=2),"○","")</f>
        <v>#REF!</v>
      </c>
    </row>
    <row r="37" spans="1:23" ht="18" customHeight="1">
      <c r="A37" s="35"/>
      <c r="B37" s="35"/>
      <c r="C37" s="74" t="str">
        <f t="shared" ref="C37:C38" si="29">C36</f>
        <v>区中央部</v>
      </c>
      <c r="D37" s="77" t="str">
        <f t="shared" ref="D37:D38" si="30">D36</f>
        <v>港区</v>
      </c>
      <c r="E37" s="22"/>
      <c r="F37" s="38" t="str">
        <f t="shared" si="21"/>
        <v>平田肛門科医院</v>
      </c>
      <c r="G37" s="3" t="s">
        <v>360</v>
      </c>
      <c r="H37" s="9">
        <f>SUM(I37:J37)</f>
        <v>15</v>
      </c>
      <c r="I37" s="17">
        <v>15</v>
      </c>
      <c r="J37" s="17"/>
      <c r="K37" s="16">
        <f t="shared" si="4"/>
        <v>15</v>
      </c>
      <c r="L37" s="17"/>
      <c r="M37" s="17"/>
      <c r="N37" s="17">
        <v>15</v>
      </c>
      <c r="O37" s="17"/>
      <c r="P37" s="45"/>
      <c r="Q37" s="47"/>
      <c r="R37" s="47"/>
      <c r="S37" s="93"/>
      <c r="T37" s="1">
        <v>2</v>
      </c>
      <c r="U37" s="6" t="str">
        <f t="shared" si="3"/>
        <v/>
      </c>
      <c r="V37" s="1">
        <v>3</v>
      </c>
      <c r="W37" s="1">
        <v>1</v>
      </c>
    </row>
    <row r="38" spans="1:23" ht="18" customHeight="1" thickBot="1">
      <c r="A38" s="35"/>
      <c r="B38" s="35"/>
      <c r="C38" s="76" t="str">
        <f t="shared" si="29"/>
        <v>区中央部</v>
      </c>
      <c r="D38" s="75" t="str">
        <f t="shared" si="30"/>
        <v>港区</v>
      </c>
      <c r="E38" s="24"/>
      <c r="F38" s="38" t="str">
        <f t="shared" si="21"/>
        <v>平田肛門科医院</v>
      </c>
      <c r="G38" s="67"/>
      <c r="H38" s="26"/>
      <c r="I38" s="27"/>
      <c r="J38" s="27"/>
      <c r="K38" s="18">
        <f t="shared" si="4"/>
        <v>15</v>
      </c>
      <c r="L38" s="19">
        <v>0</v>
      </c>
      <c r="M38" s="19">
        <v>0</v>
      </c>
      <c r="N38" s="19">
        <v>15</v>
      </c>
      <c r="O38" s="19">
        <v>0</v>
      </c>
      <c r="P38" s="46">
        <v>0</v>
      </c>
      <c r="Q38" s="48">
        <v>0</v>
      </c>
      <c r="R38" s="48">
        <v>0</v>
      </c>
      <c r="S38" s="94"/>
      <c r="T38" s="1">
        <v>3</v>
      </c>
      <c r="U38" s="6" t="str">
        <f t="shared" si="3"/>
        <v/>
      </c>
    </row>
    <row r="39" spans="1:23" ht="18" customHeight="1">
      <c r="A39" s="35">
        <v>1</v>
      </c>
      <c r="B39" s="35"/>
      <c r="C39" s="59" t="s">
        <v>0</v>
      </c>
      <c r="D39" s="60" t="s">
        <v>3</v>
      </c>
      <c r="E39" s="10" t="s">
        <v>276</v>
      </c>
      <c r="F39" s="118" t="s">
        <v>61</v>
      </c>
      <c r="G39" s="66"/>
      <c r="H39" s="14"/>
      <c r="I39" s="31"/>
      <c r="J39" s="31"/>
      <c r="K39" s="20">
        <v>1</v>
      </c>
      <c r="L39" s="21">
        <v>0</v>
      </c>
      <c r="M39" s="21">
        <v>1</v>
      </c>
      <c r="N39" s="21">
        <v>0</v>
      </c>
      <c r="O39" s="21">
        <v>0</v>
      </c>
      <c r="P39" s="44">
        <v>0</v>
      </c>
      <c r="Q39" s="49">
        <v>0</v>
      </c>
      <c r="R39" s="49">
        <v>0</v>
      </c>
      <c r="S39" s="92"/>
      <c r="T39" s="32">
        <v>1</v>
      </c>
      <c r="U39" s="6" t="str">
        <f t="shared" si="3"/>
        <v/>
      </c>
    </row>
    <row r="40" spans="1:23" ht="18" customHeight="1">
      <c r="A40" s="35"/>
      <c r="B40" s="35"/>
      <c r="C40" s="74" t="str">
        <f t="shared" ref="C40:C41" si="31">C39</f>
        <v>区中央部</v>
      </c>
      <c r="D40" s="77" t="str">
        <f t="shared" ref="D40:D41" si="32">D39</f>
        <v>港区</v>
      </c>
      <c r="E40" s="22"/>
      <c r="F40" s="38" t="str">
        <f t="shared" ref="F40:F41" si="33">F39</f>
        <v>たて山レディスクリニック</v>
      </c>
      <c r="G40" s="3">
        <v>21301043</v>
      </c>
      <c r="H40" s="9">
        <f>SUM(I40:J40)</f>
        <v>1</v>
      </c>
      <c r="I40" s="17">
        <v>1</v>
      </c>
      <c r="J40" s="17">
        <v>0</v>
      </c>
      <c r="K40" s="16">
        <f t="shared" ref="K40:K41" si="34">SUM(L40:R40)</f>
        <v>1</v>
      </c>
      <c r="L40" s="17">
        <v>0</v>
      </c>
      <c r="M40" s="17">
        <v>1</v>
      </c>
      <c r="N40" s="17">
        <v>0</v>
      </c>
      <c r="O40" s="17">
        <v>0</v>
      </c>
      <c r="P40" s="45">
        <v>0</v>
      </c>
      <c r="Q40" s="47">
        <v>0</v>
      </c>
      <c r="R40" s="47">
        <v>0</v>
      </c>
      <c r="S40" s="93"/>
      <c r="T40" s="1">
        <v>2</v>
      </c>
      <c r="U40" s="6" t="str">
        <f t="shared" si="3"/>
        <v>○</v>
      </c>
    </row>
    <row r="41" spans="1:23" ht="18" customHeight="1" thickBot="1">
      <c r="A41" s="35"/>
      <c r="B41" s="35"/>
      <c r="C41" s="74" t="str">
        <f t="shared" si="31"/>
        <v>区中央部</v>
      </c>
      <c r="D41" s="77" t="str">
        <f t="shared" si="32"/>
        <v>港区</v>
      </c>
      <c r="E41" s="24"/>
      <c r="F41" s="38" t="str">
        <f t="shared" si="33"/>
        <v>たて山レディスクリニック</v>
      </c>
      <c r="G41" s="67"/>
      <c r="H41" s="26"/>
      <c r="I41" s="27"/>
      <c r="J41" s="27"/>
      <c r="K41" s="18">
        <f t="shared" si="34"/>
        <v>1</v>
      </c>
      <c r="L41" s="19">
        <v>0</v>
      </c>
      <c r="M41" s="19">
        <v>1</v>
      </c>
      <c r="N41" s="19">
        <v>0</v>
      </c>
      <c r="O41" s="19">
        <v>0</v>
      </c>
      <c r="P41" s="46">
        <v>0</v>
      </c>
      <c r="Q41" s="48">
        <v>0</v>
      </c>
      <c r="R41" s="48">
        <v>0</v>
      </c>
      <c r="S41" s="94"/>
      <c r="T41" s="1">
        <v>3</v>
      </c>
      <c r="U41" s="6" t="str">
        <f t="shared" si="3"/>
        <v/>
      </c>
    </row>
    <row r="42" spans="1:23" ht="18" customHeight="1">
      <c r="A42" s="35">
        <v>1</v>
      </c>
      <c r="B42" s="35"/>
      <c r="C42" s="72" t="s">
        <v>0</v>
      </c>
      <c r="D42" s="71" t="s">
        <v>3</v>
      </c>
      <c r="E42" s="10" t="s">
        <v>307</v>
      </c>
      <c r="F42" s="118" t="s">
        <v>62</v>
      </c>
      <c r="G42" s="66"/>
      <c r="H42" s="14"/>
      <c r="I42" s="31"/>
      <c r="J42" s="31"/>
      <c r="K42" s="20">
        <f t="shared" si="4"/>
        <v>5</v>
      </c>
      <c r="L42" s="21"/>
      <c r="M42" s="21"/>
      <c r="N42" s="21"/>
      <c r="O42" s="21">
        <v>5</v>
      </c>
      <c r="P42" s="44"/>
      <c r="Q42" s="49"/>
      <c r="R42" s="49"/>
      <c r="S42" s="92"/>
      <c r="T42" s="32">
        <v>1</v>
      </c>
      <c r="U42" s="6" t="str">
        <f t="shared" si="3"/>
        <v/>
      </c>
    </row>
    <row r="43" spans="1:23" ht="18" customHeight="1">
      <c r="A43" s="35"/>
      <c r="B43" s="35"/>
      <c r="C43" s="74" t="str">
        <f t="shared" ref="C43:C44" si="35">C42</f>
        <v>区中央部</v>
      </c>
      <c r="D43" s="77" t="str">
        <f t="shared" ref="D43:D44" si="36">D42</f>
        <v>港区</v>
      </c>
      <c r="E43" s="22"/>
      <c r="F43" s="38" t="s">
        <v>62</v>
      </c>
      <c r="G43" s="3">
        <v>21301044</v>
      </c>
      <c r="H43" s="9">
        <f>SUM(I43:J43)</f>
        <v>5</v>
      </c>
      <c r="I43" s="17">
        <v>5</v>
      </c>
      <c r="J43" s="17"/>
      <c r="K43" s="16">
        <f t="shared" si="4"/>
        <v>5</v>
      </c>
      <c r="L43" s="17"/>
      <c r="M43" s="17"/>
      <c r="N43" s="17"/>
      <c r="O43" s="17">
        <v>5</v>
      </c>
      <c r="P43" s="45"/>
      <c r="Q43" s="47"/>
      <c r="R43" s="47"/>
      <c r="S43" s="93"/>
      <c r="T43" s="1">
        <v>2</v>
      </c>
      <c r="U43" s="6" t="str">
        <f t="shared" si="3"/>
        <v>○</v>
      </c>
    </row>
    <row r="44" spans="1:23" ht="18" customHeight="1" thickBot="1">
      <c r="A44" s="35"/>
      <c r="B44" s="35"/>
      <c r="C44" s="76" t="str">
        <f t="shared" si="35"/>
        <v>区中央部</v>
      </c>
      <c r="D44" s="75" t="str">
        <f t="shared" si="36"/>
        <v>港区</v>
      </c>
      <c r="E44" s="24"/>
      <c r="F44" s="38" t="str">
        <f t="shared" si="21"/>
        <v>医療法人社団グッドスリープ グッドスリープ・クリニック</v>
      </c>
      <c r="G44" s="67"/>
      <c r="H44" s="26"/>
      <c r="I44" s="27"/>
      <c r="J44" s="27"/>
      <c r="K44" s="18">
        <f t="shared" si="4"/>
        <v>5</v>
      </c>
      <c r="L44" s="19">
        <v>0</v>
      </c>
      <c r="M44" s="19">
        <v>0</v>
      </c>
      <c r="N44" s="19">
        <v>0</v>
      </c>
      <c r="O44" s="19">
        <v>5</v>
      </c>
      <c r="P44" s="46">
        <v>0</v>
      </c>
      <c r="Q44" s="48">
        <v>0</v>
      </c>
      <c r="R44" s="48">
        <v>0</v>
      </c>
      <c r="S44" s="94"/>
      <c r="T44" s="1">
        <v>3</v>
      </c>
      <c r="U44" s="6" t="str">
        <f t="shared" si="3"/>
        <v/>
      </c>
    </row>
    <row r="45" spans="1:23" ht="18" customHeight="1">
      <c r="A45" s="35">
        <v>2</v>
      </c>
      <c r="B45" s="35"/>
      <c r="C45" s="59" t="s">
        <v>0</v>
      </c>
      <c r="D45" s="60" t="s">
        <v>3</v>
      </c>
      <c r="E45" s="10" t="s">
        <v>241</v>
      </c>
      <c r="F45" s="118" t="s">
        <v>63</v>
      </c>
      <c r="G45" s="66"/>
      <c r="H45" s="14"/>
      <c r="I45" s="31"/>
      <c r="J45" s="31"/>
      <c r="K45" s="20">
        <f t="shared" si="4"/>
        <v>19</v>
      </c>
      <c r="L45" s="21"/>
      <c r="M45" s="21">
        <v>19</v>
      </c>
      <c r="N45" s="21"/>
      <c r="O45" s="21"/>
      <c r="P45" s="44"/>
      <c r="Q45" s="49"/>
      <c r="R45" s="49"/>
      <c r="S45" s="92"/>
      <c r="T45" s="32">
        <v>1</v>
      </c>
      <c r="U45" s="6" t="str">
        <f t="shared" si="3"/>
        <v/>
      </c>
    </row>
    <row r="46" spans="1:23" ht="18" customHeight="1">
      <c r="A46" s="35"/>
      <c r="B46" s="35"/>
      <c r="C46" s="74" t="str">
        <f t="shared" ref="C46:C47" si="37">C45</f>
        <v>区中央部</v>
      </c>
      <c r="D46" s="77" t="str">
        <f t="shared" ref="D46:D47" si="38">D45</f>
        <v>港区</v>
      </c>
      <c r="E46" s="22"/>
      <c r="F46" s="38" t="str">
        <f t="shared" si="21"/>
        <v>医療法人財団順和会 山王バースセンター</v>
      </c>
      <c r="G46" s="3">
        <v>21301046</v>
      </c>
      <c r="H46" s="9">
        <f>SUM(I46:J46)</f>
        <v>19</v>
      </c>
      <c r="I46" s="17">
        <v>19</v>
      </c>
      <c r="J46" s="17"/>
      <c r="K46" s="16">
        <f t="shared" si="4"/>
        <v>19</v>
      </c>
      <c r="L46" s="17"/>
      <c r="M46" s="17">
        <v>19</v>
      </c>
      <c r="N46" s="17"/>
      <c r="O46" s="17"/>
      <c r="P46" s="45"/>
      <c r="Q46" s="47"/>
      <c r="R46" s="47"/>
      <c r="S46" s="93"/>
      <c r="T46" s="1">
        <v>2</v>
      </c>
      <c r="U46" s="6" t="str">
        <f t="shared" si="3"/>
        <v>○</v>
      </c>
    </row>
    <row r="47" spans="1:23" ht="18" customHeight="1" thickBot="1">
      <c r="A47" s="35"/>
      <c r="B47" s="35"/>
      <c r="C47" s="74" t="str">
        <f t="shared" si="37"/>
        <v>区中央部</v>
      </c>
      <c r="D47" s="77" t="str">
        <f t="shared" si="38"/>
        <v>港区</v>
      </c>
      <c r="E47" s="24"/>
      <c r="F47" s="38" t="str">
        <f t="shared" si="21"/>
        <v>医療法人財団順和会 山王バースセンター</v>
      </c>
      <c r="G47" s="67"/>
      <c r="H47" s="26"/>
      <c r="I47" s="27"/>
      <c r="J47" s="27"/>
      <c r="K47" s="18">
        <f t="shared" si="4"/>
        <v>19</v>
      </c>
      <c r="L47" s="19">
        <v>0</v>
      </c>
      <c r="M47" s="19">
        <v>19</v>
      </c>
      <c r="N47" s="19">
        <v>0</v>
      </c>
      <c r="O47" s="19">
        <v>0</v>
      </c>
      <c r="P47" s="46">
        <v>0</v>
      </c>
      <c r="Q47" s="48">
        <v>0</v>
      </c>
      <c r="R47" s="48">
        <v>0</v>
      </c>
      <c r="S47" s="94"/>
      <c r="T47" s="1">
        <v>3</v>
      </c>
      <c r="U47" s="6" t="str">
        <f t="shared" si="3"/>
        <v/>
      </c>
    </row>
    <row r="48" spans="1:23" ht="18" customHeight="1">
      <c r="A48" s="35"/>
      <c r="B48" s="35"/>
      <c r="C48" s="72" t="s">
        <v>0</v>
      </c>
      <c r="D48" s="71" t="s">
        <v>3</v>
      </c>
      <c r="E48" s="10" t="s">
        <v>276</v>
      </c>
      <c r="F48" s="118" t="s">
        <v>361</v>
      </c>
      <c r="G48" s="66"/>
      <c r="H48" s="14"/>
      <c r="I48" s="31"/>
      <c r="J48" s="31"/>
      <c r="K48" s="20">
        <f t="shared" si="4"/>
        <v>0</v>
      </c>
      <c r="L48" s="21"/>
      <c r="M48" s="21"/>
      <c r="N48" s="21"/>
      <c r="O48" s="21"/>
      <c r="P48" s="44"/>
      <c r="Q48" s="49"/>
      <c r="R48" s="49"/>
      <c r="S48" s="92"/>
      <c r="T48" s="32">
        <v>1</v>
      </c>
      <c r="U48" s="6" t="str">
        <f t="shared" si="3"/>
        <v/>
      </c>
      <c r="W48" s="1">
        <v>1</v>
      </c>
    </row>
    <row r="49" spans="1:21" ht="18" customHeight="1">
      <c r="A49" s="35"/>
      <c r="B49" s="35"/>
      <c r="C49" s="74" t="str">
        <f t="shared" ref="C49:C50" si="39">C48</f>
        <v>区中央部</v>
      </c>
      <c r="D49" s="77" t="str">
        <f t="shared" ref="D49:D50" si="40">D48</f>
        <v>港区</v>
      </c>
      <c r="E49" s="22"/>
      <c r="F49" s="38" t="str">
        <f t="shared" si="21"/>
        <v>中井診療所</v>
      </c>
      <c r="G49" s="3">
        <v>21301047</v>
      </c>
      <c r="H49" s="9">
        <f>SUM(I49:J49)</f>
        <v>3</v>
      </c>
      <c r="I49" s="17">
        <v>3</v>
      </c>
      <c r="J49" s="17"/>
      <c r="K49" s="16">
        <f t="shared" si="4"/>
        <v>3</v>
      </c>
      <c r="L49" s="17"/>
      <c r="M49" s="17"/>
      <c r="N49" s="17"/>
      <c r="O49" s="17"/>
      <c r="P49" s="45"/>
      <c r="Q49" s="47">
        <v>3</v>
      </c>
      <c r="R49" s="47"/>
      <c r="S49" s="93"/>
      <c r="T49" s="1">
        <v>2</v>
      </c>
      <c r="U49" s="6" t="str">
        <f t="shared" si="3"/>
        <v/>
      </c>
    </row>
    <row r="50" spans="1:21" ht="18" customHeight="1" thickBot="1">
      <c r="A50" s="35"/>
      <c r="B50" s="35"/>
      <c r="C50" s="76" t="str">
        <f t="shared" si="39"/>
        <v>区中央部</v>
      </c>
      <c r="D50" s="75" t="str">
        <f t="shared" si="40"/>
        <v>港区</v>
      </c>
      <c r="E50" s="24"/>
      <c r="F50" s="38" t="str">
        <f t="shared" si="21"/>
        <v>中井診療所</v>
      </c>
      <c r="G50" s="67"/>
      <c r="H50" s="26"/>
      <c r="I50" s="27"/>
      <c r="J50" s="27"/>
      <c r="K50" s="18">
        <f t="shared" si="4"/>
        <v>3</v>
      </c>
      <c r="L50" s="19">
        <v>0</v>
      </c>
      <c r="M50" s="19">
        <v>0</v>
      </c>
      <c r="N50" s="19">
        <v>0</v>
      </c>
      <c r="O50" s="19">
        <v>0</v>
      </c>
      <c r="P50" s="46">
        <v>0</v>
      </c>
      <c r="Q50" s="48">
        <v>3</v>
      </c>
      <c r="R50" s="48">
        <v>0</v>
      </c>
      <c r="S50" s="94"/>
      <c r="T50" s="1">
        <v>3</v>
      </c>
      <c r="U50" s="6" t="str">
        <f t="shared" si="3"/>
        <v/>
      </c>
    </row>
    <row r="51" spans="1:21" ht="18" customHeight="1">
      <c r="A51" s="35">
        <v>1</v>
      </c>
      <c r="B51" s="35"/>
      <c r="C51" s="59" t="s">
        <v>0</v>
      </c>
      <c r="D51" s="60" t="s">
        <v>3</v>
      </c>
      <c r="E51" s="10" t="s">
        <v>276</v>
      </c>
      <c r="F51" s="118" t="s">
        <v>64</v>
      </c>
      <c r="G51" s="66"/>
      <c r="H51" s="14"/>
      <c r="I51" s="31"/>
      <c r="J51" s="31"/>
      <c r="K51" s="20">
        <f t="shared" ref="K51:K53" si="41">SUM(L51:R51)</f>
        <v>1</v>
      </c>
      <c r="L51" s="21">
        <v>0</v>
      </c>
      <c r="M51" s="21">
        <v>1</v>
      </c>
      <c r="N51" s="21">
        <v>0</v>
      </c>
      <c r="O51" s="21">
        <v>0</v>
      </c>
      <c r="P51" s="44">
        <v>0</v>
      </c>
      <c r="Q51" s="49">
        <v>0</v>
      </c>
      <c r="R51" s="49">
        <v>0</v>
      </c>
      <c r="S51" s="92"/>
      <c r="T51" s="32">
        <v>1</v>
      </c>
      <c r="U51" s="6" t="str">
        <f t="shared" si="3"/>
        <v/>
      </c>
    </row>
    <row r="52" spans="1:21" ht="18" customHeight="1">
      <c r="A52" s="35"/>
      <c r="B52" s="35"/>
      <c r="C52" s="74" t="str">
        <f t="shared" ref="C52:C53" si="42">C51</f>
        <v>区中央部</v>
      </c>
      <c r="D52" s="77" t="str">
        <f t="shared" ref="D52:D53" si="43">D51</f>
        <v>港区</v>
      </c>
      <c r="E52" s="22"/>
      <c r="F52" s="38" t="str">
        <f t="shared" ref="F52:F53" si="44">F51</f>
        <v>赤枝六本木診療所</v>
      </c>
      <c r="G52" s="3">
        <v>21301048</v>
      </c>
      <c r="H52" s="9">
        <v>1</v>
      </c>
      <c r="I52" s="17">
        <v>1</v>
      </c>
      <c r="J52" s="17"/>
      <c r="K52" s="16">
        <f t="shared" si="41"/>
        <v>1</v>
      </c>
      <c r="L52" s="17">
        <v>0</v>
      </c>
      <c r="M52" s="17">
        <v>1</v>
      </c>
      <c r="N52" s="17">
        <v>0</v>
      </c>
      <c r="O52" s="17">
        <v>0</v>
      </c>
      <c r="P52" s="45">
        <v>0</v>
      </c>
      <c r="Q52" s="47">
        <v>0</v>
      </c>
      <c r="R52" s="47">
        <v>0</v>
      </c>
      <c r="S52" s="93"/>
      <c r="T52" s="1">
        <v>2</v>
      </c>
      <c r="U52" s="6" t="str">
        <f t="shared" si="3"/>
        <v>○</v>
      </c>
    </row>
    <row r="53" spans="1:21" ht="18" customHeight="1" thickBot="1">
      <c r="A53" s="35"/>
      <c r="B53" s="35"/>
      <c r="C53" s="74" t="str">
        <f t="shared" si="42"/>
        <v>区中央部</v>
      </c>
      <c r="D53" s="77" t="str">
        <f t="shared" si="43"/>
        <v>港区</v>
      </c>
      <c r="E53" s="24"/>
      <c r="F53" s="38" t="str">
        <f t="shared" si="44"/>
        <v>赤枝六本木診療所</v>
      </c>
      <c r="G53" s="67"/>
      <c r="H53" s="26"/>
      <c r="I53" s="27"/>
      <c r="J53" s="27"/>
      <c r="K53" s="18">
        <f t="shared" si="41"/>
        <v>1</v>
      </c>
      <c r="L53" s="19">
        <v>0</v>
      </c>
      <c r="M53" s="19">
        <v>1</v>
      </c>
      <c r="N53" s="19">
        <v>0</v>
      </c>
      <c r="O53" s="19">
        <v>0</v>
      </c>
      <c r="P53" s="46">
        <v>0</v>
      </c>
      <c r="Q53" s="48">
        <v>0</v>
      </c>
      <c r="R53" s="48">
        <v>0</v>
      </c>
      <c r="S53" s="94"/>
      <c r="T53" s="1">
        <v>3</v>
      </c>
      <c r="U53" s="6" t="str">
        <f t="shared" si="3"/>
        <v/>
      </c>
    </row>
    <row r="54" spans="1:21" ht="18" customHeight="1">
      <c r="A54" s="35">
        <v>2</v>
      </c>
      <c r="B54" s="35"/>
      <c r="C54" s="72" t="s">
        <v>0</v>
      </c>
      <c r="D54" s="71" t="s">
        <v>3</v>
      </c>
      <c r="E54" s="10" t="s">
        <v>241</v>
      </c>
      <c r="F54" s="118" t="s">
        <v>65</v>
      </c>
      <c r="G54" s="66"/>
      <c r="H54" s="14"/>
      <c r="I54" s="31"/>
      <c r="J54" s="31"/>
      <c r="K54" s="20">
        <f t="shared" si="4"/>
        <v>2</v>
      </c>
      <c r="L54" s="21"/>
      <c r="M54" s="21">
        <v>2</v>
      </c>
      <c r="N54" s="21"/>
      <c r="O54" s="21"/>
      <c r="P54" s="44"/>
      <c r="Q54" s="49"/>
      <c r="R54" s="49"/>
      <c r="S54" s="92"/>
      <c r="T54" s="32">
        <v>1</v>
      </c>
      <c r="U54" s="6" t="str">
        <f t="shared" si="3"/>
        <v/>
      </c>
    </row>
    <row r="55" spans="1:21" ht="18" customHeight="1">
      <c r="A55" s="35"/>
      <c r="B55" s="35"/>
      <c r="C55" s="74" t="str">
        <f t="shared" ref="C55:C56" si="45">C54</f>
        <v>区中央部</v>
      </c>
      <c r="D55" s="77" t="str">
        <f t="shared" ref="D55:D56" si="46">D54</f>
        <v>港区</v>
      </c>
      <c r="E55" s="22"/>
      <c r="F55" s="38" t="str">
        <f t="shared" si="21"/>
        <v>赤坂見附宮崎産婦人科</v>
      </c>
      <c r="G55" s="3">
        <v>21301050</v>
      </c>
      <c r="H55" s="9">
        <f>SUM(I55:J55)</f>
        <v>2</v>
      </c>
      <c r="I55" s="17">
        <v>2</v>
      </c>
      <c r="J55" s="17"/>
      <c r="K55" s="16">
        <f t="shared" si="4"/>
        <v>2</v>
      </c>
      <c r="L55" s="17"/>
      <c r="M55" s="17">
        <v>2</v>
      </c>
      <c r="N55" s="17"/>
      <c r="O55" s="17"/>
      <c r="P55" s="45"/>
      <c r="Q55" s="47"/>
      <c r="R55" s="47"/>
      <c r="S55" s="93"/>
      <c r="T55" s="1">
        <v>2</v>
      </c>
      <c r="U55" s="6" t="str">
        <f t="shared" si="3"/>
        <v>○</v>
      </c>
    </row>
    <row r="56" spans="1:21" ht="18" customHeight="1" thickBot="1">
      <c r="A56" s="35"/>
      <c r="B56" s="35"/>
      <c r="C56" s="76" t="str">
        <f t="shared" si="45"/>
        <v>区中央部</v>
      </c>
      <c r="D56" s="75" t="str">
        <f t="shared" si="46"/>
        <v>港区</v>
      </c>
      <c r="E56" s="24"/>
      <c r="F56" s="38" t="str">
        <f t="shared" si="21"/>
        <v>赤坂見附宮崎産婦人科</v>
      </c>
      <c r="G56" s="67"/>
      <c r="H56" s="26"/>
      <c r="I56" s="27"/>
      <c r="J56" s="27"/>
      <c r="K56" s="18">
        <f t="shared" si="4"/>
        <v>2</v>
      </c>
      <c r="L56" s="19">
        <v>0</v>
      </c>
      <c r="M56" s="19">
        <v>2</v>
      </c>
      <c r="N56" s="19">
        <v>0</v>
      </c>
      <c r="O56" s="19">
        <v>0</v>
      </c>
      <c r="P56" s="46">
        <v>0</v>
      </c>
      <c r="Q56" s="48">
        <v>0</v>
      </c>
      <c r="R56" s="48">
        <v>0</v>
      </c>
      <c r="S56" s="94"/>
      <c r="T56" s="1">
        <v>3</v>
      </c>
      <c r="U56" s="6" t="str">
        <f t="shared" si="3"/>
        <v/>
      </c>
    </row>
    <row r="57" spans="1:21" ht="18" customHeight="1">
      <c r="A57" s="35">
        <v>1</v>
      </c>
      <c r="B57" s="35"/>
      <c r="C57" s="59" t="s">
        <v>0</v>
      </c>
      <c r="D57" s="60" t="s">
        <v>3</v>
      </c>
      <c r="E57" s="10" t="s">
        <v>267</v>
      </c>
      <c r="F57" s="118" t="s">
        <v>66</v>
      </c>
      <c r="G57" s="66"/>
      <c r="H57" s="14"/>
      <c r="I57" s="31"/>
      <c r="J57" s="31"/>
      <c r="K57" s="20">
        <f t="shared" ref="K57:K59" si="47">SUM(L57:R57)</f>
        <v>19</v>
      </c>
      <c r="L57" s="21">
        <v>0</v>
      </c>
      <c r="M57" s="21">
        <v>19</v>
      </c>
      <c r="N57" s="21">
        <v>0</v>
      </c>
      <c r="O57" s="21">
        <v>0</v>
      </c>
      <c r="P57" s="44">
        <v>0</v>
      </c>
      <c r="Q57" s="49">
        <v>0</v>
      </c>
      <c r="R57" s="49">
        <v>0</v>
      </c>
      <c r="S57" s="92"/>
      <c r="T57" s="32">
        <v>1</v>
      </c>
      <c r="U57" s="6" t="str">
        <f t="shared" si="3"/>
        <v/>
      </c>
    </row>
    <row r="58" spans="1:21" ht="18" customHeight="1">
      <c r="A58" s="35"/>
      <c r="B58" s="35"/>
      <c r="C58" s="74" t="str">
        <f t="shared" ref="C58:C59" si="48">C57</f>
        <v>区中央部</v>
      </c>
      <c r="D58" s="77" t="str">
        <f t="shared" ref="D58:D59" si="49">D57</f>
        <v>港区</v>
      </c>
      <c r="E58" s="22"/>
      <c r="F58" s="38" t="str">
        <f t="shared" ref="F58:F59" si="50">F57</f>
        <v>医療法人財団玉川会 エムオーエー新高輪クリニック</v>
      </c>
      <c r="G58" s="3" t="s">
        <v>249</v>
      </c>
      <c r="H58" s="9">
        <f>SUM(I58:J58)</f>
        <v>19</v>
      </c>
      <c r="I58" s="17">
        <v>19</v>
      </c>
      <c r="J58" s="17"/>
      <c r="K58" s="16">
        <f t="shared" si="47"/>
        <v>19</v>
      </c>
      <c r="L58" s="17">
        <v>0</v>
      </c>
      <c r="M58" s="17">
        <v>19</v>
      </c>
      <c r="N58" s="17">
        <v>0</v>
      </c>
      <c r="O58" s="17">
        <v>0</v>
      </c>
      <c r="P58" s="45">
        <v>0</v>
      </c>
      <c r="Q58" s="47">
        <v>0</v>
      </c>
      <c r="R58" s="47">
        <v>0</v>
      </c>
      <c r="S58" s="93"/>
      <c r="T58" s="1">
        <v>2</v>
      </c>
      <c r="U58" s="6" t="str">
        <f t="shared" si="3"/>
        <v>○</v>
      </c>
    </row>
    <row r="59" spans="1:21" ht="18" customHeight="1" thickBot="1">
      <c r="A59" s="35"/>
      <c r="B59" s="35"/>
      <c r="C59" s="74" t="str">
        <f t="shared" si="48"/>
        <v>区中央部</v>
      </c>
      <c r="D59" s="77" t="str">
        <f t="shared" si="49"/>
        <v>港区</v>
      </c>
      <c r="E59" s="24"/>
      <c r="F59" s="38" t="str">
        <f t="shared" si="50"/>
        <v>医療法人財団玉川会 エムオーエー新高輪クリニック</v>
      </c>
      <c r="G59" s="67"/>
      <c r="H59" s="26"/>
      <c r="I59" s="27"/>
      <c r="J59" s="27"/>
      <c r="K59" s="18">
        <f t="shared" si="47"/>
        <v>19</v>
      </c>
      <c r="L59" s="19">
        <v>0</v>
      </c>
      <c r="M59" s="19">
        <v>19</v>
      </c>
      <c r="N59" s="19">
        <v>0</v>
      </c>
      <c r="O59" s="19">
        <v>0</v>
      </c>
      <c r="P59" s="46">
        <v>0</v>
      </c>
      <c r="Q59" s="48">
        <v>0</v>
      </c>
      <c r="R59" s="48">
        <v>0</v>
      </c>
      <c r="S59" s="94"/>
      <c r="T59" s="1">
        <v>3</v>
      </c>
      <c r="U59" s="6" t="str">
        <f t="shared" si="3"/>
        <v/>
      </c>
    </row>
    <row r="60" spans="1:21" ht="18" customHeight="1">
      <c r="A60" s="35"/>
      <c r="B60" s="35"/>
      <c r="C60" s="72" t="s">
        <v>0</v>
      </c>
      <c r="D60" s="71" t="s">
        <v>3</v>
      </c>
      <c r="F60" s="118" t="s">
        <v>442</v>
      </c>
      <c r="G60" s="66"/>
      <c r="H60" s="14"/>
      <c r="I60" s="31"/>
      <c r="J60" s="31"/>
      <c r="K60" s="20">
        <f t="shared" ref="K60:K62" si="51">SUM(L60:R60)</f>
        <v>0</v>
      </c>
      <c r="L60" s="21"/>
      <c r="M60" s="21"/>
      <c r="N60" s="21"/>
      <c r="O60" s="21"/>
      <c r="P60" s="44"/>
      <c r="Q60" s="49"/>
      <c r="R60" s="49"/>
      <c r="S60" s="93"/>
    </row>
    <row r="61" spans="1:21" ht="18" customHeight="1">
      <c r="A61" s="35"/>
      <c r="B61" s="35"/>
      <c r="C61" s="74" t="str">
        <f t="shared" ref="C61:D62" si="52">C60</f>
        <v>区中央部</v>
      </c>
      <c r="D61" s="77" t="str">
        <f t="shared" si="52"/>
        <v>港区</v>
      </c>
      <c r="E61" s="22"/>
      <c r="F61" s="38" t="str">
        <f t="shared" si="21"/>
        <v>フィデスレディースクリニック田町</v>
      </c>
      <c r="G61" s="3">
        <v>21305003</v>
      </c>
      <c r="H61" s="9">
        <f>SUM(I61:J61)</f>
        <v>0</v>
      </c>
      <c r="I61" s="17"/>
      <c r="J61" s="17"/>
      <c r="K61" s="16">
        <f t="shared" si="51"/>
        <v>0</v>
      </c>
      <c r="L61" s="17"/>
      <c r="M61" s="17"/>
      <c r="N61" s="17"/>
      <c r="O61" s="17"/>
      <c r="P61" s="45"/>
      <c r="Q61" s="47"/>
      <c r="R61" s="47"/>
      <c r="S61" s="93"/>
    </row>
    <row r="62" spans="1:21" ht="18" customHeight="1" thickBot="1">
      <c r="A62" s="35"/>
      <c r="B62" s="35"/>
      <c r="C62" s="76" t="str">
        <f t="shared" si="52"/>
        <v>区中央部</v>
      </c>
      <c r="D62" s="75" t="str">
        <f t="shared" si="52"/>
        <v>港区</v>
      </c>
      <c r="E62" s="24"/>
      <c r="F62" s="38" t="str">
        <f t="shared" si="21"/>
        <v>フィデスレディースクリニック田町</v>
      </c>
      <c r="G62" s="67"/>
      <c r="H62" s="26"/>
      <c r="I62" s="27"/>
      <c r="J62" s="27"/>
      <c r="K62" s="18">
        <f t="shared" si="51"/>
        <v>0</v>
      </c>
      <c r="L62" s="19">
        <v>0</v>
      </c>
      <c r="M62" s="19">
        <v>0</v>
      </c>
      <c r="N62" s="19">
        <v>0</v>
      </c>
      <c r="O62" s="19">
        <v>0</v>
      </c>
      <c r="P62" s="46">
        <v>0</v>
      </c>
      <c r="Q62" s="48">
        <v>0</v>
      </c>
      <c r="R62" s="48">
        <v>0</v>
      </c>
      <c r="S62" s="93"/>
    </row>
    <row r="63" spans="1:21" ht="18" customHeight="1">
      <c r="A63" s="35">
        <v>1</v>
      </c>
      <c r="B63" s="35"/>
      <c r="C63" s="72" t="s">
        <v>0</v>
      </c>
      <c r="D63" s="71" t="s">
        <v>4</v>
      </c>
      <c r="E63" s="10" t="s">
        <v>276</v>
      </c>
      <c r="F63" s="118" t="s">
        <v>67</v>
      </c>
      <c r="G63" s="66"/>
      <c r="H63" s="14"/>
      <c r="I63" s="31"/>
      <c r="J63" s="31"/>
      <c r="K63" s="20">
        <f t="shared" ref="K63:K65" si="53">SUM(L63:R63)</f>
        <v>7</v>
      </c>
      <c r="L63" s="21"/>
      <c r="M63" s="21">
        <v>7</v>
      </c>
      <c r="N63" s="21"/>
      <c r="O63" s="21"/>
      <c r="P63" s="44"/>
      <c r="Q63" s="49"/>
      <c r="R63" s="49"/>
      <c r="S63" s="92"/>
      <c r="T63" s="32">
        <v>1</v>
      </c>
      <c r="U63" s="6" t="str">
        <f>IF(OR(A59=1,A59=2),"○","")</f>
        <v/>
      </c>
    </row>
    <row r="64" spans="1:21" ht="18" customHeight="1">
      <c r="A64" s="35"/>
      <c r="B64" s="35"/>
      <c r="C64" s="74" t="str">
        <f t="shared" ref="C64:C65" si="54">C63</f>
        <v>区中央部</v>
      </c>
      <c r="D64" s="77" t="str">
        <f t="shared" ref="D64:D65" si="55">D63</f>
        <v>台東区</v>
      </c>
      <c r="E64" s="22"/>
      <c r="F64" s="38" t="str">
        <f t="shared" ref="F64:F65" si="56">F63</f>
        <v>上野睡眠クリニック</v>
      </c>
      <c r="G64" s="3">
        <v>21301068</v>
      </c>
      <c r="H64" s="9">
        <f>SUM(I64:J64)</f>
        <v>7</v>
      </c>
      <c r="I64" s="17">
        <v>7</v>
      </c>
      <c r="J64" s="17"/>
      <c r="K64" s="16">
        <f t="shared" si="53"/>
        <v>7</v>
      </c>
      <c r="L64" s="17"/>
      <c r="M64" s="17">
        <v>7</v>
      </c>
      <c r="N64" s="17"/>
      <c r="O64" s="17"/>
      <c r="P64" s="45"/>
      <c r="Q64" s="47"/>
      <c r="R64" s="47"/>
      <c r="S64" s="93"/>
      <c r="T64" s="1">
        <v>2</v>
      </c>
      <c r="U64" s="6" t="str">
        <f t="shared" si="3"/>
        <v>○</v>
      </c>
    </row>
    <row r="65" spans="1:23" ht="18" customHeight="1" thickBot="1">
      <c r="A65" s="35"/>
      <c r="B65" s="35"/>
      <c r="C65" s="76" t="str">
        <f t="shared" si="54"/>
        <v>区中央部</v>
      </c>
      <c r="D65" s="75" t="str">
        <f t="shared" si="55"/>
        <v>台東区</v>
      </c>
      <c r="E65" s="24"/>
      <c r="F65" s="38" t="str">
        <f t="shared" si="56"/>
        <v>上野睡眠クリニック</v>
      </c>
      <c r="G65" s="67"/>
      <c r="H65" s="26"/>
      <c r="I65" s="27"/>
      <c r="J65" s="27"/>
      <c r="K65" s="18">
        <f t="shared" si="53"/>
        <v>7</v>
      </c>
      <c r="L65" s="19">
        <v>0</v>
      </c>
      <c r="M65" s="19">
        <v>7</v>
      </c>
      <c r="N65" s="19">
        <v>0</v>
      </c>
      <c r="O65" s="19">
        <v>0</v>
      </c>
      <c r="P65" s="46">
        <v>0</v>
      </c>
      <c r="Q65" s="48">
        <v>0</v>
      </c>
      <c r="R65" s="48">
        <v>0</v>
      </c>
      <c r="S65" s="94"/>
      <c r="T65" s="1">
        <v>3</v>
      </c>
      <c r="U65" s="6" t="str">
        <f t="shared" si="3"/>
        <v/>
      </c>
    </row>
    <row r="66" spans="1:23" ht="18" customHeight="1">
      <c r="A66" s="35">
        <v>2</v>
      </c>
      <c r="B66" s="35"/>
      <c r="C66" s="59" t="s">
        <v>0</v>
      </c>
      <c r="D66" s="60" t="s">
        <v>4</v>
      </c>
      <c r="E66" s="10" t="s">
        <v>241</v>
      </c>
      <c r="F66" s="118" t="s">
        <v>68</v>
      </c>
      <c r="G66" s="66"/>
      <c r="H66" s="14"/>
      <c r="I66" s="31"/>
      <c r="J66" s="31"/>
      <c r="K66" s="20">
        <f t="shared" si="4"/>
        <v>16</v>
      </c>
      <c r="L66" s="21"/>
      <c r="M66" s="21">
        <v>16</v>
      </c>
      <c r="N66" s="21"/>
      <c r="O66" s="21"/>
      <c r="P66" s="44"/>
      <c r="Q66" s="49"/>
      <c r="R66" s="49"/>
      <c r="S66" s="92"/>
      <c r="T66" s="32">
        <v>1</v>
      </c>
      <c r="U66" s="6" t="str">
        <f t="shared" si="3"/>
        <v/>
      </c>
    </row>
    <row r="67" spans="1:23" ht="18" customHeight="1">
      <c r="A67" s="35"/>
      <c r="B67" s="35"/>
      <c r="C67" s="74" t="str">
        <f t="shared" ref="C67:C68" si="57">C66</f>
        <v>区中央部</v>
      </c>
      <c r="D67" s="77" t="str">
        <f t="shared" ref="D67:D68" si="58">D66</f>
        <v>台東区</v>
      </c>
      <c r="E67" s="22"/>
      <c r="F67" s="38" t="str">
        <f t="shared" si="21"/>
        <v>医療法人社団成守会 成守会クリニック</v>
      </c>
      <c r="G67" s="3">
        <v>21301069</v>
      </c>
      <c r="H67" s="9">
        <f>SUM(I67:J67)</f>
        <v>16</v>
      </c>
      <c r="I67" s="17">
        <v>16</v>
      </c>
      <c r="J67" s="17"/>
      <c r="K67" s="16">
        <f t="shared" si="4"/>
        <v>16</v>
      </c>
      <c r="L67" s="17"/>
      <c r="M67" s="17"/>
      <c r="N67" s="17">
        <v>16</v>
      </c>
      <c r="O67" s="17"/>
      <c r="P67" s="45"/>
      <c r="Q67" s="47"/>
      <c r="R67" s="47"/>
      <c r="S67" s="93"/>
      <c r="T67" s="1">
        <v>2</v>
      </c>
      <c r="U67" s="6" t="str">
        <f t="shared" si="3"/>
        <v>○</v>
      </c>
    </row>
    <row r="68" spans="1:23" ht="18" customHeight="1" thickBot="1">
      <c r="A68" s="35"/>
      <c r="B68" s="35"/>
      <c r="C68" s="74" t="str">
        <f t="shared" si="57"/>
        <v>区中央部</v>
      </c>
      <c r="D68" s="77" t="str">
        <f t="shared" si="58"/>
        <v>台東区</v>
      </c>
      <c r="E68" s="24"/>
      <c r="F68" s="38" t="str">
        <f t="shared" si="21"/>
        <v>医療法人社団成守会 成守会クリニック</v>
      </c>
      <c r="G68" s="67"/>
      <c r="H68" s="26"/>
      <c r="I68" s="27"/>
      <c r="J68" s="27"/>
      <c r="K68" s="18">
        <f t="shared" si="4"/>
        <v>16</v>
      </c>
      <c r="L68" s="19">
        <v>0</v>
      </c>
      <c r="M68" s="19">
        <v>0</v>
      </c>
      <c r="N68" s="19">
        <v>16</v>
      </c>
      <c r="O68" s="19">
        <v>0</v>
      </c>
      <c r="P68" s="46">
        <v>0</v>
      </c>
      <c r="Q68" s="48">
        <v>0</v>
      </c>
      <c r="R68" s="48">
        <v>0</v>
      </c>
      <c r="S68" s="94"/>
      <c r="T68" s="1">
        <v>3</v>
      </c>
      <c r="U68" s="6" t="str">
        <f t="shared" si="3"/>
        <v/>
      </c>
    </row>
    <row r="69" spans="1:23" ht="18" customHeight="1">
      <c r="A69" s="35"/>
      <c r="B69" s="35"/>
      <c r="C69" s="72" t="s">
        <v>0</v>
      </c>
      <c r="D69" s="71" t="s">
        <v>4</v>
      </c>
      <c r="E69" s="10" t="s">
        <v>241</v>
      </c>
      <c r="F69" s="118" t="s">
        <v>362</v>
      </c>
      <c r="G69" s="66"/>
      <c r="H69" s="14"/>
      <c r="I69" s="31"/>
      <c r="J69" s="31"/>
      <c r="K69" s="20">
        <f t="shared" si="4"/>
        <v>0</v>
      </c>
      <c r="L69" s="21"/>
      <c r="M69" s="21"/>
      <c r="N69" s="21"/>
      <c r="O69" s="21"/>
      <c r="P69" s="44"/>
      <c r="Q69" s="49"/>
      <c r="R69" s="49"/>
      <c r="S69" s="92"/>
      <c r="T69" s="32">
        <v>1</v>
      </c>
      <c r="U69" s="6" t="str">
        <f t="shared" si="3"/>
        <v/>
      </c>
    </row>
    <row r="70" spans="1:23" ht="18" customHeight="1">
      <c r="A70" s="35"/>
      <c r="B70" s="35"/>
      <c r="C70" s="74" t="str">
        <f t="shared" ref="C70:C71" si="59">C69</f>
        <v>区中央部</v>
      </c>
      <c r="D70" s="77" t="str">
        <f t="shared" ref="D70:D71" si="60">D69</f>
        <v>台東区</v>
      </c>
      <c r="E70" s="22"/>
      <c r="F70" s="38" t="str">
        <f t="shared" si="21"/>
        <v>医療法人社団正徳会 滝口外科胃腸科整形外科</v>
      </c>
      <c r="G70" s="3" t="s">
        <v>363</v>
      </c>
      <c r="H70" s="9">
        <f>SUM(I70:J70)</f>
        <v>19</v>
      </c>
      <c r="I70" s="17">
        <v>8</v>
      </c>
      <c r="J70" s="17">
        <v>11</v>
      </c>
      <c r="K70" s="16">
        <f t="shared" si="4"/>
        <v>8</v>
      </c>
      <c r="L70" s="17"/>
      <c r="M70" s="17">
        <v>8</v>
      </c>
      <c r="N70" s="17"/>
      <c r="O70" s="17"/>
      <c r="P70" s="45"/>
      <c r="Q70" s="47"/>
      <c r="R70" s="47"/>
      <c r="S70" s="93"/>
      <c r="T70" s="1">
        <v>2</v>
      </c>
      <c r="U70" s="6" t="str">
        <f t="shared" si="3"/>
        <v/>
      </c>
      <c r="V70" s="1">
        <v>3</v>
      </c>
      <c r="W70" s="1">
        <v>1</v>
      </c>
    </row>
    <row r="71" spans="1:23" ht="18" customHeight="1" thickBot="1">
      <c r="A71" s="35"/>
      <c r="B71" s="35"/>
      <c r="C71" s="76" t="str">
        <f t="shared" si="59"/>
        <v>区中央部</v>
      </c>
      <c r="D71" s="75" t="str">
        <f t="shared" si="60"/>
        <v>台東区</v>
      </c>
      <c r="E71" s="24"/>
      <c r="F71" s="38" t="str">
        <f t="shared" si="21"/>
        <v>医療法人社団正徳会 滝口外科胃腸科整形外科</v>
      </c>
      <c r="G71" s="67"/>
      <c r="H71" s="26"/>
      <c r="I71" s="27"/>
      <c r="J71" s="27"/>
      <c r="K71" s="18">
        <f t="shared" si="4"/>
        <v>19</v>
      </c>
      <c r="L71" s="19">
        <v>0</v>
      </c>
      <c r="M71" s="19">
        <v>19</v>
      </c>
      <c r="N71" s="19">
        <v>0</v>
      </c>
      <c r="O71" s="19">
        <v>0</v>
      </c>
      <c r="P71" s="46">
        <v>0</v>
      </c>
      <c r="Q71" s="48">
        <v>0</v>
      </c>
      <c r="R71" s="48">
        <v>0</v>
      </c>
      <c r="S71" s="94"/>
      <c r="T71" s="1">
        <v>3</v>
      </c>
      <c r="U71" s="6" t="str">
        <f t="shared" si="3"/>
        <v/>
      </c>
    </row>
    <row r="72" spans="1:23" ht="18" customHeight="1">
      <c r="A72" s="35">
        <v>1</v>
      </c>
      <c r="B72" s="35"/>
      <c r="C72" s="59" t="s">
        <v>0</v>
      </c>
      <c r="D72" s="60" t="s">
        <v>4</v>
      </c>
      <c r="E72" s="10" t="s">
        <v>267</v>
      </c>
      <c r="F72" s="118" t="s">
        <v>69</v>
      </c>
      <c r="G72" s="66"/>
      <c r="H72" s="14"/>
      <c r="I72" s="31"/>
      <c r="J72" s="31"/>
      <c r="K72" s="20">
        <f t="shared" ref="K72:K74" si="61">SUM(L72:R72)</f>
        <v>8</v>
      </c>
      <c r="L72" s="21"/>
      <c r="M72" s="21"/>
      <c r="N72" s="21"/>
      <c r="O72" s="21">
        <v>8</v>
      </c>
      <c r="P72" s="44"/>
      <c r="Q72" s="49"/>
      <c r="R72" s="49"/>
      <c r="S72" s="92"/>
      <c r="T72" s="32">
        <v>1</v>
      </c>
      <c r="U72" s="6" t="str">
        <f t="shared" si="3"/>
        <v/>
      </c>
    </row>
    <row r="73" spans="1:23" ht="18" customHeight="1">
      <c r="A73" s="35"/>
      <c r="B73" s="35"/>
      <c r="C73" s="74" t="str">
        <f t="shared" ref="C73:C74" si="62">C72</f>
        <v>区中央部</v>
      </c>
      <c r="D73" s="77" t="str">
        <f t="shared" ref="D73:D74" si="63">D72</f>
        <v>台東区</v>
      </c>
      <c r="E73" s="22"/>
      <c r="F73" s="38" t="str">
        <f t="shared" ref="F73:F74" si="64">F72</f>
        <v>医療法人社団博腎会 野中医院</v>
      </c>
      <c r="G73" s="3">
        <v>21301073</v>
      </c>
      <c r="H73" s="9">
        <f>SUM(I73:J73)</f>
        <v>8</v>
      </c>
      <c r="I73" s="17">
        <v>8</v>
      </c>
      <c r="J73" s="17"/>
      <c r="K73" s="16">
        <f t="shared" si="61"/>
        <v>8</v>
      </c>
      <c r="L73" s="17"/>
      <c r="M73" s="17"/>
      <c r="N73" s="17"/>
      <c r="O73" s="17"/>
      <c r="P73" s="45">
        <v>8</v>
      </c>
      <c r="Q73" s="47"/>
      <c r="R73" s="47"/>
      <c r="S73" s="93"/>
      <c r="T73" s="1">
        <v>2</v>
      </c>
      <c r="U73" s="6" t="str">
        <f t="shared" si="3"/>
        <v>○</v>
      </c>
    </row>
    <row r="74" spans="1:23" ht="18" customHeight="1" thickBot="1">
      <c r="A74" s="35"/>
      <c r="B74" s="35"/>
      <c r="C74" s="74" t="str">
        <f t="shared" si="62"/>
        <v>区中央部</v>
      </c>
      <c r="D74" s="77" t="str">
        <f t="shared" si="63"/>
        <v>台東区</v>
      </c>
      <c r="E74" s="24"/>
      <c r="F74" s="38" t="str">
        <f t="shared" si="64"/>
        <v>医療法人社団博腎会 野中医院</v>
      </c>
      <c r="G74" s="67"/>
      <c r="H74" s="26"/>
      <c r="I74" s="27"/>
      <c r="J74" s="27"/>
      <c r="K74" s="18">
        <f t="shared" si="61"/>
        <v>8</v>
      </c>
      <c r="L74" s="19">
        <v>0</v>
      </c>
      <c r="M74" s="19">
        <v>0</v>
      </c>
      <c r="N74" s="19">
        <v>0</v>
      </c>
      <c r="O74" s="19">
        <v>0</v>
      </c>
      <c r="P74" s="46">
        <v>8</v>
      </c>
      <c r="Q74" s="48">
        <v>0</v>
      </c>
      <c r="R74" s="48">
        <v>0</v>
      </c>
      <c r="S74" s="94"/>
      <c r="T74" s="1">
        <v>3</v>
      </c>
      <c r="U74" s="6" t="str">
        <f t="shared" si="3"/>
        <v/>
      </c>
    </row>
    <row r="75" spans="1:23" ht="18" customHeight="1">
      <c r="A75" s="35">
        <v>1</v>
      </c>
      <c r="B75" s="35"/>
      <c r="C75" s="72" t="s">
        <v>0</v>
      </c>
      <c r="D75" s="71" t="s">
        <v>4</v>
      </c>
      <c r="E75" s="10" t="s">
        <v>267</v>
      </c>
      <c r="F75" s="118" t="s">
        <v>70</v>
      </c>
      <c r="G75" s="66"/>
      <c r="H75" s="14"/>
      <c r="I75" s="31"/>
      <c r="J75" s="31"/>
      <c r="K75" s="20">
        <v>8</v>
      </c>
      <c r="L75" s="21"/>
      <c r="M75" s="21">
        <v>8</v>
      </c>
      <c r="N75" s="21"/>
      <c r="O75" s="21"/>
      <c r="P75" s="44"/>
      <c r="Q75" s="49"/>
      <c r="R75" s="49"/>
      <c r="S75" s="92"/>
      <c r="T75" s="32">
        <v>1</v>
      </c>
      <c r="U75" s="6" t="str">
        <f t="shared" si="3"/>
        <v/>
      </c>
    </row>
    <row r="76" spans="1:23" ht="18" customHeight="1">
      <c r="A76" s="35"/>
      <c r="B76" s="35"/>
      <c r="C76" s="74" t="str">
        <f t="shared" ref="C76:C77" si="65">C75</f>
        <v>区中央部</v>
      </c>
      <c r="D76" s="77" t="str">
        <f t="shared" ref="D76:D77" si="66">D75</f>
        <v>台東区</v>
      </c>
      <c r="E76" s="22"/>
      <c r="F76" s="38" t="str">
        <f t="shared" ref="F76:F77" si="67">F75</f>
        <v>医療法人社団ルーチェ会 佐々木医院</v>
      </c>
      <c r="G76" s="3">
        <v>21301074</v>
      </c>
      <c r="H76" s="9">
        <v>8</v>
      </c>
      <c r="I76" s="17">
        <v>8</v>
      </c>
      <c r="J76" s="17">
        <v>0</v>
      </c>
      <c r="K76" s="16">
        <v>8</v>
      </c>
      <c r="L76" s="17"/>
      <c r="M76" s="17">
        <v>8</v>
      </c>
      <c r="N76" s="17"/>
      <c r="O76" s="17"/>
      <c r="P76" s="45"/>
      <c r="Q76" s="47"/>
      <c r="R76" s="47"/>
      <c r="S76" s="93"/>
      <c r="T76" s="1">
        <v>2</v>
      </c>
      <c r="U76" s="6" t="str">
        <f t="shared" si="3"/>
        <v>○</v>
      </c>
    </row>
    <row r="77" spans="1:23" ht="18" customHeight="1" thickBot="1">
      <c r="A77" s="35"/>
      <c r="B77" s="35"/>
      <c r="C77" s="76" t="str">
        <f t="shared" si="65"/>
        <v>区中央部</v>
      </c>
      <c r="D77" s="75" t="str">
        <f t="shared" si="66"/>
        <v>台東区</v>
      </c>
      <c r="E77" s="24"/>
      <c r="F77" s="38" t="str">
        <f t="shared" si="67"/>
        <v>医療法人社団ルーチェ会 佐々木医院</v>
      </c>
      <c r="G77" s="67"/>
      <c r="H77" s="26"/>
      <c r="I77" s="27"/>
      <c r="J77" s="27"/>
      <c r="K77" s="18">
        <f t="shared" ref="K77" si="68">SUM(L77:R77)</f>
        <v>8</v>
      </c>
      <c r="L77" s="19">
        <v>0</v>
      </c>
      <c r="M77" s="19">
        <v>8</v>
      </c>
      <c r="N77" s="19">
        <v>0</v>
      </c>
      <c r="O77" s="19">
        <v>0</v>
      </c>
      <c r="P77" s="46">
        <v>0</v>
      </c>
      <c r="Q77" s="48">
        <v>0</v>
      </c>
      <c r="R77" s="48">
        <v>0</v>
      </c>
      <c r="S77" s="94"/>
      <c r="T77" s="1">
        <v>3</v>
      </c>
      <c r="U77" s="6" t="str">
        <f t="shared" si="3"/>
        <v/>
      </c>
    </row>
    <row r="78" spans="1:23" ht="18" customHeight="1">
      <c r="A78" s="35">
        <v>2</v>
      </c>
      <c r="B78" s="35"/>
      <c r="C78" s="59" t="s">
        <v>0</v>
      </c>
      <c r="D78" s="60" t="s">
        <v>4</v>
      </c>
      <c r="E78" s="10" t="s">
        <v>244</v>
      </c>
      <c r="F78" s="118" t="s">
        <v>71</v>
      </c>
      <c r="G78" s="66"/>
      <c r="H78" s="14"/>
      <c r="I78" s="31"/>
      <c r="J78" s="31"/>
      <c r="K78" s="20">
        <f t="shared" ref="K78:K154" si="69">SUM(L78:R78)</f>
        <v>1</v>
      </c>
      <c r="L78" s="21"/>
      <c r="M78" s="21">
        <v>1</v>
      </c>
      <c r="N78" s="21"/>
      <c r="O78" s="21"/>
      <c r="P78" s="44"/>
      <c r="Q78" s="49"/>
      <c r="R78" s="49"/>
      <c r="S78" s="92"/>
      <c r="T78" s="32">
        <v>1</v>
      </c>
      <c r="U78" s="6" t="str">
        <f t="shared" ref="U78:U153" si="70">IF(OR(A77=1,A77=2),"○","")</f>
        <v/>
      </c>
    </row>
    <row r="79" spans="1:23" ht="18" customHeight="1">
      <c r="A79" s="35"/>
      <c r="B79" s="35"/>
      <c r="C79" s="74" t="str">
        <f t="shared" ref="C79:C80" si="71">C78</f>
        <v>区中央部</v>
      </c>
      <c r="D79" s="77" t="str">
        <f t="shared" ref="D79:D80" si="72">D78</f>
        <v>台東区</v>
      </c>
      <c r="E79" s="22"/>
      <c r="F79" s="38" t="str">
        <f t="shared" si="21"/>
        <v>根津・谷中レディースクリニック</v>
      </c>
      <c r="G79" s="3">
        <v>21301075</v>
      </c>
      <c r="H79" s="9">
        <f>SUM(I79:J79)</f>
        <v>2</v>
      </c>
      <c r="I79" s="17">
        <v>1</v>
      </c>
      <c r="J79" s="17">
        <v>1</v>
      </c>
      <c r="K79" s="16">
        <f t="shared" si="69"/>
        <v>2</v>
      </c>
      <c r="L79" s="17"/>
      <c r="M79" s="17">
        <v>2</v>
      </c>
      <c r="N79" s="17"/>
      <c r="O79" s="17"/>
      <c r="P79" s="45"/>
      <c r="Q79" s="47"/>
      <c r="R79" s="47"/>
      <c r="S79" s="93"/>
      <c r="T79" s="1">
        <v>2</v>
      </c>
      <c r="U79" s="6" t="str">
        <f t="shared" si="70"/>
        <v>○</v>
      </c>
    </row>
    <row r="80" spans="1:23" ht="18" customHeight="1" thickBot="1">
      <c r="A80" s="35"/>
      <c r="B80" s="35"/>
      <c r="C80" s="74" t="str">
        <f t="shared" si="71"/>
        <v>区中央部</v>
      </c>
      <c r="D80" s="77" t="str">
        <f t="shared" si="72"/>
        <v>台東区</v>
      </c>
      <c r="E80" s="24"/>
      <c r="F80" s="38" t="str">
        <f t="shared" si="21"/>
        <v>根津・谷中レディースクリニック</v>
      </c>
      <c r="G80" s="67"/>
      <c r="H80" s="26"/>
      <c r="I80" s="27"/>
      <c r="J80" s="27"/>
      <c r="K80" s="18">
        <f t="shared" si="69"/>
        <v>2</v>
      </c>
      <c r="L80" s="19">
        <v>0</v>
      </c>
      <c r="M80" s="19">
        <v>2</v>
      </c>
      <c r="N80" s="19">
        <v>0</v>
      </c>
      <c r="O80" s="19">
        <v>0</v>
      </c>
      <c r="P80" s="46">
        <v>0</v>
      </c>
      <c r="Q80" s="48">
        <v>0</v>
      </c>
      <c r="R80" s="48">
        <v>0</v>
      </c>
      <c r="S80" s="94"/>
      <c r="T80" s="1">
        <v>3</v>
      </c>
      <c r="U80" s="6" t="str">
        <f t="shared" si="70"/>
        <v/>
      </c>
    </row>
    <row r="81" spans="1:21" ht="18" customHeight="1">
      <c r="A81" s="35">
        <v>1</v>
      </c>
      <c r="B81" s="35"/>
      <c r="C81" s="72" t="s">
        <v>0</v>
      </c>
      <c r="D81" s="71" t="s">
        <v>4</v>
      </c>
      <c r="E81" s="10" t="s">
        <v>307</v>
      </c>
      <c r="F81" s="118" t="s">
        <v>72</v>
      </c>
      <c r="G81" s="66"/>
      <c r="H81" s="14"/>
      <c r="I81" s="31"/>
      <c r="J81" s="31"/>
      <c r="K81" s="20">
        <f t="shared" si="69"/>
        <v>19</v>
      </c>
      <c r="L81" s="21"/>
      <c r="M81" s="21">
        <v>19</v>
      </c>
      <c r="N81" s="21"/>
      <c r="O81" s="21"/>
      <c r="P81" s="44"/>
      <c r="Q81" s="49"/>
      <c r="R81" s="49"/>
      <c r="S81" s="92"/>
      <c r="T81" s="32">
        <v>1</v>
      </c>
      <c r="U81" s="6" t="str">
        <f t="shared" si="70"/>
        <v/>
      </c>
    </row>
    <row r="82" spans="1:21" ht="18" customHeight="1">
      <c r="A82" s="35"/>
      <c r="B82" s="35"/>
      <c r="C82" s="74" t="str">
        <f t="shared" ref="C82:C83" si="73">C81</f>
        <v>区中央部</v>
      </c>
      <c r="D82" s="77" t="str">
        <f t="shared" ref="D82:D83" si="74">D81</f>
        <v>台東区</v>
      </c>
      <c r="E82" s="22"/>
      <c r="F82" s="38" t="str">
        <f t="shared" si="21"/>
        <v>医療法人社団青和会 井上整形外科</v>
      </c>
      <c r="G82" s="3">
        <v>21301076</v>
      </c>
      <c r="H82" s="9">
        <f>SUM(I82:J82)</f>
        <v>2</v>
      </c>
      <c r="I82" s="17">
        <v>2</v>
      </c>
      <c r="J82" s="17"/>
      <c r="K82" s="16">
        <f t="shared" si="69"/>
        <v>2</v>
      </c>
      <c r="L82" s="17"/>
      <c r="M82" s="17">
        <v>2</v>
      </c>
      <c r="N82" s="17"/>
      <c r="O82" s="17"/>
      <c r="P82" s="45"/>
      <c r="Q82" s="47"/>
      <c r="R82" s="47"/>
      <c r="S82" s="93"/>
      <c r="T82" s="1">
        <v>2</v>
      </c>
      <c r="U82" s="6" t="str">
        <f t="shared" si="70"/>
        <v>○</v>
      </c>
    </row>
    <row r="83" spans="1:21" ht="18" customHeight="1" thickBot="1">
      <c r="A83" s="35"/>
      <c r="B83" s="35"/>
      <c r="C83" s="76" t="str">
        <f t="shared" si="73"/>
        <v>区中央部</v>
      </c>
      <c r="D83" s="75" t="str">
        <f t="shared" si="74"/>
        <v>台東区</v>
      </c>
      <c r="E83" s="24"/>
      <c r="F83" s="80" t="str">
        <f t="shared" si="21"/>
        <v>医療法人社団青和会 井上整形外科</v>
      </c>
      <c r="G83" s="67"/>
      <c r="H83" s="26"/>
      <c r="I83" s="27"/>
      <c r="J83" s="27"/>
      <c r="K83" s="18">
        <f t="shared" si="69"/>
        <v>2</v>
      </c>
      <c r="L83" s="19">
        <v>0</v>
      </c>
      <c r="M83" s="19">
        <v>2</v>
      </c>
      <c r="N83" s="19">
        <v>0</v>
      </c>
      <c r="O83" s="19"/>
      <c r="P83" s="46">
        <v>0</v>
      </c>
      <c r="Q83" s="48">
        <v>0</v>
      </c>
      <c r="R83" s="48">
        <v>0</v>
      </c>
      <c r="S83" s="94"/>
      <c r="T83" s="1">
        <v>3</v>
      </c>
      <c r="U83" s="6" t="str">
        <f t="shared" si="70"/>
        <v/>
      </c>
    </row>
    <row r="84" spans="1:21" ht="18" customHeight="1">
      <c r="A84" s="35">
        <v>1</v>
      </c>
      <c r="B84" s="35"/>
      <c r="C84" s="72" t="s">
        <v>5</v>
      </c>
      <c r="D84" s="71" t="s">
        <v>6</v>
      </c>
      <c r="E84" s="57" t="s">
        <v>244</v>
      </c>
      <c r="F84" s="118" t="s">
        <v>73</v>
      </c>
      <c r="G84" s="69"/>
      <c r="H84" s="70"/>
      <c r="I84" s="31"/>
      <c r="J84" s="31"/>
      <c r="K84" s="20">
        <f t="shared" si="69"/>
        <v>3</v>
      </c>
      <c r="L84" s="21"/>
      <c r="M84" s="21"/>
      <c r="N84" s="21"/>
      <c r="O84" s="21"/>
      <c r="P84" s="44">
        <v>3</v>
      </c>
      <c r="Q84" s="49">
        <v>0</v>
      </c>
      <c r="R84" s="49"/>
      <c r="S84" s="92"/>
      <c r="T84" s="32">
        <v>1</v>
      </c>
      <c r="U84" s="6" t="str">
        <f t="shared" si="70"/>
        <v/>
      </c>
    </row>
    <row r="85" spans="1:21" ht="18" customHeight="1">
      <c r="A85" s="35"/>
      <c r="B85" s="35"/>
      <c r="C85" s="74" t="str">
        <f t="shared" ref="C85:C86" si="75">C84</f>
        <v>区南部</v>
      </c>
      <c r="D85" s="77" t="str">
        <f t="shared" ref="D85:D86" si="76">D84</f>
        <v>品川区</v>
      </c>
      <c r="E85" s="22"/>
      <c r="F85" s="38" t="str">
        <f t="shared" si="21"/>
        <v>髙根クリニック</v>
      </c>
      <c r="G85" s="3" t="s">
        <v>250</v>
      </c>
      <c r="H85" s="9">
        <f>SUM(I85:J85)</f>
        <v>3</v>
      </c>
      <c r="I85" s="17">
        <v>3</v>
      </c>
      <c r="J85" s="17"/>
      <c r="K85" s="16">
        <f t="shared" si="69"/>
        <v>3</v>
      </c>
      <c r="L85" s="17"/>
      <c r="M85" s="17"/>
      <c r="N85" s="17"/>
      <c r="O85" s="17"/>
      <c r="P85" s="45"/>
      <c r="Q85" s="47">
        <v>3</v>
      </c>
      <c r="R85" s="47"/>
      <c r="S85" s="93"/>
      <c r="T85" s="1">
        <v>2</v>
      </c>
      <c r="U85" s="6" t="str">
        <f t="shared" si="70"/>
        <v>○</v>
      </c>
    </row>
    <row r="86" spans="1:21" ht="18" customHeight="1" thickBot="1">
      <c r="A86" s="35"/>
      <c r="B86" s="35"/>
      <c r="C86" s="76" t="str">
        <f t="shared" si="75"/>
        <v>区南部</v>
      </c>
      <c r="D86" s="75" t="str">
        <f t="shared" si="76"/>
        <v>品川区</v>
      </c>
      <c r="E86" s="24"/>
      <c r="F86" s="80" t="str">
        <f t="shared" si="21"/>
        <v>髙根クリニック</v>
      </c>
      <c r="G86" s="67"/>
      <c r="H86" s="26"/>
      <c r="I86" s="27"/>
      <c r="J86" s="27"/>
      <c r="K86" s="18">
        <f t="shared" si="69"/>
        <v>3</v>
      </c>
      <c r="L86" s="19">
        <v>0</v>
      </c>
      <c r="M86" s="19">
        <v>0</v>
      </c>
      <c r="N86" s="19">
        <v>0</v>
      </c>
      <c r="O86" s="19">
        <v>0</v>
      </c>
      <c r="P86" s="46">
        <v>0</v>
      </c>
      <c r="Q86" s="48">
        <v>3</v>
      </c>
      <c r="R86" s="48">
        <v>0</v>
      </c>
      <c r="S86" s="94"/>
      <c r="T86" s="1">
        <v>3</v>
      </c>
      <c r="U86" s="6" t="str">
        <f t="shared" si="70"/>
        <v/>
      </c>
    </row>
    <row r="87" spans="1:21" ht="18" customHeight="1">
      <c r="A87" s="35">
        <v>2</v>
      </c>
      <c r="B87" s="35"/>
      <c r="C87" s="72" t="s">
        <v>5</v>
      </c>
      <c r="D87" s="71" t="s">
        <v>6</v>
      </c>
      <c r="E87" s="10" t="s">
        <v>244</v>
      </c>
      <c r="F87" s="118" t="s">
        <v>74</v>
      </c>
      <c r="G87" s="66"/>
      <c r="H87" s="14"/>
      <c r="I87" s="31"/>
      <c r="J87" s="31"/>
      <c r="K87" s="20">
        <f t="shared" si="69"/>
        <v>19</v>
      </c>
      <c r="L87" s="21"/>
      <c r="M87" s="21"/>
      <c r="N87" s="21">
        <v>19</v>
      </c>
      <c r="O87" s="21"/>
      <c r="P87" s="44"/>
      <c r="Q87" s="49"/>
      <c r="R87" s="49"/>
      <c r="S87" s="92"/>
      <c r="T87" s="32">
        <v>1</v>
      </c>
      <c r="U87" s="6" t="str">
        <f t="shared" si="70"/>
        <v/>
      </c>
    </row>
    <row r="88" spans="1:21" ht="18" customHeight="1">
      <c r="A88" s="35"/>
      <c r="B88" s="35"/>
      <c r="C88" s="74" t="str">
        <f t="shared" ref="C88:C89" si="77">C87</f>
        <v>区南部</v>
      </c>
      <c r="D88" s="77" t="str">
        <f t="shared" ref="D88:D89" si="78">D87</f>
        <v>品川区</v>
      </c>
      <c r="E88" s="22"/>
      <c r="F88" s="38" t="str">
        <f t="shared" si="21"/>
        <v>医療法人社団あおい會森山リハビリテーションクリニック</v>
      </c>
      <c r="G88" s="3">
        <v>21301095</v>
      </c>
      <c r="H88" s="9">
        <f>SUM(I88:J88)</f>
        <v>19</v>
      </c>
      <c r="I88" s="17">
        <v>19</v>
      </c>
      <c r="J88" s="17"/>
      <c r="K88" s="16">
        <f t="shared" si="69"/>
        <v>19</v>
      </c>
      <c r="L88" s="17"/>
      <c r="M88" s="17"/>
      <c r="N88" s="17">
        <v>19</v>
      </c>
      <c r="O88" s="17"/>
      <c r="P88" s="45"/>
      <c r="Q88" s="47"/>
      <c r="R88" s="47"/>
      <c r="S88" s="93"/>
      <c r="T88" s="1">
        <v>2</v>
      </c>
      <c r="U88" s="6" t="str">
        <f t="shared" si="70"/>
        <v>○</v>
      </c>
    </row>
    <row r="89" spans="1:21" ht="18" customHeight="1" thickBot="1">
      <c r="A89" s="35"/>
      <c r="B89" s="35"/>
      <c r="C89" s="76" t="str">
        <f t="shared" si="77"/>
        <v>区南部</v>
      </c>
      <c r="D89" s="75" t="str">
        <f t="shared" si="78"/>
        <v>品川区</v>
      </c>
      <c r="E89" s="24"/>
      <c r="F89" s="38" t="str">
        <f t="shared" si="21"/>
        <v>医療法人社団あおい會森山リハビリテーションクリニック</v>
      </c>
      <c r="G89" s="67"/>
      <c r="H89" s="26"/>
      <c r="I89" s="27"/>
      <c r="J89" s="27"/>
      <c r="K89" s="18">
        <f t="shared" si="69"/>
        <v>19</v>
      </c>
      <c r="L89" s="19">
        <v>0</v>
      </c>
      <c r="M89" s="19">
        <v>0</v>
      </c>
      <c r="N89" s="19">
        <v>19</v>
      </c>
      <c r="O89" s="19">
        <v>0</v>
      </c>
      <c r="P89" s="46">
        <v>0</v>
      </c>
      <c r="Q89" s="48">
        <v>0</v>
      </c>
      <c r="R89" s="48">
        <v>0</v>
      </c>
      <c r="S89" s="94"/>
      <c r="T89" s="1">
        <v>3</v>
      </c>
      <c r="U89" s="6" t="str">
        <f t="shared" si="70"/>
        <v/>
      </c>
    </row>
    <row r="90" spans="1:21" ht="18" customHeight="1">
      <c r="A90" s="35">
        <v>2</v>
      </c>
      <c r="B90" s="35"/>
      <c r="C90" s="59" t="s">
        <v>5</v>
      </c>
      <c r="D90" s="60" t="s">
        <v>6</v>
      </c>
      <c r="E90" s="10" t="s">
        <v>241</v>
      </c>
      <c r="F90" s="118" t="s">
        <v>461</v>
      </c>
      <c r="G90" s="66"/>
      <c r="H90" s="14"/>
      <c r="I90" s="31"/>
      <c r="J90" s="31"/>
      <c r="K90" s="20">
        <f t="shared" si="69"/>
        <v>19</v>
      </c>
      <c r="L90" s="21"/>
      <c r="M90" s="21"/>
      <c r="N90" s="21"/>
      <c r="O90" s="21">
        <v>19</v>
      </c>
      <c r="P90" s="44"/>
      <c r="Q90" s="49"/>
      <c r="R90" s="49"/>
      <c r="S90" s="92"/>
      <c r="T90" s="32">
        <v>1</v>
      </c>
      <c r="U90" s="6" t="str">
        <f t="shared" si="70"/>
        <v/>
      </c>
    </row>
    <row r="91" spans="1:21" ht="18" customHeight="1">
      <c r="A91" s="35"/>
      <c r="B91" s="35"/>
      <c r="C91" s="74" t="str">
        <f t="shared" ref="C91:C92" si="79">C90</f>
        <v>区南部</v>
      </c>
      <c r="D91" s="77" t="str">
        <f t="shared" ref="D91:D92" si="80">D90</f>
        <v>品川区</v>
      </c>
      <c r="E91" s="22"/>
      <c r="F91" s="38" t="str">
        <f t="shared" si="21"/>
        <v>医療法人社団 時正会 エバラクリニック</v>
      </c>
      <c r="G91" s="3">
        <v>21301096</v>
      </c>
      <c r="H91" s="9">
        <f>SUM(I91:J91)</f>
        <v>19</v>
      </c>
      <c r="I91" s="17">
        <v>19</v>
      </c>
      <c r="J91" s="17"/>
      <c r="K91" s="16">
        <f t="shared" si="69"/>
        <v>19</v>
      </c>
      <c r="L91" s="17"/>
      <c r="M91" s="17"/>
      <c r="N91" s="17"/>
      <c r="O91" s="17"/>
      <c r="P91" s="45">
        <v>19</v>
      </c>
      <c r="Q91" s="47"/>
      <c r="R91" s="47"/>
      <c r="S91" s="93"/>
      <c r="T91" s="1">
        <v>2</v>
      </c>
      <c r="U91" s="6" t="str">
        <f t="shared" si="70"/>
        <v>○</v>
      </c>
    </row>
    <row r="92" spans="1:21" ht="18" customHeight="1" thickBot="1">
      <c r="A92" s="35"/>
      <c r="B92" s="35"/>
      <c r="C92" s="74" t="str">
        <f t="shared" si="79"/>
        <v>区南部</v>
      </c>
      <c r="D92" s="77" t="str">
        <f t="shared" si="80"/>
        <v>品川区</v>
      </c>
      <c r="E92" s="24"/>
      <c r="F92" s="38" t="str">
        <f t="shared" ref="F92" si="81">F91</f>
        <v>医療法人社団 時正会 エバラクリニック</v>
      </c>
      <c r="G92" s="67"/>
      <c r="H92" s="26"/>
      <c r="I92" s="27"/>
      <c r="J92" s="27"/>
      <c r="K92" s="18">
        <f t="shared" si="69"/>
        <v>19</v>
      </c>
      <c r="L92" s="19">
        <v>0</v>
      </c>
      <c r="M92" s="19">
        <v>0</v>
      </c>
      <c r="N92" s="19">
        <v>0</v>
      </c>
      <c r="O92" s="19">
        <v>0</v>
      </c>
      <c r="P92" s="46">
        <v>19</v>
      </c>
      <c r="Q92" s="48">
        <v>0</v>
      </c>
      <c r="R92" s="48">
        <v>0</v>
      </c>
      <c r="S92" s="94"/>
      <c r="T92" s="1">
        <v>3</v>
      </c>
      <c r="U92" s="6" t="str">
        <f t="shared" si="70"/>
        <v/>
      </c>
    </row>
    <row r="93" spans="1:21" ht="18" customHeight="1">
      <c r="A93" s="35">
        <v>2</v>
      </c>
      <c r="B93" s="35"/>
      <c r="C93" s="72" t="s">
        <v>5</v>
      </c>
      <c r="D93" s="71" t="s">
        <v>7</v>
      </c>
      <c r="E93" s="10" t="s">
        <v>244</v>
      </c>
      <c r="F93" s="118" t="s">
        <v>75</v>
      </c>
      <c r="G93" s="66"/>
      <c r="H93" s="14"/>
      <c r="I93" s="31"/>
      <c r="J93" s="31"/>
      <c r="K93" s="20">
        <f t="shared" si="69"/>
        <v>3</v>
      </c>
      <c r="L93" s="21"/>
      <c r="M93" s="21">
        <v>3</v>
      </c>
      <c r="N93" s="21"/>
      <c r="O93" s="21"/>
      <c r="P93" s="44"/>
      <c r="Q93" s="49"/>
      <c r="R93" s="49"/>
      <c r="S93" s="92"/>
      <c r="T93" s="32">
        <v>1</v>
      </c>
      <c r="U93" s="6" t="str">
        <f t="shared" si="70"/>
        <v/>
      </c>
    </row>
    <row r="94" spans="1:21" ht="18" customHeight="1">
      <c r="A94" s="35"/>
      <c r="B94" s="35"/>
      <c r="C94" s="74" t="str">
        <f t="shared" ref="C94:C95" si="82">C93</f>
        <v>区南部</v>
      </c>
      <c r="D94" s="77" t="str">
        <f t="shared" ref="D94:D95" si="83">D93</f>
        <v>大田区</v>
      </c>
      <c r="E94" s="22"/>
      <c r="F94" s="38" t="str">
        <f t="shared" ref="F94:F95" si="84">F93</f>
        <v>塩口産婦人科医院</v>
      </c>
      <c r="G94" s="3">
        <v>21301124</v>
      </c>
      <c r="H94" s="9">
        <f>SUM(I94:J94)</f>
        <v>3</v>
      </c>
      <c r="I94" s="17">
        <v>3</v>
      </c>
      <c r="J94" s="17"/>
      <c r="K94" s="16">
        <f t="shared" si="69"/>
        <v>3</v>
      </c>
      <c r="L94" s="17"/>
      <c r="M94" s="17">
        <v>3</v>
      </c>
      <c r="N94" s="17"/>
      <c r="O94" s="17"/>
      <c r="P94" s="45"/>
      <c r="Q94" s="47"/>
      <c r="R94" s="47"/>
      <c r="S94" s="93"/>
      <c r="T94" s="1">
        <v>2</v>
      </c>
      <c r="U94" s="6" t="str">
        <f t="shared" si="70"/>
        <v>○</v>
      </c>
    </row>
    <row r="95" spans="1:21" ht="18" customHeight="1" thickBot="1">
      <c r="A95" s="35"/>
      <c r="B95" s="35"/>
      <c r="C95" s="76" t="str">
        <f t="shared" si="82"/>
        <v>区南部</v>
      </c>
      <c r="D95" s="75" t="str">
        <f t="shared" si="83"/>
        <v>大田区</v>
      </c>
      <c r="E95" s="24"/>
      <c r="F95" s="38" t="str">
        <f t="shared" si="84"/>
        <v>塩口産婦人科医院</v>
      </c>
      <c r="G95" s="67"/>
      <c r="H95" s="26"/>
      <c r="I95" s="27"/>
      <c r="J95" s="27"/>
      <c r="K95" s="18">
        <f t="shared" si="69"/>
        <v>3</v>
      </c>
      <c r="L95" s="19">
        <v>0</v>
      </c>
      <c r="M95" s="19">
        <v>3</v>
      </c>
      <c r="N95" s="19">
        <v>0</v>
      </c>
      <c r="O95" s="19">
        <v>0</v>
      </c>
      <c r="P95" s="46">
        <v>0</v>
      </c>
      <c r="Q95" s="48">
        <v>0</v>
      </c>
      <c r="R95" s="48">
        <v>0</v>
      </c>
      <c r="S95" s="94"/>
      <c r="T95" s="1">
        <v>3</v>
      </c>
      <c r="U95" s="6" t="str">
        <f t="shared" si="70"/>
        <v/>
      </c>
    </row>
    <row r="96" spans="1:21" ht="18" customHeight="1">
      <c r="A96" s="35">
        <v>1</v>
      </c>
      <c r="B96" s="35"/>
      <c r="C96" s="59" t="s">
        <v>5</v>
      </c>
      <c r="D96" s="60" t="s">
        <v>7</v>
      </c>
      <c r="E96" s="10" t="s">
        <v>244</v>
      </c>
      <c r="F96" s="118" t="s">
        <v>76</v>
      </c>
      <c r="G96" s="66"/>
      <c r="H96" s="14"/>
      <c r="I96" s="31"/>
      <c r="J96" s="31"/>
      <c r="K96" s="20">
        <f t="shared" si="69"/>
        <v>8</v>
      </c>
      <c r="L96" s="21"/>
      <c r="M96" s="21">
        <v>8</v>
      </c>
      <c r="N96" s="21"/>
      <c r="O96" s="21"/>
      <c r="P96" s="44"/>
      <c r="Q96" s="49"/>
      <c r="R96" s="49"/>
      <c r="S96" s="92"/>
      <c r="T96" s="32">
        <v>1</v>
      </c>
      <c r="U96" s="6" t="str">
        <f t="shared" si="70"/>
        <v/>
      </c>
    </row>
    <row r="97" spans="1:21" ht="18" customHeight="1">
      <c r="A97" s="35"/>
      <c r="B97" s="35"/>
      <c r="C97" s="74" t="str">
        <f t="shared" ref="C97:C98" si="85">C96</f>
        <v>区南部</v>
      </c>
      <c r="D97" s="77" t="str">
        <f t="shared" ref="D97:D98" si="86">D96</f>
        <v>大田区</v>
      </c>
      <c r="E97" s="22"/>
      <c r="F97" s="38" t="str">
        <f t="shared" ref="F97:F98" si="87">F96</f>
        <v>産婦人科野口医院</v>
      </c>
      <c r="G97" s="3">
        <v>1136332</v>
      </c>
      <c r="H97" s="9">
        <f>SUM(I97:J97)</f>
        <v>8</v>
      </c>
      <c r="I97" s="17">
        <v>8</v>
      </c>
      <c r="J97" s="17"/>
      <c r="K97" s="16">
        <f t="shared" si="69"/>
        <v>8</v>
      </c>
      <c r="L97" s="17"/>
      <c r="M97" s="17">
        <v>8</v>
      </c>
      <c r="N97" s="17"/>
      <c r="O97" s="17"/>
      <c r="P97" s="45"/>
      <c r="Q97" s="47"/>
      <c r="R97" s="47"/>
      <c r="S97" s="93"/>
      <c r="T97" s="1">
        <v>2</v>
      </c>
      <c r="U97" s="6" t="str">
        <f t="shared" si="70"/>
        <v>○</v>
      </c>
    </row>
    <row r="98" spans="1:21" ht="18" customHeight="1" thickBot="1">
      <c r="A98" s="35"/>
      <c r="B98" s="35"/>
      <c r="C98" s="74" t="str">
        <f t="shared" si="85"/>
        <v>区南部</v>
      </c>
      <c r="D98" s="77" t="str">
        <f t="shared" si="86"/>
        <v>大田区</v>
      </c>
      <c r="E98" s="24"/>
      <c r="F98" s="38" t="str">
        <f t="shared" si="87"/>
        <v>産婦人科野口医院</v>
      </c>
      <c r="G98" s="67"/>
      <c r="H98" s="26"/>
      <c r="I98" s="27"/>
      <c r="J98" s="27"/>
      <c r="K98" s="18">
        <f t="shared" si="69"/>
        <v>8</v>
      </c>
      <c r="L98" s="19">
        <v>0</v>
      </c>
      <c r="M98" s="19">
        <v>8</v>
      </c>
      <c r="N98" s="19">
        <v>0</v>
      </c>
      <c r="O98" s="19">
        <v>0</v>
      </c>
      <c r="P98" s="46">
        <v>0</v>
      </c>
      <c r="Q98" s="48">
        <v>0</v>
      </c>
      <c r="R98" s="48">
        <v>0</v>
      </c>
      <c r="S98" s="94"/>
      <c r="T98" s="1">
        <v>3</v>
      </c>
      <c r="U98" s="6" t="str">
        <f t="shared" si="70"/>
        <v/>
      </c>
    </row>
    <row r="99" spans="1:21" ht="18" customHeight="1">
      <c r="A99" s="35">
        <v>1</v>
      </c>
      <c r="B99" s="35"/>
      <c r="C99" s="72" t="s">
        <v>5</v>
      </c>
      <c r="D99" s="71" t="s">
        <v>7</v>
      </c>
      <c r="E99" s="10" t="s">
        <v>267</v>
      </c>
      <c r="F99" s="118" t="s">
        <v>77</v>
      </c>
      <c r="G99" s="66"/>
      <c r="H99" s="14"/>
      <c r="I99" s="31"/>
      <c r="J99" s="31"/>
      <c r="K99" s="20">
        <f t="shared" si="69"/>
        <v>19</v>
      </c>
      <c r="L99" s="21"/>
      <c r="M99" s="21"/>
      <c r="N99" s="21"/>
      <c r="O99" s="21">
        <v>19</v>
      </c>
      <c r="P99" s="44"/>
      <c r="Q99" s="49"/>
      <c r="R99" s="49"/>
      <c r="S99" s="92"/>
      <c r="T99" s="32">
        <v>1</v>
      </c>
      <c r="U99" s="6" t="str">
        <f t="shared" si="70"/>
        <v/>
      </c>
    </row>
    <row r="100" spans="1:21" ht="18" customHeight="1">
      <c r="A100" s="35"/>
      <c r="B100" s="35"/>
      <c r="C100" s="74" t="str">
        <f t="shared" ref="C100:C101" si="88">C99</f>
        <v>区南部</v>
      </c>
      <c r="D100" s="77" t="str">
        <f t="shared" ref="D100:D101" si="89">D99</f>
        <v>大田区</v>
      </c>
      <c r="E100" s="22"/>
      <c r="F100" s="38" t="str">
        <f t="shared" ref="F100:F101" si="90">F99</f>
        <v>医療法人社団三清会 羽田おおぞらクリニック</v>
      </c>
      <c r="G100" s="3">
        <v>21301126</v>
      </c>
      <c r="H100" s="9">
        <f>SUM(I100:J100)</f>
        <v>19</v>
      </c>
      <c r="I100" s="17">
        <v>19</v>
      </c>
      <c r="J100" s="17"/>
      <c r="K100" s="16">
        <f t="shared" si="69"/>
        <v>19</v>
      </c>
      <c r="L100" s="17"/>
      <c r="M100" s="17"/>
      <c r="N100" s="17"/>
      <c r="O100" s="17">
        <v>19</v>
      </c>
      <c r="P100" s="45"/>
      <c r="Q100" s="47"/>
      <c r="R100" s="47"/>
      <c r="S100" s="93"/>
      <c r="T100" s="1">
        <v>2</v>
      </c>
      <c r="U100" s="6" t="str">
        <f t="shared" si="70"/>
        <v>○</v>
      </c>
    </row>
    <row r="101" spans="1:21" ht="18" customHeight="1" thickBot="1">
      <c r="A101" s="35"/>
      <c r="B101" s="35"/>
      <c r="C101" s="76" t="str">
        <f t="shared" si="88"/>
        <v>区南部</v>
      </c>
      <c r="D101" s="75" t="str">
        <f t="shared" si="89"/>
        <v>大田区</v>
      </c>
      <c r="E101" s="24"/>
      <c r="F101" s="38" t="str">
        <f t="shared" si="90"/>
        <v>医療法人社団三清会 羽田おおぞらクリニック</v>
      </c>
      <c r="G101" s="67"/>
      <c r="H101" s="26"/>
      <c r="I101" s="27"/>
      <c r="J101" s="27"/>
      <c r="K101" s="18">
        <f t="shared" si="69"/>
        <v>19</v>
      </c>
      <c r="L101" s="19">
        <v>0</v>
      </c>
      <c r="M101" s="19">
        <v>0</v>
      </c>
      <c r="N101" s="19">
        <v>0</v>
      </c>
      <c r="O101" s="19">
        <v>19</v>
      </c>
      <c r="P101" s="46">
        <v>0</v>
      </c>
      <c r="Q101" s="48">
        <v>0</v>
      </c>
      <c r="R101" s="48">
        <v>0</v>
      </c>
      <c r="S101" s="94"/>
      <c r="T101" s="1">
        <v>3</v>
      </c>
      <c r="U101" s="6" t="str">
        <f t="shared" si="70"/>
        <v/>
      </c>
    </row>
    <row r="102" spans="1:21" ht="18" customHeight="1">
      <c r="A102" s="35">
        <v>1</v>
      </c>
      <c r="B102" s="35"/>
      <c r="C102" s="59" t="s">
        <v>5</v>
      </c>
      <c r="D102" s="60" t="s">
        <v>7</v>
      </c>
      <c r="E102" s="10" t="s">
        <v>315</v>
      </c>
      <c r="F102" s="118" t="s">
        <v>78</v>
      </c>
      <c r="G102" s="66"/>
      <c r="H102" s="14"/>
      <c r="I102" s="31"/>
      <c r="J102" s="31"/>
      <c r="K102" s="20">
        <f t="shared" si="69"/>
        <v>2</v>
      </c>
      <c r="L102" s="21"/>
      <c r="M102" s="21">
        <v>2</v>
      </c>
      <c r="N102" s="21"/>
      <c r="O102" s="21"/>
      <c r="P102" s="44"/>
      <c r="Q102" s="49"/>
      <c r="R102" s="49"/>
      <c r="S102" s="92"/>
      <c r="T102" s="32">
        <v>1</v>
      </c>
      <c r="U102" s="6" t="str">
        <f t="shared" si="70"/>
        <v/>
      </c>
    </row>
    <row r="103" spans="1:21" ht="18" customHeight="1">
      <c r="A103" s="35"/>
      <c r="B103" s="35"/>
      <c r="C103" s="74" t="str">
        <f t="shared" ref="C103:C104" si="91">C102</f>
        <v>区南部</v>
      </c>
      <c r="D103" s="77" t="str">
        <f t="shared" ref="D103:D104" si="92">D102</f>
        <v>大田区</v>
      </c>
      <c r="E103" s="22"/>
      <c r="F103" s="38" t="str">
        <f t="shared" ref="F103:F104" si="93">F102</f>
        <v>医療法人社団伍光会 田園調布醫院</v>
      </c>
      <c r="G103" s="3" t="s">
        <v>251</v>
      </c>
      <c r="H103" s="9">
        <f>SUM(I103:J103)</f>
        <v>2</v>
      </c>
      <c r="I103" s="17">
        <v>2</v>
      </c>
      <c r="J103" s="17"/>
      <c r="K103" s="16">
        <f t="shared" si="69"/>
        <v>2</v>
      </c>
      <c r="L103" s="17"/>
      <c r="M103" s="17">
        <v>2</v>
      </c>
      <c r="N103" s="17"/>
      <c r="O103" s="17"/>
      <c r="P103" s="45"/>
      <c r="Q103" s="47"/>
      <c r="R103" s="47"/>
      <c r="S103" s="93"/>
      <c r="T103" s="1">
        <v>2</v>
      </c>
      <c r="U103" s="6" t="str">
        <f t="shared" si="70"/>
        <v>○</v>
      </c>
    </row>
    <row r="104" spans="1:21" ht="18" customHeight="1" thickBot="1">
      <c r="A104" s="35"/>
      <c r="B104" s="35"/>
      <c r="C104" s="74" t="str">
        <f t="shared" si="91"/>
        <v>区南部</v>
      </c>
      <c r="D104" s="77" t="str">
        <f t="shared" si="92"/>
        <v>大田区</v>
      </c>
      <c r="E104" s="24"/>
      <c r="F104" s="38" t="str">
        <f t="shared" si="93"/>
        <v>医療法人社団伍光会 田園調布醫院</v>
      </c>
      <c r="G104" s="67"/>
      <c r="H104" s="26"/>
      <c r="I104" s="27"/>
      <c r="J104" s="27"/>
      <c r="K104" s="18">
        <f t="shared" si="69"/>
        <v>2</v>
      </c>
      <c r="L104" s="19">
        <v>0</v>
      </c>
      <c r="M104" s="19">
        <v>2</v>
      </c>
      <c r="N104" s="19">
        <v>0</v>
      </c>
      <c r="O104" s="19">
        <v>0</v>
      </c>
      <c r="P104" s="46">
        <v>0</v>
      </c>
      <c r="Q104" s="48">
        <v>0</v>
      </c>
      <c r="R104" s="48">
        <v>0</v>
      </c>
      <c r="S104" s="94"/>
      <c r="T104" s="1">
        <v>3</v>
      </c>
      <c r="U104" s="6" t="str">
        <f t="shared" si="70"/>
        <v/>
      </c>
    </row>
    <row r="105" spans="1:21" ht="18" customHeight="1">
      <c r="A105" s="35">
        <v>1</v>
      </c>
      <c r="B105" s="35"/>
      <c r="C105" s="72" t="s">
        <v>5</v>
      </c>
      <c r="D105" s="71" t="s">
        <v>7</v>
      </c>
      <c r="E105" s="10" t="s">
        <v>267</v>
      </c>
      <c r="F105" s="118" t="s">
        <v>462</v>
      </c>
      <c r="G105" s="66"/>
      <c r="H105" s="14"/>
      <c r="I105" s="31"/>
      <c r="J105" s="31"/>
      <c r="K105" s="20">
        <f t="shared" si="69"/>
        <v>10</v>
      </c>
      <c r="L105" s="21"/>
      <c r="M105" s="21"/>
      <c r="N105" s="21"/>
      <c r="O105" s="21">
        <v>10</v>
      </c>
      <c r="P105" s="44"/>
      <c r="Q105" s="49"/>
      <c r="R105" s="49"/>
      <c r="S105" s="92"/>
      <c r="T105" s="32">
        <v>1</v>
      </c>
      <c r="U105" s="6" t="str">
        <f t="shared" si="70"/>
        <v/>
      </c>
    </row>
    <row r="106" spans="1:21" ht="18" customHeight="1">
      <c r="A106" s="35"/>
      <c r="B106" s="35"/>
      <c r="C106" s="74" t="str">
        <f t="shared" ref="C106:C107" si="94">C105</f>
        <v>区南部</v>
      </c>
      <c r="D106" s="77" t="str">
        <f t="shared" ref="D106:D107" si="95">D105</f>
        <v>大田区</v>
      </c>
      <c r="E106" s="22"/>
      <c r="F106" s="38" t="str">
        <f t="shared" ref="F106:F107" si="96">F105</f>
        <v>医療法人財団 厚生協力会中里医院</v>
      </c>
      <c r="G106" s="3">
        <v>21301128</v>
      </c>
      <c r="H106" s="9">
        <f>SUM(I106:J106)</f>
        <v>10</v>
      </c>
      <c r="I106" s="17">
        <v>10</v>
      </c>
      <c r="J106" s="17"/>
      <c r="K106" s="16">
        <f t="shared" si="69"/>
        <v>10</v>
      </c>
      <c r="L106" s="17"/>
      <c r="M106" s="17"/>
      <c r="N106" s="17"/>
      <c r="O106" s="17">
        <v>10</v>
      </c>
      <c r="P106" s="45"/>
      <c r="Q106" s="47"/>
      <c r="R106" s="47"/>
      <c r="S106" s="93"/>
      <c r="T106" s="1">
        <v>2</v>
      </c>
      <c r="U106" s="6" t="str">
        <f t="shared" si="70"/>
        <v>○</v>
      </c>
    </row>
    <row r="107" spans="1:21" ht="18" customHeight="1" thickBot="1">
      <c r="A107" s="35"/>
      <c r="B107" s="35"/>
      <c r="C107" s="76" t="str">
        <f t="shared" si="94"/>
        <v>区南部</v>
      </c>
      <c r="D107" s="75" t="str">
        <f t="shared" si="95"/>
        <v>大田区</v>
      </c>
      <c r="E107" s="24"/>
      <c r="F107" s="38" t="str">
        <f t="shared" si="96"/>
        <v>医療法人財団 厚生協力会中里医院</v>
      </c>
      <c r="G107" s="67"/>
      <c r="H107" s="26"/>
      <c r="I107" s="27"/>
      <c r="J107" s="27"/>
      <c r="K107" s="18">
        <f>SUM(L107:R107)</f>
        <v>10</v>
      </c>
      <c r="L107" s="19">
        <v>0</v>
      </c>
      <c r="M107" s="19">
        <v>0</v>
      </c>
      <c r="N107" s="19">
        <v>0</v>
      </c>
      <c r="O107" s="19">
        <v>0</v>
      </c>
      <c r="P107" s="46">
        <v>0</v>
      </c>
      <c r="Q107" s="48">
        <v>10</v>
      </c>
      <c r="R107" s="48">
        <v>0</v>
      </c>
      <c r="S107" s="94"/>
      <c r="T107" s="1">
        <v>3</v>
      </c>
      <c r="U107" s="6" t="str">
        <f t="shared" si="70"/>
        <v/>
      </c>
    </row>
    <row r="108" spans="1:21" ht="18" customHeight="1">
      <c r="A108" s="35">
        <v>2</v>
      </c>
      <c r="B108" s="35"/>
      <c r="C108" s="59" t="s">
        <v>5</v>
      </c>
      <c r="D108" s="60" t="s">
        <v>7</v>
      </c>
      <c r="E108" s="10" t="s">
        <v>241</v>
      </c>
      <c r="F108" s="118" t="s">
        <v>79</v>
      </c>
      <c r="G108" s="66"/>
      <c r="H108" s="14"/>
      <c r="I108" s="31"/>
      <c r="J108" s="31"/>
      <c r="K108" s="20">
        <f t="shared" si="69"/>
        <v>0</v>
      </c>
      <c r="L108" s="21"/>
      <c r="M108" s="21"/>
      <c r="N108" s="21"/>
      <c r="O108" s="21"/>
      <c r="P108" s="44"/>
      <c r="Q108" s="49"/>
      <c r="R108" s="49"/>
      <c r="S108" s="92"/>
      <c r="T108" s="32">
        <v>1</v>
      </c>
      <c r="U108" s="6" t="str">
        <f t="shared" si="70"/>
        <v/>
      </c>
    </row>
    <row r="109" spans="1:21" ht="18" customHeight="1">
      <c r="A109" s="35"/>
      <c r="B109" s="35"/>
      <c r="C109" s="74" t="str">
        <f t="shared" ref="C109:C110" si="97">C108</f>
        <v>区南部</v>
      </c>
      <c r="D109" s="77" t="str">
        <f t="shared" ref="D109:D110" si="98">D108</f>
        <v>大田区</v>
      </c>
      <c r="E109" s="22"/>
      <c r="F109" s="38" t="str">
        <f t="shared" ref="F109:F110" si="99">F108</f>
        <v>医療法人社団英信会 宮下外科</v>
      </c>
      <c r="G109" s="3">
        <v>21301129</v>
      </c>
      <c r="H109" s="9">
        <f>SUM(I109:J109)</f>
        <v>13</v>
      </c>
      <c r="I109" s="17">
        <v>13</v>
      </c>
      <c r="J109" s="17"/>
      <c r="K109" s="16">
        <f t="shared" si="69"/>
        <v>13</v>
      </c>
      <c r="L109" s="17"/>
      <c r="M109" s="17"/>
      <c r="N109" s="17"/>
      <c r="O109" s="17"/>
      <c r="P109" s="45"/>
      <c r="Q109" s="47">
        <v>13</v>
      </c>
      <c r="R109" s="47"/>
      <c r="S109" s="93"/>
      <c r="T109" s="1">
        <v>2</v>
      </c>
      <c r="U109" s="6" t="str">
        <f t="shared" si="70"/>
        <v>○</v>
      </c>
    </row>
    <row r="110" spans="1:21" ht="18" customHeight="1" thickBot="1">
      <c r="A110" s="35"/>
      <c r="B110" s="35"/>
      <c r="C110" s="74" t="str">
        <f t="shared" si="97"/>
        <v>区南部</v>
      </c>
      <c r="D110" s="77" t="str">
        <f t="shared" si="98"/>
        <v>大田区</v>
      </c>
      <c r="E110" s="24"/>
      <c r="F110" s="38" t="str">
        <f t="shared" si="99"/>
        <v>医療法人社団英信会 宮下外科</v>
      </c>
      <c r="G110" s="67"/>
      <c r="H110" s="26"/>
      <c r="I110" s="27"/>
      <c r="J110" s="27"/>
      <c r="K110" s="18">
        <f t="shared" si="69"/>
        <v>13</v>
      </c>
      <c r="L110" s="19">
        <v>0</v>
      </c>
      <c r="M110" s="19">
        <v>0</v>
      </c>
      <c r="N110" s="19">
        <v>0</v>
      </c>
      <c r="O110" s="19">
        <v>0</v>
      </c>
      <c r="P110" s="46">
        <v>0</v>
      </c>
      <c r="Q110" s="48">
        <v>13</v>
      </c>
      <c r="R110" s="48">
        <v>0</v>
      </c>
      <c r="S110" s="94"/>
      <c r="T110" s="1">
        <v>3</v>
      </c>
      <c r="U110" s="6" t="str">
        <f t="shared" si="70"/>
        <v/>
      </c>
    </row>
    <row r="111" spans="1:21" ht="18" customHeight="1">
      <c r="A111" s="35">
        <v>1</v>
      </c>
      <c r="B111" s="35"/>
      <c r="C111" s="72" t="s">
        <v>5</v>
      </c>
      <c r="D111" s="71" t="s">
        <v>7</v>
      </c>
      <c r="E111" s="10" t="s">
        <v>267</v>
      </c>
      <c r="F111" s="118" t="s">
        <v>268</v>
      </c>
      <c r="G111" s="66"/>
      <c r="H111" s="14"/>
      <c r="I111" s="31"/>
      <c r="J111" s="31"/>
      <c r="K111" s="20">
        <f t="shared" si="69"/>
        <v>17</v>
      </c>
      <c r="L111" s="21"/>
      <c r="M111" s="21">
        <v>17</v>
      </c>
      <c r="N111" s="21"/>
      <c r="O111" s="21"/>
      <c r="P111" s="44"/>
      <c r="Q111" s="49"/>
      <c r="R111" s="49"/>
      <c r="S111" s="92"/>
      <c r="T111" s="32">
        <v>1</v>
      </c>
      <c r="U111" s="6" t="str">
        <f t="shared" si="70"/>
        <v/>
      </c>
    </row>
    <row r="112" spans="1:21" ht="18" customHeight="1">
      <c r="A112" s="35"/>
      <c r="B112" s="35"/>
      <c r="C112" s="74" t="str">
        <f t="shared" ref="C112:C113" si="100">C111</f>
        <v>区南部</v>
      </c>
      <c r="D112" s="77" t="str">
        <f t="shared" ref="D112:D113" si="101">D111</f>
        <v>大田区</v>
      </c>
      <c r="E112" s="22"/>
      <c r="F112" s="38" t="str">
        <f t="shared" ref="F112:F113" si="102">F111</f>
        <v>医療法人社団　髙愛会　大鳥居医院</v>
      </c>
      <c r="G112" s="3">
        <v>21301131</v>
      </c>
      <c r="H112" s="9">
        <f>SUM(I112:J112)</f>
        <v>17</v>
      </c>
      <c r="I112" s="17">
        <v>17</v>
      </c>
      <c r="J112" s="17"/>
      <c r="K112" s="16">
        <f t="shared" si="69"/>
        <v>17</v>
      </c>
      <c r="L112" s="17"/>
      <c r="M112" s="17">
        <v>17</v>
      </c>
      <c r="N112" s="17"/>
      <c r="O112" s="17"/>
      <c r="P112" s="45"/>
      <c r="Q112" s="47"/>
      <c r="R112" s="47"/>
      <c r="S112" s="93"/>
      <c r="T112" s="1">
        <v>2</v>
      </c>
      <c r="U112" s="6" t="str">
        <f t="shared" si="70"/>
        <v>○</v>
      </c>
    </row>
    <row r="113" spans="1:21" ht="18" customHeight="1" thickBot="1">
      <c r="A113" s="35"/>
      <c r="B113" s="35"/>
      <c r="C113" s="76" t="str">
        <f t="shared" si="100"/>
        <v>区南部</v>
      </c>
      <c r="D113" s="75" t="str">
        <f t="shared" si="101"/>
        <v>大田区</v>
      </c>
      <c r="E113" s="24"/>
      <c r="F113" s="38" t="str">
        <f t="shared" si="102"/>
        <v>医療法人社団　髙愛会　大鳥居医院</v>
      </c>
      <c r="G113" s="67"/>
      <c r="H113" s="26"/>
      <c r="I113" s="27"/>
      <c r="J113" s="27"/>
      <c r="K113" s="18">
        <f t="shared" si="69"/>
        <v>17</v>
      </c>
      <c r="L113" s="19">
        <v>0</v>
      </c>
      <c r="M113" s="19">
        <v>17</v>
      </c>
      <c r="N113" s="19">
        <v>0</v>
      </c>
      <c r="O113" s="19">
        <v>0</v>
      </c>
      <c r="P113" s="46">
        <v>0</v>
      </c>
      <c r="Q113" s="48">
        <v>0</v>
      </c>
      <c r="R113" s="48">
        <v>0</v>
      </c>
      <c r="S113" s="94"/>
      <c r="T113" s="1">
        <v>3</v>
      </c>
      <c r="U113" s="6" t="str">
        <f t="shared" si="70"/>
        <v/>
      </c>
    </row>
    <row r="114" spans="1:21" ht="18" customHeight="1">
      <c r="A114" s="35">
        <v>1</v>
      </c>
      <c r="B114" s="35"/>
      <c r="C114" s="59" t="s">
        <v>5</v>
      </c>
      <c r="D114" s="60" t="s">
        <v>7</v>
      </c>
      <c r="E114" s="10" t="s">
        <v>307</v>
      </c>
      <c r="F114" s="118" t="s">
        <v>463</v>
      </c>
      <c r="G114" s="66"/>
      <c r="H114" s="14"/>
      <c r="I114" s="31"/>
      <c r="J114" s="31"/>
      <c r="K114" s="20">
        <f t="shared" si="69"/>
        <v>5</v>
      </c>
      <c r="L114" s="21"/>
      <c r="M114" s="21"/>
      <c r="N114" s="21"/>
      <c r="O114" s="21">
        <v>5</v>
      </c>
      <c r="P114" s="44"/>
      <c r="Q114" s="49"/>
      <c r="R114" s="49"/>
      <c r="S114" s="92"/>
      <c r="T114" s="32">
        <v>1</v>
      </c>
      <c r="U114" s="6" t="str">
        <f t="shared" si="70"/>
        <v/>
      </c>
    </row>
    <row r="115" spans="1:21" ht="18" customHeight="1">
      <c r="A115" s="35"/>
      <c r="B115" s="35"/>
      <c r="C115" s="74" t="str">
        <f t="shared" ref="C115:C116" si="103">C114</f>
        <v>区南部</v>
      </c>
      <c r="D115" s="77" t="str">
        <f t="shared" ref="D115:D116" si="104">D114</f>
        <v>大田区</v>
      </c>
      <c r="E115" s="22"/>
      <c r="F115" s="38" t="s">
        <v>80</v>
      </c>
      <c r="G115" s="3">
        <v>21301132</v>
      </c>
      <c r="H115" s="9">
        <f>SUM(I115:J115)</f>
        <v>5</v>
      </c>
      <c r="I115" s="17">
        <v>5</v>
      </c>
      <c r="J115" s="17"/>
      <c r="K115" s="16">
        <f t="shared" si="69"/>
        <v>5</v>
      </c>
      <c r="L115" s="17"/>
      <c r="M115" s="17"/>
      <c r="N115" s="17"/>
      <c r="O115" s="17">
        <v>5</v>
      </c>
      <c r="P115" s="45"/>
      <c r="Q115" s="47"/>
      <c r="R115" s="47"/>
      <c r="S115" s="93"/>
      <c r="T115" s="1">
        <v>2</v>
      </c>
      <c r="U115" s="6" t="str">
        <f t="shared" si="70"/>
        <v>○</v>
      </c>
    </row>
    <row r="116" spans="1:21" ht="18" customHeight="1" thickBot="1">
      <c r="A116" s="35"/>
      <c r="B116" s="35"/>
      <c r="C116" s="74" t="str">
        <f t="shared" si="103"/>
        <v>区南部</v>
      </c>
      <c r="D116" s="77" t="str">
        <f t="shared" si="104"/>
        <v>大田区</v>
      </c>
      <c r="E116" s="24"/>
      <c r="F116" s="38" t="str">
        <f t="shared" ref="F116" si="105">F115</f>
        <v>医療法人社団グッドスリープ グッドスリープ・大森クリニック</v>
      </c>
      <c r="G116" s="67"/>
      <c r="H116" s="26"/>
      <c r="I116" s="27"/>
      <c r="J116" s="27"/>
      <c r="K116" s="18">
        <f t="shared" si="69"/>
        <v>5</v>
      </c>
      <c r="L116" s="19">
        <v>0</v>
      </c>
      <c r="M116" s="19">
        <v>0</v>
      </c>
      <c r="N116" s="19">
        <v>0</v>
      </c>
      <c r="O116" s="19">
        <v>5</v>
      </c>
      <c r="P116" s="46">
        <v>0</v>
      </c>
      <c r="Q116" s="48">
        <v>0</v>
      </c>
      <c r="R116" s="48">
        <v>0</v>
      </c>
      <c r="S116" s="94"/>
      <c r="T116" s="1">
        <v>3</v>
      </c>
      <c r="U116" s="6" t="str">
        <f t="shared" si="70"/>
        <v/>
      </c>
    </row>
    <row r="117" spans="1:21" ht="18" customHeight="1">
      <c r="A117" s="35">
        <v>2</v>
      </c>
      <c r="B117" s="35"/>
      <c r="C117" s="72" t="s">
        <v>5</v>
      </c>
      <c r="D117" s="71" t="s">
        <v>7</v>
      </c>
      <c r="E117" s="10" t="s">
        <v>241</v>
      </c>
      <c r="F117" s="118" t="s">
        <v>81</v>
      </c>
      <c r="G117" s="66"/>
      <c r="H117" s="14"/>
      <c r="I117" s="31"/>
      <c r="J117" s="31"/>
      <c r="K117" s="20">
        <f t="shared" si="69"/>
        <v>4</v>
      </c>
      <c r="L117" s="21"/>
      <c r="M117" s="21">
        <v>4</v>
      </c>
      <c r="N117" s="21"/>
      <c r="O117" s="21"/>
      <c r="P117" s="44"/>
      <c r="Q117" s="49"/>
      <c r="R117" s="49"/>
      <c r="S117" s="92"/>
      <c r="T117" s="32">
        <v>1</v>
      </c>
      <c r="U117" s="6" t="str">
        <f t="shared" si="70"/>
        <v/>
      </c>
    </row>
    <row r="118" spans="1:21" ht="18" customHeight="1">
      <c r="A118" s="35"/>
      <c r="B118" s="35"/>
      <c r="C118" s="74" t="str">
        <f t="shared" ref="C118:C119" si="106">C117</f>
        <v>区南部</v>
      </c>
      <c r="D118" s="77" t="str">
        <f t="shared" ref="D118:D119" si="107">D117</f>
        <v>大田区</v>
      </c>
      <c r="E118" s="22"/>
      <c r="F118" s="38" t="str">
        <f t="shared" ref="F118:F119" si="108">F117</f>
        <v>大矢医院</v>
      </c>
      <c r="G118" s="3">
        <v>21301135</v>
      </c>
      <c r="H118" s="9">
        <f>SUM(I118:J118)</f>
        <v>4</v>
      </c>
      <c r="I118" s="17">
        <v>4</v>
      </c>
      <c r="J118" s="17"/>
      <c r="K118" s="16">
        <f t="shared" si="69"/>
        <v>4</v>
      </c>
      <c r="L118" s="17"/>
      <c r="M118" s="17">
        <v>4</v>
      </c>
      <c r="N118" s="17"/>
      <c r="O118" s="17"/>
      <c r="P118" s="45"/>
      <c r="Q118" s="47"/>
      <c r="R118" s="47"/>
      <c r="S118" s="93"/>
      <c r="T118" s="1">
        <v>2</v>
      </c>
      <c r="U118" s="6" t="str">
        <f t="shared" si="70"/>
        <v>○</v>
      </c>
    </row>
    <row r="119" spans="1:21" ht="18" customHeight="1" thickBot="1">
      <c r="A119" s="35"/>
      <c r="B119" s="35"/>
      <c r="C119" s="76" t="str">
        <f t="shared" si="106"/>
        <v>区南部</v>
      </c>
      <c r="D119" s="75" t="str">
        <f t="shared" si="107"/>
        <v>大田区</v>
      </c>
      <c r="E119" s="24"/>
      <c r="F119" s="38" t="str">
        <f t="shared" si="108"/>
        <v>大矢医院</v>
      </c>
      <c r="G119" s="67"/>
      <c r="H119" s="26"/>
      <c r="I119" s="27"/>
      <c r="J119" s="27"/>
      <c r="K119" s="18">
        <f t="shared" si="69"/>
        <v>4</v>
      </c>
      <c r="L119" s="19">
        <v>0</v>
      </c>
      <c r="M119" s="19">
        <v>4</v>
      </c>
      <c r="N119" s="19">
        <v>0</v>
      </c>
      <c r="O119" s="19">
        <v>0</v>
      </c>
      <c r="P119" s="46">
        <v>0</v>
      </c>
      <c r="Q119" s="48">
        <v>0</v>
      </c>
      <c r="R119" s="48">
        <v>0</v>
      </c>
      <c r="S119" s="94"/>
      <c r="T119" s="1">
        <v>3</v>
      </c>
      <c r="U119" s="6" t="str">
        <f t="shared" si="70"/>
        <v/>
      </c>
    </row>
    <row r="120" spans="1:21" ht="18" customHeight="1">
      <c r="A120" s="35">
        <v>2</v>
      </c>
      <c r="B120" s="35"/>
      <c r="C120" s="59" t="s">
        <v>5</v>
      </c>
      <c r="D120" s="60" t="s">
        <v>7</v>
      </c>
      <c r="E120" s="10" t="s">
        <v>244</v>
      </c>
      <c r="F120" s="118" t="s">
        <v>82</v>
      </c>
      <c r="G120" s="66"/>
      <c r="H120" s="14"/>
      <c r="I120" s="31"/>
      <c r="J120" s="31"/>
      <c r="K120" s="20">
        <f t="shared" si="69"/>
        <v>10</v>
      </c>
      <c r="L120" s="21"/>
      <c r="M120" s="21">
        <v>10</v>
      </c>
      <c r="N120" s="21"/>
      <c r="O120" s="21"/>
      <c r="P120" s="44"/>
      <c r="Q120" s="49"/>
      <c r="R120" s="49"/>
      <c r="S120" s="92"/>
      <c r="T120" s="32">
        <v>1</v>
      </c>
      <c r="U120" s="6" t="str">
        <f t="shared" si="70"/>
        <v/>
      </c>
    </row>
    <row r="121" spans="1:21" ht="18" customHeight="1">
      <c r="A121" s="35"/>
      <c r="B121" s="35"/>
      <c r="C121" s="74" t="str">
        <f t="shared" ref="C121:C122" si="109">C120</f>
        <v>区南部</v>
      </c>
      <c r="D121" s="77" t="str">
        <f t="shared" ref="D121:D122" si="110">D120</f>
        <v>大田区</v>
      </c>
      <c r="E121" s="22"/>
      <c r="F121" s="38" t="str">
        <f t="shared" ref="F121:F122" si="111">F120</f>
        <v>産婦人科瀬尾医院</v>
      </c>
      <c r="G121" s="3">
        <v>21301136</v>
      </c>
      <c r="H121" s="9">
        <f>SUM(I121:J121)</f>
        <v>10</v>
      </c>
      <c r="I121" s="17">
        <v>10</v>
      </c>
      <c r="J121" s="17"/>
      <c r="K121" s="16">
        <f t="shared" si="69"/>
        <v>10</v>
      </c>
      <c r="L121" s="17"/>
      <c r="M121" s="17">
        <v>10</v>
      </c>
      <c r="N121" s="17"/>
      <c r="O121" s="17"/>
      <c r="P121" s="45"/>
      <c r="Q121" s="47"/>
      <c r="R121" s="47"/>
      <c r="S121" s="93"/>
      <c r="T121" s="1">
        <v>2</v>
      </c>
      <c r="U121" s="6" t="str">
        <f t="shared" si="70"/>
        <v>○</v>
      </c>
    </row>
    <row r="122" spans="1:21" ht="18" customHeight="1" thickBot="1">
      <c r="A122" s="35"/>
      <c r="B122" s="35"/>
      <c r="C122" s="74" t="str">
        <f t="shared" si="109"/>
        <v>区南部</v>
      </c>
      <c r="D122" s="77" t="str">
        <f t="shared" si="110"/>
        <v>大田区</v>
      </c>
      <c r="E122" s="24"/>
      <c r="F122" s="38" t="str">
        <f t="shared" si="111"/>
        <v>産婦人科瀬尾医院</v>
      </c>
      <c r="G122" s="67"/>
      <c r="H122" s="26"/>
      <c r="I122" s="27"/>
      <c r="J122" s="27"/>
      <c r="K122" s="18">
        <f t="shared" si="69"/>
        <v>10</v>
      </c>
      <c r="L122" s="19">
        <v>0</v>
      </c>
      <c r="M122" s="19">
        <v>10</v>
      </c>
      <c r="N122" s="19">
        <v>0</v>
      </c>
      <c r="O122" s="19">
        <v>0</v>
      </c>
      <c r="P122" s="46">
        <v>0</v>
      </c>
      <c r="Q122" s="48">
        <v>0</v>
      </c>
      <c r="R122" s="48">
        <v>0</v>
      </c>
      <c r="S122" s="94"/>
      <c r="T122" s="1">
        <v>3</v>
      </c>
      <c r="U122" s="6" t="str">
        <f t="shared" si="70"/>
        <v/>
      </c>
    </row>
    <row r="123" spans="1:21" ht="18" customHeight="1">
      <c r="A123" s="35">
        <v>1</v>
      </c>
      <c r="B123" s="35"/>
      <c r="C123" s="72" t="s">
        <v>5</v>
      </c>
      <c r="D123" s="71" t="s">
        <v>7</v>
      </c>
      <c r="E123" s="10" t="s">
        <v>305</v>
      </c>
      <c r="F123" s="118" t="s">
        <v>222</v>
      </c>
      <c r="G123" s="66"/>
      <c r="H123" s="14"/>
      <c r="I123" s="31"/>
      <c r="J123" s="31"/>
      <c r="K123" s="20">
        <f t="shared" si="69"/>
        <v>0</v>
      </c>
      <c r="L123" s="21"/>
      <c r="M123" s="21"/>
      <c r="N123" s="21"/>
      <c r="O123" s="21"/>
      <c r="P123" s="44"/>
      <c r="Q123" s="49"/>
      <c r="R123" s="49"/>
      <c r="S123" s="92"/>
      <c r="T123" s="32">
        <v>1</v>
      </c>
      <c r="U123" s="6" t="str">
        <f t="shared" si="70"/>
        <v/>
      </c>
    </row>
    <row r="124" spans="1:21" ht="18" customHeight="1">
      <c r="A124" s="35"/>
      <c r="B124" s="35"/>
      <c r="C124" s="74" t="str">
        <f t="shared" ref="C124:C125" si="112">C123</f>
        <v>区南部</v>
      </c>
      <c r="D124" s="77" t="str">
        <f t="shared" ref="D124:D125" si="113">D123</f>
        <v>大田区</v>
      </c>
      <c r="E124" s="22"/>
      <c r="F124" s="38" t="str">
        <f t="shared" ref="F124:F125" si="114">F123</f>
        <v>さぽーとぴあ診療所</v>
      </c>
      <c r="G124" s="3">
        <v>21302001</v>
      </c>
      <c r="H124" s="9">
        <f>SUM(I124:J124)</f>
        <v>10</v>
      </c>
      <c r="I124" s="17">
        <v>10</v>
      </c>
      <c r="J124" s="17"/>
      <c r="K124" s="16">
        <f t="shared" si="69"/>
        <v>10</v>
      </c>
      <c r="L124" s="17"/>
      <c r="M124" s="17"/>
      <c r="N124" s="17"/>
      <c r="O124" s="17">
        <v>10</v>
      </c>
      <c r="P124" s="45"/>
      <c r="Q124" s="47"/>
      <c r="R124" s="47"/>
      <c r="S124" s="93"/>
      <c r="T124" s="1">
        <v>2</v>
      </c>
      <c r="U124" s="6" t="str">
        <f t="shared" si="70"/>
        <v>○</v>
      </c>
    </row>
    <row r="125" spans="1:21" ht="18" customHeight="1" thickBot="1">
      <c r="A125" s="35"/>
      <c r="B125" s="35"/>
      <c r="C125" s="76" t="str">
        <f t="shared" si="112"/>
        <v>区南部</v>
      </c>
      <c r="D125" s="75" t="str">
        <f t="shared" si="113"/>
        <v>大田区</v>
      </c>
      <c r="E125" s="24"/>
      <c r="F125" s="38" t="str">
        <f t="shared" si="114"/>
        <v>さぽーとぴあ診療所</v>
      </c>
      <c r="G125" s="67"/>
      <c r="H125" s="26"/>
      <c r="I125" s="27"/>
      <c r="J125" s="27"/>
      <c r="K125" s="18">
        <f t="shared" si="69"/>
        <v>10</v>
      </c>
      <c r="L125" s="19">
        <v>0</v>
      </c>
      <c r="M125" s="19">
        <v>0</v>
      </c>
      <c r="N125" s="19">
        <v>10</v>
      </c>
      <c r="O125" s="19">
        <v>0</v>
      </c>
      <c r="P125" s="46">
        <v>0</v>
      </c>
      <c r="Q125" s="48">
        <v>0</v>
      </c>
      <c r="R125" s="48">
        <v>0</v>
      </c>
      <c r="S125" s="94"/>
      <c r="T125" s="1">
        <v>3</v>
      </c>
      <c r="U125" s="6" t="str">
        <f t="shared" si="70"/>
        <v/>
      </c>
    </row>
    <row r="126" spans="1:21" ht="18" customHeight="1">
      <c r="A126" s="35">
        <v>1</v>
      </c>
      <c r="B126" s="35"/>
      <c r="C126" s="72" t="s">
        <v>5</v>
      </c>
      <c r="D126" s="71" t="s">
        <v>7</v>
      </c>
      <c r="E126" s="10" t="s">
        <v>300</v>
      </c>
      <c r="F126" s="118" t="s">
        <v>227</v>
      </c>
      <c r="G126" s="66"/>
      <c r="H126" s="14"/>
      <c r="I126" s="31"/>
      <c r="J126" s="31"/>
      <c r="K126" s="20">
        <f t="shared" ref="K126:K131" si="115">SUM(L126:R126)</f>
        <v>0</v>
      </c>
      <c r="L126" s="21"/>
      <c r="M126" s="21"/>
      <c r="N126" s="21"/>
      <c r="O126" s="21"/>
      <c r="P126" s="44"/>
      <c r="Q126" s="49"/>
      <c r="R126" s="49"/>
      <c r="S126" s="92"/>
      <c r="T126" s="32">
        <v>1</v>
      </c>
      <c r="U126" s="6" t="str">
        <f>IF(OR(A122=1,A122=2),"○","")</f>
        <v/>
      </c>
    </row>
    <row r="127" spans="1:21" ht="18" customHeight="1">
      <c r="A127" s="35"/>
      <c r="B127" s="35"/>
      <c r="C127" s="74" t="str">
        <f t="shared" ref="C127:D128" si="116">C126</f>
        <v>区南部</v>
      </c>
      <c r="D127" s="77" t="str">
        <f t="shared" si="116"/>
        <v>大田区</v>
      </c>
      <c r="E127" s="22"/>
      <c r="F127" s="38" t="s">
        <v>227</v>
      </c>
      <c r="G127" s="3">
        <v>21302009</v>
      </c>
      <c r="H127" s="9">
        <f>SUM(I127:J127)</f>
        <v>19</v>
      </c>
      <c r="I127" s="17"/>
      <c r="J127" s="17">
        <v>19</v>
      </c>
      <c r="K127" s="16">
        <f t="shared" si="115"/>
        <v>19</v>
      </c>
      <c r="L127" s="17"/>
      <c r="M127" s="17"/>
      <c r="N127" s="17"/>
      <c r="O127" s="17">
        <v>19</v>
      </c>
      <c r="P127" s="45"/>
      <c r="Q127" s="47"/>
      <c r="R127" s="47"/>
      <c r="S127" s="93"/>
      <c r="T127" s="1">
        <v>2</v>
      </c>
      <c r="U127" s="6" t="str">
        <f t="shared" ref="U127:U128" si="117">IF(OR(A126=1,A126=2),"○","")</f>
        <v>○</v>
      </c>
    </row>
    <row r="128" spans="1:21" ht="18" customHeight="1" thickBot="1">
      <c r="A128" s="35"/>
      <c r="B128" s="35"/>
      <c r="C128" s="76" t="str">
        <f t="shared" si="116"/>
        <v>区南部</v>
      </c>
      <c r="D128" s="75" t="str">
        <f t="shared" si="116"/>
        <v>大田区</v>
      </c>
      <c r="E128" s="24"/>
      <c r="F128" s="38" t="str">
        <f t="shared" ref="F128" si="118">F127</f>
        <v>医療法人社団永康会 糀谷じんクリニック</v>
      </c>
      <c r="G128" s="67"/>
      <c r="H128" s="26"/>
      <c r="I128" s="27"/>
      <c r="J128" s="27"/>
      <c r="K128" s="18">
        <f t="shared" si="115"/>
        <v>19</v>
      </c>
      <c r="L128" s="19">
        <v>0</v>
      </c>
      <c r="M128" s="19">
        <v>0</v>
      </c>
      <c r="N128" s="19">
        <v>0</v>
      </c>
      <c r="O128" s="19">
        <v>19</v>
      </c>
      <c r="P128" s="46">
        <v>0</v>
      </c>
      <c r="Q128" s="48">
        <v>0</v>
      </c>
      <c r="R128" s="48">
        <v>0</v>
      </c>
      <c r="S128" s="94"/>
      <c r="T128" s="1">
        <v>3</v>
      </c>
      <c r="U128" s="6" t="str">
        <f t="shared" si="117"/>
        <v/>
      </c>
    </row>
    <row r="129" spans="1:24" ht="18" customHeight="1">
      <c r="A129" s="35">
        <v>1</v>
      </c>
      <c r="B129" s="35"/>
      <c r="C129" s="72" t="s">
        <v>5</v>
      </c>
      <c r="D129" s="71" t="s">
        <v>7</v>
      </c>
      <c r="E129" s="10" t="s">
        <v>300</v>
      </c>
      <c r="F129" s="118" t="s">
        <v>415</v>
      </c>
      <c r="G129" s="66"/>
      <c r="H129" s="14"/>
      <c r="I129" s="31"/>
      <c r="J129" s="31"/>
      <c r="K129" s="20">
        <f t="shared" si="115"/>
        <v>18</v>
      </c>
      <c r="L129" s="21"/>
      <c r="M129" s="21"/>
      <c r="N129" s="21">
        <v>18</v>
      </c>
      <c r="O129" s="21"/>
      <c r="P129" s="44"/>
      <c r="Q129" s="49"/>
      <c r="R129" s="49"/>
      <c r="S129" s="92"/>
      <c r="T129" s="32">
        <v>1</v>
      </c>
      <c r="U129" s="6" t="str">
        <f>IF(OR(A125=1,A125=2),"○","")</f>
        <v/>
      </c>
      <c r="X129" s="1">
        <v>1</v>
      </c>
    </row>
    <row r="130" spans="1:24" ht="18" customHeight="1">
      <c r="A130" s="35"/>
      <c r="B130" s="35"/>
      <c r="C130" s="74" t="str">
        <f t="shared" ref="C130:C131" si="119">C129</f>
        <v>区南部</v>
      </c>
      <c r="D130" s="77" t="str">
        <f t="shared" ref="D130:D131" si="120">D129</f>
        <v>大田区</v>
      </c>
      <c r="E130" s="22"/>
      <c r="F130" s="38" t="s">
        <v>227</v>
      </c>
      <c r="G130" s="3">
        <v>21301130</v>
      </c>
      <c r="H130" s="9">
        <f>SUM(I130:J130)</f>
        <v>18</v>
      </c>
      <c r="I130" s="17">
        <v>18</v>
      </c>
      <c r="J130" s="17"/>
      <c r="K130" s="16">
        <f t="shared" si="115"/>
        <v>18</v>
      </c>
      <c r="L130" s="17"/>
      <c r="M130" s="17"/>
      <c r="N130" s="17">
        <v>18</v>
      </c>
      <c r="O130" s="17"/>
      <c r="P130" s="45"/>
      <c r="Q130" s="47"/>
      <c r="R130" s="47"/>
      <c r="S130" s="93"/>
      <c r="T130" s="1">
        <v>2</v>
      </c>
      <c r="U130" s="6" t="str">
        <f t="shared" si="70"/>
        <v>○</v>
      </c>
    </row>
    <row r="131" spans="1:24" ht="18" customHeight="1" thickBot="1">
      <c r="A131" s="35"/>
      <c r="B131" s="35"/>
      <c r="C131" s="76" t="str">
        <f t="shared" si="119"/>
        <v>区南部</v>
      </c>
      <c r="D131" s="75" t="str">
        <f t="shared" si="120"/>
        <v>大田区</v>
      </c>
      <c r="E131" s="24"/>
      <c r="F131" s="38" t="str">
        <f t="shared" ref="F131" si="121">F130</f>
        <v>医療法人社団永康会 糀谷じんクリニック</v>
      </c>
      <c r="G131" s="67"/>
      <c r="H131" s="26"/>
      <c r="I131" s="27"/>
      <c r="J131" s="27"/>
      <c r="K131" s="18">
        <f t="shared" si="115"/>
        <v>18</v>
      </c>
      <c r="L131" s="19"/>
      <c r="M131" s="19"/>
      <c r="N131" s="19">
        <v>18</v>
      </c>
      <c r="O131" s="19"/>
      <c r="P131" s="46"/>
      <c r="Q131" s="48"/>
      <c r="R131" s="48"/>
      <c r="S131" s="94"/>
      <c r="T131" s="1">
        <v>3</v>
      </c>
      <c r="U131" s="6" t="str">
        <f t="shared" si="70"/>
        <v/>
      </c>
    </row>
    <row r="132" spans="1:24" ht="18" customHeight="1">
      <c r="A132" s="35"/>
      <c r="B132" s="35"/>
      <c r="C132" s="72" t="s">
        <v>5</v>
      </c>
      <c r="D132" s="71" t="s">
        <v>7</v>
      </c>
      <c r="F132" s="118" t="s">
        <v>464</v>
      </c>
      <c r="G132" s="66"/>
      <c r="H132" s="14"/>
      <c r="I132" s="31"/>
      <c r="J132" s="31"/>
      <c r="K132" s="20">
        <f t="shared" ref="K132:K134" si="122">SUM(L132:R132)</f>
        <v>0</v>
      </c>
      <c r="L132" s="21"/>
      <c r="M132" s="21"/>
      <c r="N132" s="21"/>
      <c r="O132" s="21"/>
      <c r="P132" s="44"/>
      <c r="Q132" s="49"/>
      <c r="R132" s="49"/>
      <c r="S132" s="92"/>
    </row>
    <row r="133" spans="1:24" ht="18" customHeight="1">
      <c r="A133" s="35"/>
      <c r="B133" s="35"/>
      <c r="C133" s="74" t="str">
        <f t="shared" ref="C133:D133" si="123">C132</f>
        <v>区南部</v>
      </c>
      <c r="D133" s="77" t="str">
        <f t="shared" si="123"/>
        <v>大田区</v>
      </c>
      <c r="E133" s="22"/>
      <c r="F133" s="38" t="s">
        <v>227</v>
      </c>
      <c r="G133" s="3">
        <v>21301133</v>
      </c>
      <c r="H133" s="9">
        <f>SUM(I133:J133)</f>
        <v>0</v>
      </c>
      <c r="I133" s="17"/>
      <c r="J133" s="17"/>
      <c r="K133" s="16">
        <f t="shared" si="122"/>
        <v>0</v>
      </c>
      <c r="L133" s="17"/>
      <c r="M133" s="17"/>
      <c r="N133" s="17"/>
      <c r="O133" s="17"/>
      <c r="P133" s="45"/>
      <c r="Q133" s="47"/>
      <c r="R133" s="47"/>
      <c r="S133" s="93"/>
    </row>
    <row r="134" spans="1:24" ht="18" customHeight="1" thickBot="1">
      <c r="A134" s="35"/>
      <c r="B134" s="35"/>
      <c r="C134" s="76" t="str">
        <f t="shared" ref="C134:D134" si="124">C133</f>
        <v>区南部</v>
      </c>
      <c r="D134" s="75" t="str">
        <f t="shared" si="124"/>
        <v>大田区</v>
      </c>
      <c r="E134" s="24"/>
      <c r="F134" s="80" t="str">
        <f t="shared" ref="F134" si="125">F133</f>
        <v>医療法人社団永康会 糀谷じんクリニック</v>
      </c>
      <c r="G134" s="67"/>
      <c r="H134" s="26"/>
      <c r="I134" s="27"/>
      <c r="J134" s="27"/>
      <c r="K134" s="18">
        <f t="shared" si="122"/>
        <v>0</v>
      </c>
      <c r="L134" s="19">
        <v>0</v>
      </c>
      <c r="M134" s="19">
        <v>0</v>
      </c>
      <c r="N134" s="19">
        <v>0</v>
      </c>
      <c r="O134" s="19">
        <v>0</v>
      </c>
      <c r="P134" s="46">
        <v>0</v>
      </c>
      <c r="Q134" s="48">
        <v>0</v>
      </c>
      <c r="R134" s="48">
        <v>0</v>
      </c>
      <c r="S134" s="94"/>
    </row>
    <row r="135" spans="1:24" ht="18" customHeight="1">
      <c r="A135" s="35"/>
      <c r="B135" s="35"/>
      <c r="C135" s="72" t="s">
        <v>5</v>
      </c>
      <c r="D135" s="71" t="s">
        <v>7</v>
      </c>
      <c r="E135" s="10" t="s">
        <v>300</v>
      </c>
      <c r="F135" s="118" t="s">
        <v>465</v>
      </c>
      <c r="G135" s="66"/>
      <c r="H135" s="14"/>
      <c r="I135" s="31"/>
      <c r="J135" s="31"/>
      <c r="K135" s="20">
        <f t="shared" ref="K135:K140" si="126">SUM(L135:R135)</f>
        <v>0</v>
      </c>
      <c r="L135" s="21"/>
      <c r="M135" s="21"/>
      <c r="N135" s="21"/>
      <c r="O135" s="21"/>
      <c r="P135" s="44"/>
      <c r="Q135" s="49"/>
      <c r="R135" s="49"/>
      <c r="S135" s="92"/>
    </row>
    <row r="136" spans="1:24" ht="18" customHeight="1">
      <c r="A136" s="35"/>
      <c r="B136" s="35"/>
      <c r="C136" s="74" t="str">
        <f t="shared" ref="C136:D136" si="127">C135</f>
        <v>区南部</v>
      </c>
      <c r="D136" s="77" t="str">
        <f t="shared" si="127"/>
        <v>大田区</v>
      </c>
      <c r="E136" s="22"/>
      <c r="F136" s="38" t="s">
        <v>227</v>
      </c>
      <c r="G136" s="3">
        <v>21306001</v>
      </c>
      <c r="H136" s="9">
        <f>SUM(I136:J136)</f>
        <v>3</v>
      </c>
      <c r="I136" s="17">
        <v>3</v>
      </c>
      <c r="J136" s="17"/>
      <c r="K136" s="16">
        <f t="shared" si="126"/>
        <v>3</v>
      </c>
      <c r="L136" s="17"/>
      <c r="M136" s="17">
        <v>3</v>
      </c>
      <c r="N136" s="17"/>
      <c r="O136" s="17"/>
      <c r="P136" s="45"/>
      <c r="Q136" s="47"/>
      <c r="R136" s="47"/>
      <c r="S136" s="93"/>
    </row>
    <row r="137" spans="1:24" ht="18" customHeight="1" thickBot="1">
      <c r="A137" s="35"/>
      <c r="B137" s="35"/>
      <c r="C137" s="76" t="str">
        <f t="shared" ref="C137:D137" si="128">C136</f>
        <v>区南部</v>
      </c>
      <c r="D137" s="75" t="str">
        <f t="shared" si="128"/>
        <v>大田区</v>
      </c>
      <c r="E137" s="24"/>
      <c r="F137" s="80" t="str">
        <f t="shared" ref="F137" si="129">F136</f>
        <v>医療法人社団永康会 糀谷じんクリニック</v>
      </c>
      <c r="G137" s="67"/>
      <c r="H137" s="26"/>
      <c r="I137" s="27"/>
      <c r="J137" s="27"/>
      <c r="K137" s="18">
        <f t="shared" si="126"/>
        <v>3</v>
      </c>
      <c r="L137" s="19">
        <v>0</v>
      </c>
      <c r="M137" s="19">
        <v>3</v>
      </c>
      <c r="N137" s="19">
        <v>0</v>
      </c>
      <c r="O137" s="19">
        <v>0</v>
      </c>
      <c r="P137" s="46">
        <v>0</v>
      </c>
      <c r="Q137" s="48">
        <v>0</v>
      </c>
      <c r="R137" s="48">
        <v>0</v>
      </c>
      <c r="S137" s="94"/>
    </row>
    <row r="138" spans="1:24" ht="18" customHeight="1">
      <c r="A138" s="35"/>
      <c r="B138" s="35"/>
      <c r="C138" s="72" t="s">
        <v>5</v>
      </c>
      <c r="D138" s="71" t="s">
        <v>7</v>
      </c>
      <c r="E138" s="10" t="s">
        <v>300</v>
      </c>
      <c r="F138" s="118" t="s">
        <v>466</v>
      </c>
      <c r="G138" s="66"/>
      <c r="H138" s="14"/>
      <c r="I138" s="31"/>
      <c r="J138" s="31"/>
      <c r="K138" s="20">
        <f t="shared" si="126"/>
        <v>0</v>
      </c>
      <c r="L138" s="21"/>
      <c r="M138" s="21"/>
      <c r="N138" s="21"/>
      <c r="O138" s="21"/>
      <c r="P138" s="44"/>
      <c r="Q138" s="49"/>
      <c r="R138" s="49"/>
      <c r="S138" s="92"/>
    </row>
    <row r="139" spans="1:24" ht="18" customHeight="1">
      <c r="A139" s="35"/>
      <c r="B139" s="35"/>
      <c r="C139" s="74" t="str">
        <f t="shared" ref="C139:D139" si="130">C138</f>
        <v>区南部</v>
      </c>
      <c r="D139" s="77" t="str">
        <f t="shared" si="130"/>
        <v>大田区</v>
      </c>
      <c r="E139" s="22"/>
      <c r="F139" s="38" t="s">
        <v>227</v>
      </c>
      <c r="G139" s="3">
        <v>21306003</v>
      </c>
      <c r="H139" s="9">
        <f>SUM(I139:J139)</f>
        <v>0</v>
      </c>
      <c r="I139" s="17"/>
      <c r="J139" s="17"/>
      <c r="K139" s="16">
        <f t="shared" si="126"/>
        <v>0</v>
      </c>
      <c r="L139" s="17"/>
      <c r="M139" s="17"/>
      <c r="N139" s="17"/>
      <c r="O139" s="17"/>
      <c r="P139" s="45"/>
      <c r="Q139" s="47"/>
      <c r="R139" s="47"/>
      <c r="S139" s="93"/>
    </row>
    <row r="140" spans="1:24" ht="18" customHeight="1" thickBot="1">
      <c r="A140" s="35"/>
      <c r="B140" s="35"/>
      <c r="C140" s="76" t="str">
        <f t="shared" ref="C140:D140" si="131">C139</f>
        <v>区南部</v>
      </c>
      <c r="D140" s="75" t="str">
        <f t="shared" si="131"/>
        <v>大田区</v>
      </c>
      <c r="E140" s="24"/>
      <c r="F140" s="80" t="str">
        <f t="shared" ref="F140" si="132">F139</f>
        <v>医療法人社団永康会 糀谷じんクリニック</v>
      </c>
      <c r="G140" s="67"/>
      <c r="H140" s="26"/>
      <c r="I140" s="27"/>
      <c r="J140" s="27"/>
      <c r="K140" s="18">
        <f t="shared" si="126"/>
        <v>0</v>
      </c>
      <c r="L140" s="19">
        <v>0</v>
      </c>
      <c r="M140" s="19">
        <v>0</v>
      </c>
      <c r="N140" s="19">
        <v>0</v>
      </c>
      <c r="O140" s="19">
        <v>0</v>
      </c>
      <c r="P140" s="46">
        <v>0</v>
      </c>
      <c r="Q140" s="48">
        <v>0</v>
      </c>
      <c r="R140" s="48">
        <v>0</v>
      </c>
      <c r="S140" s="94"/>
    </row>
    <row r="141" spans="1:24" ht="18" customHeight="1">
      <c r="A141" s="35">
        <v>1</v>
      </c>
      <c r="B141" s="35"/>
      <c r="C141" s="59" t="s">
        <v>5</v>
      </c>
      <c r="D141" s="60" t="s">
        <v>6</v>
      </c>
      <c r="E141" s="10" t="s">
        <v>241</v>
      </c>
      <c r="F141" s="118" t="s">
        <v>223</v>
      </c>
      <c r="G141" s="66"/>
      <c r="H141" s="14"/>
      <c r="I141" s="31"/>
      <c r="J141" s="31"/>
      <c r="K141" s="20">
        <f t="shared" si="69"/>
        <v>0</v>
      </c>
      <c r="L141" s="21"/>
      <c r="M141" s="21"/>
      <c r="N141" s="21"/>
      <c r="O141" s="21"/>
      <c r="P141" s="44"/>
      <c r="Q141" s="49"/>
      <c r="R141" s="49"/>
      <c r="S141" s="92"/>
      <c r="T141" s="32">
        <v>1</v>
      </c>
      <c r="U141" s="6" t="str">
        <f>IF(OR(A131=1,A131=2),"○","")</f>
        <v/>
      </c>
    </row>
    <row r="142" spans="1:24" ht="18" customHeight="1">
      <c r="A142" s="35"/>
      <c r="B142" s="35"/>
      <c r="C142" s="74" t="str">
        <f t="shared" ref="C142:C143" si="133">C141</f>
        <v>区南部</v>
      </c>
      <c r="D142" s="77" t="str">
        <f t="shared" ref="D142:D143" si="134">D141</f>
        <v>品川区</v>
      </c>
      <c r="E142" s="22"/>
      <c r="F142" s="38" t="str">
        <f t="shared" ref="F142:F143" si="135">F141</f>
        <v>スリープ・サポート クリニック</v>
      </c>
      <c r="G142" s="3">
        <v>21302002</v>
      </c>
      <c r="H142" s="9">
        <f>SUM(I142:J142)</f>
        <v>3</v>
      </c>
      <c r="I142" s="17">
        <v>3</v>
      </c>
      <c r="J142" s="17"/>
      <c r="K142" s="16">
        <f t="shared" si="69"/>
        <v>3</v>
      </c>
      <c r="L142" s="17"/>
      <c r="M142" s="17">
        <v>3</v>
      </c>
      <c r="N142" s="17"/>
      <c r="O142" s="17"/>
      <c r="P142" s="45"/>
      <c r="Q142" s="47"/>
      <c r="R142" s="47"/>
      <c r="S142" s="93"/>
      <c r="T142" s="1">
        <v>2</v>
      </c>
      <c r="U142" s="6" t="str">
        <f t="shared" si="70"/>
        <v>○</v>
      </c>
    </row>
    <row r="143" spans="1:24" ht="18" customHeight="1" thickBot="1">
      <c r="A143" s="35"/>
      <c r="B143" s="35"/>
      <c r="C143" s="74" t="str">
        <f t="shared" si="133"/>
        <v>区南部</v>
      </c>
      <c r="D143" s="77" t="str">
        <f t="shared" si="134"/>
        <v>品川区</v>
      </c>
      <c r="E143" s="22"/>
      <c r="F143" s="38" t="str">
        <f t="shared" si="135"/>
        <v>スリープ・サポート クリニック</v>
      </c>
      <c r="G143" s="67"/>
      <c r="H143" s="26"/>
      <c r="I143" s="27"/>
      <c r="J143" s="27"/>
      <c r="K143" s="18">
        <f t="shared" si="69"/>
        <v>3</v>
      </c>
      <c r="L143" s="19">
        <v>0</v>
      </c>
      <c r="M143" s="19">
        <v>3</v>
      </c>
      <c r="N143" s="19">
        <v>0</v>
      </c>
      <c r="O143" s="19">
        <v>0</v>
      </c>
      <c r="P143" s="46">
        <v>0</v>
      </c>
      <c r="Q143" s="48">
        <v>0</v>
      </c>
      <c r="R143" s="48">
        <v>0</v>
      </c>
      <c r="S143" s="94"/>
      <c r="T143" s="1">
        <v>3</v>
      </c>
      <c r="U143" s="6" t="str">
        <f t="shared" si="70"/>
        <v/>
      </c>
    </row>
    <row r="144" spans="1:24" ht="18" customHeight="1">
      <c r="A144" s="35">
        <v>1</v>
      </c>
      <c r="B144" s="35"/>
      <c r="C144" s="72" t="s">
        <v>5</v>
      </c>
      <c r="D144" s="71" t="s">
        <v>6</v>
      </c>
      <c r="E144" s="57" t="s">
        <v>308</v>
      </c>
      <c r="F144" s="118" t="s">
        <v>314</v>
      </c>
      <c r="G144" s="66"/>
      <c r="H144" s="14"/>
      <c r="I144" s="31"/>
      <c r="J144" s="31"/>
      <c r="K144" s="20">
        <v>2</v>
      </c>
      <c r="L144" s="21"/>
      <c r="M144" s="21">
        <v>2</v>
      </c>
      <c r="N144" s="21"/>
      <c r="O144" s="21"/>
      <c r="P144" s="44"/>
      <c r="Q144" s="21"/>
      <c r="R144" s="90"/>
      <c r="S144" s="92"/>
      <c r="T144" s="1">
        <v>1</v>
      </c>
      <c r="U144" s="6" t="str">
        <f t="shared" si="70"/>
        <v/>
      </c>
    </row>
    <row r="145" spans="1:23" ht="18" customHeight="1">
      <c r="C145" s="74" t="str">
        <f>C144</f>
        <v>区南部</v>
      </c>
      <c r="D145" s="77"/>
      <c r="E145" s="22"/>
      <c r="F145" s="38" t="str">
        <f>F144</f>
        <v>医療法人社団　恵芳会　松脇クリニック品川</v>
      </c>
      <c r="G145" s="3">
        <v>21304008</v>
      </c>
      <c r="H145" s="9">
        <v>3</v>
      </c>
      <c r="I145" s="17">
        <v>3</v>
      </c>
      <c r="J145" s="17">
        <v>0</v>
      </c>
      <c r="K145" s="16">
        <v>3</v>
      </c>
      <c r="L145" s="17"/>
      <c r="M145" s="17">
        <v>3</v>
      </c>
      <c r="N145" s="17"/>
      <c r="O145" s="17"/>
      <c r="P145" s="45"/>
      <c r="Q145" s="17"/>
      <c r="S145" s="93"/>
      <c r="T145" s="32">
        <v>2</v>
      </c>
      <c r="U145" s="6" t="str">
        <f t="shared" si="70"/>
        <v>○</v>
      </c>
    </row>
    <row r="146" spans="1:23" ht="18" customHeight="1" thickBot="1">
      <c r="C146" s="74" t="str">
        <f>C145</f>
        <v>区南部</v>
      </c>
      <c r="D146" s="75"/>
      <c r="E146" s="24"/>
      <c r="F146" s="38" t="str">
        <f>F144</f>
        <v>医療法人社団　恵芳会　松脇クリニック品川</v>
      </c>
      <c r="G146" s="67"/>
      <c r="H146" s="26"/>
      <c r="I146" s="27"/>
      <c r="J146" s="27"/>
      <c r="K146" s="18">
        <v>3</v>
      </c>
      <c r="L146" s="19"/>
      <c r="M146" s="19">
        <v>3</v>
      </c>
      <c r="N146" s="19"/>
      <c r="O146" s="19"/>
      <c r="P146" s="46"/>
      <c r="Q146" s="19"/>
      <c r="R146" s="91"/>
      <c r="S146" s="94"/>
      <c r="T146" s="1">
        <v>3</v>
      </c>
      <c r="U146" s="6" t="str">
        <f t="shared" si="70"/>
        <v/>
      </c>
    </row>
    <row r="147" spans="1:23" ht="18" customHeight="1">
      <c r="A147" s="35">
        <v>1</v>
      </c>
      <c r="B147" s="35"/>
      <c r="C147" s="71" t="s">
        <v>8</v>
      </c>
      <c r="D147" s="60" t="s">
        <v>9</v>
      </c>
      <c r="E147" s="10" t="s">
        <v>241</v>
      </c>
      <c r="F147" s="118" t="s">
        <v>83</v>
      </c>
      <c r="G147" s="66"/>
      <c r="H147" s="14"/>
      <c r="I147" s="31"/>
      <c r="J147" s="31"/>
      <c r="K147" s="20">
        <f t="shared" si="69"/>
        <v>19</v>
      </c>
      <c r="L147" s="21"/>
      <c r="M147" s="21">
        <v>19</v>
      </c>
      <c r="N147" s="21"/>
      <c r="O147" s="21"/>
      <c r="P147" s="44"/>
      <c r="Q147" s="49"/>
      <c r="R147" s="49"/>
      <c r="S147" s="92"/>
      <c r="T147" s="32">
        <v>1</v>
      </c>
      <c r="U147" s="6" t="str">
        <f t="shared" si="70"/>
        <v/>
      </c>
    </row>
    <row r="148" spans="1:23" ht="18" customHeight="1">
      <c r="A148" s="35"/>
      <c r="B148" s="35"/>
      <c r="C148" s="74" t="str">
        <f t="shared" ref="C148:C149" si="136">C147</f>
        <v>区西南部</v>
      </c>
      <c r="D148" s="77" t="str">
        <f t="shared" ref="D148:D149" si="137">D147</f>
        <v>目黒区</v>
      </c>
      <c r="E148" s="22"/>
      <c r="F148" s="38" t="s">
        <v>83</v>
      </c>
      <c r="G148" s="3">
        <v>21301148</v>
      </c>
      <c r="H148" s="9">
        <f>SUM(I148:J148)</f>
        <v>19</v>
      </c>
      <c r="I148" s="17">
        <v>19</v>
      </c>
      <c r="J148" s="17"/>
      <c r="K148" s="16">
        <f t="shared" si="69"/>
        <v>19</v>
      </c>
      <c r="L148" s="17"/>
      <c r="M148" s="17">
        <v>19</v>
      </c>
      <c r="N148" s="17"/>
      <c r="O148" s="17"/>
      <c r="P148" s="45"/>
      <c r="Q148" s="47"/>
      <c r="R148" s="47"/>
      <c r="S148" s="93"/>
      <c r="T148" s="1">
        <v>2</v>
      </c>
      <c r="U148" s="6" t="str">
        <f t="shared" si="70"/>
        <v>○</v>
      </c>
    </row>
    <row r="149" spans="1:23" ht="18" customHeight="1" thickBot="1">
      <c r="A149" s="35"/>
      <c r="B149" s="35"/>
      <c r="C149" s="74" t="str">
        <f t="shared" si="136"/>
        <v>区西南部</v>
      </c>
      <c r="D149" s="77" t="str">
        <f t="shared" si="137"/>
        <v>目黒区</v>
      </c>
      <c r="E149" s="24"/>
      <c r="F149" s="38" t="str">
        <f t="shared" ref="F149" si="138">F148</f>
        <v>医療法人社団晴晃会 育良クリニック</v>
      </c>
      <c r="G149" s="67"/>
      <c r="H149" s="26"/>
      <c r="I149" s="27"/>
      <c r="J149" s="27"/>
      <c r="K149" s="18">
        <f t="shared" si="69"/>
        <v>19</v>
      </c>
      <c r="L149" s="19"/>
      <c r="M149" s="19">
        <v>19</v>
      </c>
      <c r="N149" s="19"/>
      <c r="O149" s="19"/>
      <c r="P149" s="46">
        <v>0</v>
      </c>
      <c r="Q149" s="48">
        <v>0</v>
      </c>
      <c r="R149" s="48">
        <v>0</v>
      </c>
      <c r="S149" s="94"/>
      <c r="T149" s="1">
        <v>3</v>
      </c>
      <c r="U149" s="6" t="str">
        <f t="shared" si="70"/>
        <v/>
      </c>
    </row>
    <row r="150" spans="1:23" ht="18" customHeight="1">
      <c r="A150" s="35">
        <v>2</v>
      </c>
      <c r="B150" s="35"/>
      <c r="C150" s="72" t="s">
        <v>8</v>
      </c>
      <c r="D150" s="71" t="s">
        <v>9</v>
      </c>
      <c r="E150" s="10" t="s">
        <v>241</v>
      </c>
      <c r="F150" s="118" t="s">
        <v>84</v>
      </c>
      <c r="G150" s="66"/>
      <c r="H150" s="14"/>
      <c r="I150" s="31"/>
      <c r="J150" s="31"/>
      <c r="K150" s="20">
        <f t="shared" si="69"/>
        <v>0</v>
      </c>
      <c r="L150" s="21"/>
      <c r="M150" s="21"/>
      <c r="N150" s="21"/>
      <c r="O150" s="21"/>
      <c r="P150" s="44"/>
      <c r="Q150" s="49"/>
      <c r="R150" s="49"/>
      <c r="S150" s="92"/>
      <c r="T150" s="32">
        <v>1</v>
      </c>
      <c r="U150" s="6" t="str">
        <f t="shared" si="70"/>
        <v/>
      </c>
    </row>
    <row r="151" spans="1:23" ht="18" customHeight="1">
      <c r="A151" s="35"/>
      <c r="B151" s="35"/>
      <c r="C151" s="74" t="str">
        <f t="shared" ref="C151:C152" si="139">C150</f>
        <v>区西南部</v>
      </c>
      <c r="D151" s="77" t="str">
        <f t="shared" ref="D151:D152" si="140">D150</f>
        <v>目黒区</v>
      </c>
      <c r="E151" s="22"/>
      <c r="F151" s="38" t="str">
        <f t="shared" ref="F151:F152" si="141">F150</f>
        <v>医療法人社団喜美会 自由が丘クリニック</v>
      </c>
      <c r="G151" s="3">
        <v>21301149</v>
      </c>
      <c r="H151" s="9">
        <f>SUM(I151:J151)</f>
        <v>2</v>
      </c>
      <c r="I151" s="17">
        <v>2</v>
      </c>
      <c r="J151" s="17"/>
      <c r="K151" s="16">
        <f t="shared" si="69"/>
        <v>2</v>
      </c>
      <c r="L151" s="17"/>
      <c r="M151" s="17"/>
      <c r="N151" s="17">
        <v>2</v>
      </c>
      <c r="O151" s="17"/>
      <c r="P151" s="45"/>
      <c r="Q151" s="47"/>
      <c r="R151" s="47"/>
      <c r="S151" s="93"/>
      <c r="T151" s="1">
        <v>2</v>
      </c>
      <c r="U151" s="6" t="str">
        <f t="shared" si="70"/>
        <v>○</v>
      </c>
    </row>
    <row r="152" spans="1:23" ht="18" customHeight="1" thickBot="1">
      <c r="A152" s="35"/>
      <c r="B152" s="35"/>
      <c r="C152" s="76" t="str">
        <f t="shared" si="139"/>
        <v>区西南部</v>
      </c>
      <c r="D152" s="75" t="str">
        <f t="shared" si="140"/>
        <v>目黒区</v>
      </c>
      <c r="E152" s="65"/>
      <c r="F152" s="38" t="str">
        <f t="shared" si="141"/>
        <v>医療法人社団喜美会 自由が丘クリニック</v>
      </c>
      <c r="G152" s="67"/>
      <c r="H152" s="26"/>
      <c r="I152" s="27"/>
      <c r="J152" s="27"/>
      <c r="K152" s="18">
        <f t="shared" si="69"/>
        <v>2</v>
      </c>
      <c r="L152" s="19">
        <v>0</v>
      </c>
      <c r="M152" s="19">
        <v>0</v>
      </c>
      <c r="N152" s="19">
        <v>2</v>
      </c>
      <c r="O152" s="19">
        <v>0</v>
      </c>
      <c r="P152" s="46">
        <v>0</v>
      </c>
      <c r="Q152" s="48">
        <v>0</v>
      </c>
      <c r="R152" s="48">
        <v>0</v>
      </c>
      <c r="S152" s="94"/>
      <c r="T152" s="1">
        <v>3</v>
      </c>
      <c r="U152" s="6" t="str">
        <f t="shared" si="70"/>
        <v/>
      </c>
    </row>
    <row r="153" spans="1:23" ht="18" customHeight="1">
      <c r="A153" s="35"/>
      <c r="B153" s="35"/>
      <c r="C153" s="59" t="s">
        <v>8</v>
      </c>
      <c r="D153" s="60" t="s">
        <v>9</v>
      </c>
      <c r="E153" s="10" t="s">
        <v>241</v>
      </c>
      <c r="F153" s="118" t="s">
        <v>364</v>
      </c>
      <c r="G153" s="66"/>
      <c r="H153" s="14"/>
      <c r="I153" s="31"/>
      <c r="J153" s="31"/>
      <c r="K153" s="20">
        <f t="shared" si="69"/>
        <v>2</v>
      </c>
      <c r="L153" s="21"/>
      <c r="M153" s="21">
        <v>2</v>
      </c>
      <c r="N153" s="21"/>
      <c r="O153" s="21"/>
      <c r="P153" s="44"/>
      <c r="Q153" s="49"/>
      <c r="R153" s="49"/>
      <c r="S153" s="92"/>
      <c r="T153" s="32">
        <v>1</v>
      </c>
      <c r="U153" s="6" t="str">
        <f t="shared" si="70"/>
        <v/>
      </c>
    </row>
    <row r="154" spans="1:23" ht="18" customHeight="1">
      <c r="A154" s="35"/>
      <c r="B154" s="35"/>
      <c r="C154" s="74" t="str">
        <f t="shared" ref="C154:C155" si="142">C153</f>
        <v>区西南部</v>
      </c>
      <c r="D154" s="77" t="str">
        <f t="shared" ref="D154:D155" si="143">D153</f>
        <v>目黒区</v>
      </c>
      <c r="E154" s="22"/>
      <c r="F154" s="38" t="str">
        <f t="shared" ref="F154:F155" si="144">F153</f>
        <v>医療法人社団育謙会小林耳鼻咽喉科内科クリニック</v>
      </c>
      <c r="G154" s="3" t="s">
        <v>365</v>
      </c>
      <c r="H154" s="9">
        <f>SUM(I154:J154)</f>
        <v>4</v>
      </c>
      <c r="I154" s="17">
        <v>4</v>
      </c>
      <c r="J154" s="17"/>
      <c r="K154" s="16">
        <f t="shared" si="69"/>
        <v>3</v>
      </c>
      <c r="L154" s="17"/>
      <c r="M154" s="17">
        <v>3</v>
      </c>
      <c r="N154" s="17"/>
      <c r="O154" s="17"/>
      <c r="P154" s="45"/>
      <c r="Q154" s="47"/>
      <c r="R154" s="47"/>
      <c r="S154" s="93"/>
      <c r="T154" s="1">
        <v>2</v>
      </c>
      <c r="U154" s="6" t="str">
        <f t="shared" ref="U154:U241" si="145">IF(OR(A153=1,A153=2),"○","")</f>
        <v/>
      </c>
      <c r="V154" s="1">
        <v>3</v>
      </c>
      <c r="W154" s="1">
        <v>1</v>
      </c>
    </row>
    <row r="155" spans="1:23" ht="18" customHeight="1" thickBot="1">
      <c r="A155" s="35"/>
      <c r="B155" s="35"/>
      <c r="C155" s="74" t="str">
        <f t="shared" si="142"/>
        <v>区西南部</v>
      </c>
      <c r="D155" s="77" t="str">
        <f t="shared" si="143"/>
        <v>目黒区</v>
      </c>
      <c r="E155" s="24"/>
      <c r="F155" s="38" t="str">
        <f t="shared" si="144"/>
        <v>医療法人社団育謙会小林耳鼻咽喉科内科クリニック</v>
      </c>
      <c r="G155" s="67"/>
      <c r="H155" s="26"/>
      <c r="I155" s="27"/>
      <c r="J155" s="27"/>
      <c r="K155" s="18">
        <f t="shared" ref="K155:K248" si="146">SUM(L155:R155)</f>
        <v>3</v>
      </c>
      <c r="L155" s="19">
        <v>0</v>
      </c>
      <c r="M155" s="19">
        <v>3</v>
      </c>
      <c r="N155" s="19">
        <v>0</v>
      </c>
      <c r="O155" s="19">
        <v>0</v>
      </c>
      <c r="P155" s="46">
        <v>0</v>
      </c>
      <c r="Q155" s="48">
        <v>0</v>
      </c>
      <c r="R155" s="48">
        <v>0</v>
      </c>
      <c r="S155" s="94"/>
      <c r="T155" s="1">
        <v>3</v>
      </c>
      <c r="U155" s="6" t="str">
        <f t="shared" si="145"/>
        <v/>
      </c>
    </row>
    <row r="156" spans="1:23" ht="18" customHeight="1">
      <c r="A156" s="35">
        <v>2</v>
      </c>
      <c r="B156" s="35"/>
      <c r="C156" s="72" t="s">
        <v>8</v>
      </c>
      <c r="D156" s="71" t="s">
        <v>9</v>
      </c>
      <c r="E156" s="10" t="s">
        <v>241</v>
      </c>
      <c r="F156" s="118" t="s">
        <v>85</v>
      </c>
      <c r="G156" s="66"/>
      <c r="H156" s="14"/>
      <c r="I156" s="31"/>
      <c r="J156" s="31"/>
      <c r="K156" s="20">
        <f t="shared" ref="K156:K158" si="147">SUM(L156:R156)</f>
        <v>1</v>
      </c>
      <c r="L156" s="21"/>
      <c r="M156" s="21">
        <v>1</v>
      </c>
      <c r="N156" s="21"/>
      <c r="O156" s="21"/>
      <c r="P156" s="44"/>
      <c r="Q156" s="49"/>
      <c r="R156" s="49"/>
      <c r="S156" s="92"/>
      <c r="T156" s="32">
        <v>1</v>
      </c>
      <c r="U156" s="6" t="str">
        <f>IF(OR(A152=1,A152=2),"○","")</f>
        <v/>
      </c>
    </row>
    <row r="157" spans="1:23" ht="18" customHeight="1">
      <c r="A157" s="35"/>
      <c r="B157" s="35"/>
      <c r="C157" s="74" t="str">
        <f t="shared" ref="C157:D158" si="148">C156</f>
        <v>区西南部</v>
      </c>
      <c r="D157" s="77" t="str">
        <f t="shared" si="148"/>
        <v>目黒区</v>
      </c>
      <c r="E157" s="22"/>
      <c r="F157" s="38" t="str">
        <f t="shared" ref="F157:F158" si="149">F156</f>
        <v>医療法人社団光晶会 武田医院</v>
      </c>
      <c r="G157" s="3">
        <v>21301152</v>
      </c>
      <c r="H157" s="9">
        <f>SUM(I157:J157)</f>
        <v>1</v>
      </c>
      <c r="I157" s="17">
        <v>1</v>
      </c>
      <c r="J157" s="17"/>
      <c r="K157" s="16">
        <f t="shared" si="147"/>
        <v>1</v>
      </c>
      <c r="L157" s="17"/>
      <c r="M157" s="17">
        <v>1</v>
      </c>
      <c r="N157" s="17"/>
      <c r="O157" s="17"/>
      <c r="P157" s="45"/>
      <c r="Q157" s="47"/>
      <c r="R157" s="47"/>
      <c r="S157" s="93"/>
      <c r="T157" s="1">
        <v>2</v>
      </c>
      <c r="U157" s="6" t="str">
        <f t="shared" ref="U157:U158" si="150">IF(OR(A156=1,A156=2),"○","")</f>
        <v>○</v>
      </c>
    </row>
    <row r="158" spans="1:23" ht="18" customHeight="1" thickBot="1">
      <c r="A158" s="35"/>
      <c r="B158" s="35"/>
      <c r="C158" s="76" t="str">
        <f t="shared" si="148"/>
        <v>区西南部</v>
      </c>
      <c r="D158" s="75" t="str">
        <f t="shared" si="148"/>
        <v>目黒区</v>
      </c>
      <c r="E158" s="24"/>
      <c r="F158" s="38" t="str">
        <f t="shared" si="149"/>
        <v>医療法人社団光晶会 武田医院</v>
      </c>
      <c r="G158" s="67"/>
      <c r="H158" s="26"/>
      <c r="I158" s="27"/>
      <c r="J158" s="27"/>
      <c r="K158" s="18">
        <f t="shared" si="147"/>
        <v>1</v>
      </c>
      <c r="L158" s="19">
        <v>0</v>
      </c>
      <c r="M158" s="19">
        <v>1</v>
      </c>
      <c r="N158" s="19">
        <v>0</v>
      </c>
      <c r="O158" s="19">
        <v>0</v>
      </c>
      <c r="P158" s="46">
        <v>0</v>
      </c>
      <c r="Q158" s="48">
        <v>0</v>
      </c>
      <c r="R158" s="48">
        <v>0</v>
      </c>
      <c r="S158" s="94"/>
      <c r="T158" s="1">
        <v>3</v>
      </c>
      <c r="U158" s="6" t="str">
        <f t="shared" si="150"/>
        <v/>
      </c>
    </row>
    <row r="159" spans="1:23" ht="18" customHeight="1">
      <c r="A159" s="35">
        <v>2</v>
      </c>
      <c r="B159" s="35"/>
      <c r="C159" s="72" t="s">
        <v>8</v>
      </c>
      <c r="D159" s="71" t="s">
        <v>9</v>
      </c>
      <c r="E159" s="10" t="s">
        <v>241</v>
      </c>
      <c r="F159" s="118" t="s">
        <v>412</v>
      </c>
      <c r="G159" s="66"/>
      <c r="H159" s="14"/>
      <c r="I159" s="31"/>
      <c r="J159" s="31"/>
      <c r="K159" s="20">
        <f t="shared" si="146"/>
        <v>0</v>
      </c>
      <c r="L159" s="21"/>
      <c r="M159" s="21"/>
      <c r="N159" s="21"/>
      <c r="O159" s="21"/>
      <c r="P159" s="44"/>
      <c r="Q159" s="49"/>
      <c r="R159" s="49"/>
      <c r="S159" s="92"/>
      <c r="T159" s="32">
        <v>1</v>
      </c>
      <c r="U159" s="6" t="str">
        <f>IF(OR(A155=1,A155=2),"○","")</f>
        <v/>
      </c>
    </row>
    <row r="160" spans="1:23" ht="18" customHeight="1">
      <c r="A160" s="35"/>
      <c r="B160" s="35"/>
      <c r="C160" s="74" t="str">
        <f t="shared" ref="C160:C161" si="151">C159</f>
        <v>区西南部</v>
      </c>
      <c r="D160" s="77" t="str">
        <f t="shared" ref="D160:D161" si="152">D159</f>
        <v>目黒区</v>
      </c>
      <c r="E160" s="22"/>
      <c r="F160" s="38" t="str">
        <f t="shared" ref="F160:F161" si="153">F159</f>
        <v>医療法人至楽正会　中目黒消化器クリニック</v>
      </c>
      <c r="G160" s="3"/>
      <c r="H160" s="9">
        <f>SUM(I160:J160)</f>
        <v>7</v>
      </c>
      <c r="I160" s="17">
        <v>7</v>
      </c>
      <c r="J160" s="17"/>
      <c r="K160" s="16">
        <f t="shared" si="146"/>
        <v>7</v>
      </c>
      <c r="L160" s="17"/>
      <c r="M160" s="17">
        <v>7</v>
      </c>
      <c r="N160" s="17"/>
      <c r="O160" s="17"/>
      <c r="P160" s="45"/>
      <c r="Q160" s="47"/>
      <c r="R160" s="47"/>
      <c r="S160" s="93"/>
      <c r="T160" s="1">
        <v>2</v>
      </c>
      <c r="U160" s="6" t="str">
        <f t="shared" si="145"/>
        <v>○</v>
      </c>
    </row>
    <row r="161" spans="1:21" ht="18" customHeight="1" thickBot="1">
      <c r="A161" s="35"/>
      <c r="B161" s="35"/>
      <c r="C161" s="76" t="str">
        <f t="shared" si="151"/>
        <v>区西南部</v>
      </c>
      <c r="D161" s="75" t="str">
        <f t="shared" si="152"/>
        <v>目黒区</v>
      </c>
      <c r="E161" s="24"/>
      <c r="F161" s="38" t="str">
        <f t="shared" si="153"/>
        <v>医療法人至楽正会　中目黒消化器クリニック</v>
      </c>
      <c r="G161" s="67"/>
      <c r="H161" s="26"/>
      <c r="I161" s="27"/>
      <c r="J161" s="27"/>
      <c r="K161" s="18">
        <f t="shared" si="146"/>
        <v>7</v>
      </c>
      <c r="L161" s="19"/>
      <c r="M161" s="19">
        <v>7</v>
      </c>
      <c r="N161" s="19"/>
      <c r="O161" s="19"/>
      <c r="P161" s="46"/>
      <c r="Q161" s="48"/>
      <c r="R161" s="48"/>
      <c r="S161" s="94"/>
      <c r="T161" s="1">
        <v>3</v>
      </c>
      <c r="U161" s="6" t="str">
        <f t="shared" si="145"/>
        <v/>
      </c>
    </row>
    <row r="162" spans="1:21" ht="18" customHeight="1">
      <c r="A162" s="35">
        <v>2</v>
      </c>
      <c r="B162" s="35"/>
      <c r="C162" s="59" t="s">
        <v>8</v>
      </c>
      <c r="D162" s="60" t="s">
        <v>10</v>
      </c>
      <c r="E162" s="10" t="s">
        <v>241</v>
      </c>
      <c r="F162" s="118" t="s">
        <v>86</v>
      </c>
      <c r="G162" s="66"/>
      <c r="H162" s="14"/>
      <c r="I162" s="31"/>
      <c r="J162" s="31"/>
      <c r="K162" s="20">
        <f t="shared" si="146"/>
        <v>12</v>
      </c>
      <c r="L162" s="21"/>
      <c r="M162" s="21">
        <v>12</v>
      </c>
      <c r="N162" s="21"/>
      <c r="O162" s="21"/>
      <c r="P162" s="44"/>
      <c r="Q162" s="49"/>
      <c r="R162" s="49"/>
      <c r="S162" s="92"/>
      <c r="T162" s="32">
        <v>1</v>
      </c>
      <c r="U162" s="6" t="str">
        <f t="shared" si="145"/>
        <v/>
      </c>
    </row>
    <row r="163" spans="1:21" ht="18" customHeight="1">
      <c r="A163" s="35"/>
      <c r="B163" s="35"/>
      <c r="C163" s="74" t="str">
        <f t="shared" ref="C163:C164" si="154">C162</f>
        <v>区西南部</v>
      </c>
      <c r="D163" s="77" t="str">
        <f t="shared" ref="D163:D164" si="155">D162</f>
        <v>世田谷区</v>
      </c>
      <c r="E163" s="22"/>
      <c r="F163" s="38" t="str">
        <f t="shared" ref="F163:F164" si="156">F162</f>
        <v>医療法人社団ローズレディースクリニック</v>
      </c>
      <c r="G163" s="3">
        <v>21301180</v>
      </c>
      <c r="H163" s="9">
        <f>SUM(I163:J163)</f>
        <v>6</v>
      </c>
      <c r="I163" s="17">
        <v>6</v>
      </c>
      <c r="J163" s="17"/>
      <c r="K163" s="16">
        <f t="shared" si="146"/>
        <v>6</v>
      </c>
      <c r="L163" s="17"/>
      <c r="M163" s="17">
        <v>6</v>
      </c>
      <c r="N163" s="17"/>
      <c r="O163" s="17"/>
      <c r="P163" s="45"/>
      <c r="Q163" s="47"/>
      <c r="R163" s="47"/>
      <c r="S163" s="93"/>
      <c r="T163" s="1">
        <v>2</v>
      </c>
      <c r="U163" s="6" t="str">
        <f t="shared" si="145"/>
        <v>○</v>
      </c>
    </row>
    <row r="164" spans="1:21" ht="18" customHeight="1" thickBot="1">
      <c r="A164" s="35"/>
      <c r="B164" s="35"/>
      <c r="C164" s="74" t="str">
        <f t="shared" si="154"/>
        <v>区西南部</v>
      </c>
      <c r="D164" s="77" t="str">
        <f t="shared" si="155"/>
        <v>世田谷区</v>
      </c>
      <c r="E164" s="24"/>
      <c r="F164" s="38" t="str">
        <f t="shared" si="156"/>
        <v>医療法人社団ローズレディースクリニック</v>
      </c>
      <c r="G164" s="67"/>
      <c r="H164" s="26"/>
      <c r="I164" s="27"/>
      <c r="J164" s="27"/>
      <c r="K164" s="18">
        <f t="shared" si="146"/>
        <v>6</v>
      </c>
      <c r="L164" s="19">
        <v>0</v>
      </c>
      <c r="M164" s="19">
        <v>6</v>
      </c>
      <c r="N164" s="19">
        <v>0</v>
      </c>
      <c r="O164" s="19">
        <v>0</v>
      </c>
      <c r="P164" s="46">
        <v>0</v>
      </c>
      <c r="Q164" s="48">
        <v>0</v>
      </c>
      <c r="R164" s="48">
        <v>0</v>
      </c>
      <c r="S164" s="94"/>
      <c r="T164" s="1">
        <v>3</v>
      </c>
      <c r="U164" s="6" t="str">
        <f t="shared" si="145"/>
        <v/>
      </c>
    </row>
    <row r="165" spans="1:21" ht="18" customHeight="1">
      <c r="A165" s="35">
        <v>1</v>
      </c>
      <c r="B165" s="35"/>
      <c r="C165" s="72" t="s">
        <v>8</v>
      </c>
      <c r="D165" s="71" t="s">
        <v>10</v>
      </c>
      <c r="E165" s="10" t="s">
        <v>267</v>
      </c>
      <c r="F165" s="118" t="s">
        <v>87</v>
      </c>
      <c r="G165" s="66"/>
      <c r="H165" s="14"/>
      <c r="I165" s="31"/>
      <c r="J165" s="31"/>
      <c r="K165" s="20">
        <f t="shared" si="146"/>
        <v>7</v>
      </c>
      <c r="L165" s="21"/>
      <c r="M165" s="21">
        <v>7</v>
      </c>
      <c r="N165" s="21"/>
      <c r="O165" s="21"/>
      <c r="P165" s="44"/>
      <c r="Q165" s="49"/>
      <c r="R165" s="49"/>
      <c r="S165" s="92"/>
      <c r="T165" s="32">
        <v>1</v>
      </c>
      <c r="U165" s="6" t="str">
        <f t="shared" si="145"/>
        <v/>
      </c>
    </row>
    <row r="166" spans="1:21" ht="18" customHeight="1">
      <c r="A166" s="35"/>
      <c r="B166" s="35"/>
      <c r="C166" s="74" t="str">
        <f t="shared" ref="C166:C167" si="157">C165</f>
        <v>区西南部</v>
      </c>
      <c r="D166" s="77" t="str">
        <f t="shared" ref="D166:D167" si="158">D165</f>
        <v>世田谷区</v>
      </c>
      <c r="E166" s="22"/>
      <c r="F166" s="38" t="str">
        <f t="shared" ref="F166:F167" si="159">F165</f>
        <v>医療法人社団青木産婦人科医院</v>
      </c>
      <c r="G166" s="3">
        <v>21301182</v>
      </c>
      <c r="H166" s="9">
        <v>14</v>
      </c>
      <c r="I166" s="17">
        <v>14</v>
      </c>
      <c r="J166" s="17">
        <v>0</v>
      </c>
      <c r="K166" s="16">
        <f t="shared" si="146"/>
        <v>14</v>
      </c>
      <c r="L166" s="17"/>
      <c r="M166" s="17">
        <v>14</v>
      </c>
      <c r="N166" s="17"/>
      <c r="O166" s="17"/>
      <c r="P166" s="45"/>
      <c r="Q166" s="47"/>
      <c r="R166" s="47"/>
      <c r="S166" s="93"/>
      <c r="T166" s="1">
        <v>2</v>
      </c>
      <c r="U166" s="6" t="str">
        <f t="shared" si="145"/>
        <v>○</v>
      </c>
    </row>
    <row r="167" spans="1:21" ht="18" customHeight="1" thickBot="1">
      <c r="A167" s="35"/>
      <c r="B167" s="35"/>
      <c r="C167" s="76" t="str">
        <f t="shared" si="157"/>
        <v>区西南部</v>
      </c>
      <c r="D167" s="75" t="str">
        <f t="shared" si="158"/>
        <v>世田谷区</v>
      </c>
      <c r="E167" s="24"/>
      <c r="F167" s="38" t="str">
        <f t="shared" si="159"/>
        <v>医療法人社団青木産婦人科医院</v>
      </c>
      <c r="G167" s="67"/>
      <c r="H167" s="26"/>
      <c r="I167" s="27"/>
      <c r="J167" s="27"/>
      <c r="K167" s="18">
        <f t="shared" si="146"/>
        <v>14</v>
      </c>
      <c r="L167" s="19">
        <v>0</v>
      </c>
      <c r="M167" s="19">
        <v>14</v>
      </c>
      <c r="N167" s="19">
        <v>0</v>
      </c>
      <c r="O167" s="19">
        <v>0</v>
      </c>
      <c r="P167" s="46">
        <v>0</v>
      </c>
      <c r="Q167" s="48">
        <v>0</v>
      </c>
      <c r="R167" s="48">
        <v>0</v>
      </c>
      <c r="S167" s="94"/>
      <c r="T167" s="1">
        <v>3</v>
      </c>
      <c r="U167" s="6" t="str">
        <f t="shared" si="145"/>
        <v/>
      </c>
    </row>
    <row r="168" spans="1:21" ht="18" customHeight="1">
      <c r="A168" s="35">
        <v>1</v>
      </c>
      <c r="B168" s="35"/>
      <c r="C168" s="59" t="s">
        <v>8</v>
      </c>
      <c r="D168" s="60" t="s">
        <v>10</v>
      </c>
      <c r="E168" s="10" t="s">
        <v>267</v>
      </c>
      <c r="F168" s="118" t="s">
        <v>443</v>
      </c>
      <c r="G168" s="66"/>
      <c r="H168" s="14"/>
      <c r="I168" s="31"/>
      <c r="J168" s="31"/>
      <c r="K168" s="20">
        <f t="shared" si="146"/>
        <v>19</v>
      </c>
      <c r="L168" s="21"/>
      <c r="M168" s="21">
        <v>19</v>
      </c>
      <c r="N168" s="21"/>
      <c r="O168" s="21"/>
      <c r="P168" s="44"/>
      <c r="Q168" s="49"/>
      <c r="R168" s="49"/>
      <c r="S168" s="92"/>
      <c r="T168" s="32">
        <v>1</v>
      </c>
      <c r="U168" s="6" t="str">
        <f t="shared" si="145"/>
        <v/>
      </c>
    </row>
    <row r="169" spans="1:21" ht="18" customHeight="1">
      <c r="A169" s="35"/>
      <c r="B169" s="35"/>
      <c r="C169" s="74" t="str">
        <f t="shared" ref="C169:C170" si="160">C168</f>
        <v>区西南部</v>
      </c>
      <c r="D169" s="77" t="str">
        <f t="shared" ref="D169:D170" si="161">D168</f>
        <v>世田谷区</v>
      </c>
      <c r="E169" s="22"/>
      <c r="F169" s="38" t="str">
        <f t="shared" ref="F169:F170" si="162">F168</f>
        <v>医療法人社団下田緑眞会 千歳烏山アクアクリニック</v>
      </c>
      <c r="G169" s="3">
        <v>21301183</v>
      </c>
      <c r="H169" s="9">
        <f>SUM(I169:J169)</f>
        <v>4</v>
      </c>
      <c r="I169" s="17">
        <v>4</v>
      </c>
      <c r="J169" s="17"/>
      <c r="K169" s="16">
        <f t="shared" si="146"/>
        <v>4</v>
      </c>
      <c r="L169" s="17"/>
      <c r="M169" s="17">
        <v>4</v>
      </c>
      <c r="N169" s="17"/>
      <c r="O169" s="17"/>
      <c r="P169" s="45"/>
      <c r="Q169" s="47"/>
      <c r="R169" s="47"/>
      <c r="S169" s="93"/>
      <c r="T169" s="1">
        <v>2</v>
      </c>
      <c r="U169" s="6" t="str">
        <f t="shared" si="145"/>
        <v>○</v>
      </c>
    </row>
    <row r="170" spans="1:21" ht="18" customHeight="1" thickBot="1">
      <c r="A170" s="35"/>
      <c r="B170" s="35"/>
      <c r="C170" s="74" t="str">
        <f t="shared" si="160"/>
        <v>区西南部</v>
      </c>
      <c r="D170" s="77" t="str">
        <f t="shared" si="161"/>
        <v>世田谷区</v>
      </c>
      <c r="E170" s="24"/>
      <c r="F170" s="38" t="str">
        <f t="shared" si="162"/>
        <v>医療法人社団下田緑眞会 千歳烏山アクアクリニック</v>
      </c>
      <c r="G170" s="67"/>
      <c r="H170" s="26"/>
      <c r="I170" s="27"/>
      <c r="J170" s="27"/>
      <c r="K170" s="18">
        <f t="shared" si="146"/>
        <v>3</v>
      </c>
      <c r="L170" s="19">
        <v>0</v>
      </c>
      <c r="M170" s="19">
        <v>3</v>
      </c>
      <c r="N170" s="19">
        <v>0</v>
      </c>
      <c r="O170" s="19">
        <v>0</v>
      </c>
      <c r="P170" s="46">
        <v>0</v>
      </c>
      <c r="Q170" s="48">
        <v>0</v>
      </c>
      <c r="R170" s="48">
        <v>0</v>
      </c>
      <c r="S170" s="94"/>
      <c r="T170" s="1">
        <v>3</v>
      </c>
      <c r="U170" s="6" t="str">
        <f t="shared" si="145"/>
        <v/>
      </c>
    </row>
    <row r="171" spans="1:21" ht="18" customHeight="1">
      <c r="A171" s="35">
        <v>1</v>
      </c>
      <c r="B171" s="35"/>
      <c r="C171" s="72" t="s">
        <v>8</v>
      </c>
      <c r="D171" s="71" t="s">
        <v>10</v>
      </c>
      <c r="E171" s="10" t="s">
        <v>267</v>
      </c>
      <c r="F171" s="118" t="s">
        <v>88</v>
      </c>
      <c r="G171" s="66"/>
      <c r="H171" s="14"/>
      <c r="I171" s="31"/>
      <c r="J171" s="31"/>
      <c r="K171" s="20">
        <v>8</v>
      </c>
      <c r="L171" s="21"/>
      <c r="M171" s="21">
        <v>8</v>
      </c>
      <c r="N171" s="21"/>
      <c r="O171" s="21"/>
      <c r="P171" s="44"/>
      <c r="Q171" s="49"/>
      <c r="R171" s="49"/>
      <c r="S171" s="92"/>
      <c r="T171" s="32">
        <v>1</v>
      </c>
      <c r="U171" s="6" t="str">
        <f t="shared" si="145"/>
        <v/>
      </c>
    </row>
    <row r="172" spans="1:21" ht="18" customHeight="1">
      <c r="A172" s="35"/>
      <c r="B172" s="35"/>
      <c r="C172" s="74" t="str">
        <f t="shared" ref="C172:C173" si="163">C171</f>
        <v>区西南部</v>
      </c>
      <c r="D172" s="77" t="str">
        <f t="shared" ref="D172:D173" si="164">D171</f>
        <v>世田谷区</v>
      </c>
      <c r="E172" s="22"/>
      <c r="F172" s="38" t="str">
        <f t="shared" ref="F172:F173" si="165">F171</f>
        <v>医療法人社団冬城産婦人科医院</v>
      </c>
      <c r="G172" s="3">
        <v>21301185</v>
      </c>
      <c r="H172" s="9">
        <v>8</v>
      </c>
      <c r="I172" s="17">
        <v>8</v>
      </c>
      <c r="J172" s="17"/>
      <c r="K172" s="16">
        <v>8</v>
      </c>
      <c r="L172" s="17"/>
      <c r="M172" s="17">
        <v>8</v>
      </c>
      <c r="N172" s="17"/>
      <c r="O172" s="17"/>
      <c r="P172" s="45"/>
      <c r="Q172" s="47"/>
      <c r="R172" s="47"/>
      <c r="S172" s="93"/>
      <c r="T172" s="1">
        <v>2</v>
      </c>
      <c r="U172" s="6" t="str">
        <f t="shared" si="145"/>
        <v>○</v>
      </c>
    </row>
    <row r="173" spans="1:21" ht="18" customHeight="1" thickBot="1">
      <c r="A173" s="35"/>
      <c r="B173" s="35"/>
      <c r="C173" s="76" t="str">
        <f t="shared" si="163"/>
        <v>区西南部</v>
      </c>
      <c r="D173" s="75" t="str">
        <f t="shared" si="164"/>
        <v>世田谷区</v>
      </c>
      <c r="E173" s="24"/>
      <c r="F173" s="38" t="str">
        <f t="shared" si="165"/>
        <v>医療法人社団冬城産婦人科医院</v>
      </c>
      <c r="G173" s="67"/>
      <c r="H173" s="26"/>
      <c r="I173" s="27"/>
      <c r="J173" s="27"/>
      <c r="K173" s="18">
        <f t="shared" ref="K173" si="166">SUM(L173:R173)</f>
        <v>8</v>
      </c>
      <c r="L173" s="19">
        <v>0</v>
      </c>
      <c r="M173" s="19">
        <v>8</v>
      </c>
      <c r="N173" s="19">
        <v>0</v>
      </c>
      <c r="O173" s="19">
        <v>0</v>
      </c>
      <c r="P173" s="46">
        <v>0</v>
      </c>
      <c r="Q173" s="48">
        <v>0</v>
      </c>
      <c r="R173" s="48">
        <v>0</v>
      </c>
      <c r="S173" s="94"/>
      <c r="T173" s="1">
        <v>3</v>
      </c>
      <c r="U173" s="6" t="str">
        <f t="shared" si="145"/>
        <v/>
      </c>
    </row>
    <row r="174" spans="1:21" ht="18" customHeight="1">
      <c r="A174" s="35">
        <v>1</v>
      </c>
      <c r="B174" s="35"/>
      <c r="C174" s="59" t="s">
        <v>8</v>
      </c>
      <c r="D174" s="60" t="s">
        <v>10</v>
      </c>
      <c r="E174" s="10" t="s">
        <v>267</v>
      </c>
      <c r="F174" s="118" t="s">
        <v>89</v>
      </c>
      <c r="G174" s="66"/>
      <c r="H174" s="14"/>
      <c r="I174" s="31"/>
      <c r="J174" s="31"/>
      <c r="K174" s="20">
        <f t="shared" si="146"/>
        <v>15</v>
      </c>
      <c r="L174" s="21"/>
      <c r="M174" s="21"/>
      <c r="N174" s="21">
        <v>15</v>
      </c>
      <c r="O174" s="21"/>
      <c r="P174" s="44"/>
      <c r="Q174" s="49"/>
      <c r="R174" s="49"/>
      <c r="S174" s="92"/>
      <c r="T174" s="32">
        <v>1</v>
      </c>
      <c r="U174" s="6" t="str">
        <f t="shared" si="145"/>
        <v/>
      </c>
    </row>
    <row r="175" spans="1:21" ht="18" customHeight="1">
      <c r="A175" s="35"/>
      <c r="B175" s="35"/>
      <c r="C175" s="74" t="str">
        <f t="shared" ref="C175:C176" si="167">C174</f>
        <v>区西南部</v>
      </c>
      <c r="D175" s="77" t="str">
        <f t="shared" ref="D175:D176" si="168">D174</f>
        <v>世田谷区</v>
      </c>
      <c r="E175" s="22"/>
      <c r="F175" s="38" t="str">
        <f t="shared" ref="F175:F176" si="169">F174</f>
        <v>医療法人社団健身会 さくら中央クリニック</v>
      </c>
      <c r="G175" s="3">
        <v>21301186</v>
      </c>
      <c r="H175" s="9">
        <f>SUM(I175:J175)</f>
        <v>15</v>
      </c>
      <c r="I175" s="17">
        <v>15</v>
      </c>
      <c r="J175" s="17">
        <v>0</v>
      </c>
      <c r="K175" s="16">
        <f t="shared" si="146"/>
        <v>15</v>
      </c>
      <c r="L175" s="17"/>
      <c r="M175" s="17"/>
      <c r="N175" s="17">
        <v>15</v>
      </c>
      <c r="O175" s="17"/>
      <c r="P175" s="45"/>
      <c r="Q175" s="47"/>
      <c r="R175" s="47"/>
      <c r="S175" s="93"/>
      <c r="T175" s="1">
        <v>2</v>
      </c>
      <c r="U175" s="6" t="str">
        <f t="shared" si="145"/>
        <v>○</v>
      </c>
    </row>
    <row r="176" spans="1:21" ht="18" customHeight="1" thickBot="1">
      <c r="A176" s="35"/>
      <c r="B176" s="35"/>
      <c r="C176" s="74" t="str">
        <f t="shared" si="167"/>
        <v>区西南部</v>
      </c>
      <c r="D176" s="77" t="str">
        <f t="shared" si="168"/>
        <v>世田谷区</v>
      </c>
      <c r="E176" s="24"/>
      <c r="F176" s="38" t="str">
        <f t="shared" si="169"/>
        <v>医療法人社団健身会 さくら中央クリニック</v>
      </c>
      <c r="G176" s="67"/>
      <c r="H176" s="26"/>
      <c r="I176" s="27"/>
      <c r="J176" s="27"/>
      <c r="K176" s="18">
        <f t="shared" si="146"/>
        <v>15</v>
      </c>
      <c r="L176" s="19">
        <v>0</v>
      </c>
      <c r="M176" s="19">
        <v>0</v>
      </c>
      <c r="N176" s="19">
        <v>15</v>
      </c>
      <c r="O176" s="19">
        <v>0</v>
      </c>
      <c r="P176" s="46">
        <v>0</v>
      </c>
      <c r="Q176" s="48">
        <v>0</v>
      </c>
      <c r="R176" s="48">
        <v>0</v>
      </c>
      <c r="S176" s="94"/>
      <c r="T176" s="1">
        <v>3</v>
      </c>
      <c r="U176" s="6" t="str">
        <f t="shared" si="145"/>
        <v/>
      </c>
    </row>
    <row r="177" spans="1:23" ht="18" customHeight="1">
      <c r="A177" s="35"/>
      <c r="B177" s="35"/>
      <c r="C177" s="72" t="s">
        <v>8</v>
      </c>
      <c r="D177" s="71" t="s">
        <v>10</v>
      </c>
      <c r="E177" s="10" t="s">
        <v>241</v>
      </c>
      <c r="F177" s="118" t="s">
        <v>366</v>
      </c>
      <c r="G177" s="66"/>
      <c r="H177" s="14"/>
      <c r="I177" s="31"/>
      <c r="J177" s="31"/>
      <c r="K177" s="20">
        <f t="shared" si="146"/>
        <v>19</v>
      </c>
      <c r="L177" s="21"/>
      <c r="M177" s="21">
        <v>19</v>
      </c>
      <c r="N177" s="21"/>
      <c r="O177" s="21"/>
      <c r="P177" s="44"/>
      <c r="Q177" s="49"/>
      <c r="R177" s="49"/>
      <c r="S177" s="92"/>
      <c r="T177" s="32">
        <v>1</v>
      </c>
      <c r="U177" s="6" t="str">
        <f t="shared" si="145"/>
        <v/>
      </c>
    </row>
    <row r="178" spans="1:23" ht="18" customHeight="1">
      <c r="A178" s="35"/>
      <c r="B178" s="35"/>
      <c r="C178" s="74" t="str">
        <f t="shared" ref="C178:C179" si="170">C177</f>
        <v>区西南部</v>
      </c>
      <c r="D178" s="77" t="str">
        <f t="shared" ref="D178:D179" si="171">D177</f>
        <v>世田谷区</v>
      </c>
      <c r="E178" s="22"/>
      <c r="F178" s="38" t="str">
        <f t="shared" ref="F178:F179" si="172">F177</f>
        <v>医療法人社団幸野メディカルクリニック</v>
      </c>
      <c r="G178" s="3" t="s">
        <v>367</v>
      </c>
      <c r="H178" s="9">
        <f>SUM(I178:J178)</f>
        <v>19</v>
      </c>
      <c r="I178" s="17">
        <v>19</v>
      </c>
      <c r="J178" s="17"/>
      <c r="K178" s="16">
        <f t="shared" si="146"/>
        <v>19</v>
      </c>
      <c r="L178" s="17"/>
      <c r="M178" s="17"/>
      <c r="N178" s="17"/>
      <c r="O178" s="17">
        <v>19</v>
      </c>
      <c r="P178" s="45"/>
      <c r="Q178" s="47"/>
      <c r="R178" s="47"/>
      <c r="S178" s="93"/>
      <c r="T178" s="1">
        <v>2</v>
      </c>
      <c r="U178" s="6" t="str">
        <f t="shared" si="145"/>
        <v/>
      </c>
      <c r="V178" s="1">
        <v>3</v>
      </c>
      <c r="W178" s="1">
        <v>1</v>
      </c>
    </row>
    <row r="179" spans="1:23" ht="18" customHeight="1" thickBot="1">
      <c r="A179" s="35"/>
      <c r="B179" s="35"/>
      <c r="C179" s="76" t="str">
        <f t="shared" si="170"/>
        <v>区西南部</v>
      </c>
      <c r="D179" s="75" t="str">
        <f t="shared" si="171"/>
        <v>世田谷区</v>
      </c>
      <c r="E179" s="24"/>
      <c r="F179" s="38" t="str">
        <f t="shared" si="172"/>
        <v>医療法人社団幸野メディカルクリニック</v>
      </c>
      <c r="G179" s="67"/>
      <c r="H179" s="26"/>
      <c r="I179" s="27"/>
      <c r="J179" s="27"/>
      <c r="K179" s="18">
        <f t="shared" si="146"/>
        <v>4</v>
      </c>
      <c r="L179" s="19">
        <v>0</v>
      </c>
      <c r="M179" s="19">
        <v>0</v>
      </c>
      <c r="N179" s="19">
        <v>0</v>
      </c>
      <c r="O179" s="19">
        <v>4</v>
      </c>
      <c r="P179" s="46">
        <v>0</v>
      </c>
      <c r="Q179" s="48">
        <v>0</v>
      </c>
      <c r="R179" s="48">
        <v>0</v>
      </c>
      <c r="S179" s="94"/>
      <c r="T179" s="1">
        <v>3</v>
      </c>
      <c r="U179" s="6" t="str">
        <f t="shared" si="145"/>
        <v/>
      </c>
    </row>
    <row r="180" spans="1:23" ht="18" customHeight="1">
      <c r="A180" s="35">
        <v>2</v>
      </c>
      <c r="B180" s="35"/>
      <c r="C180" s="72" t="s">
        <v>8</v>
      </c>
      <c r="D180" s="71" t="s">
        <v>10</v>
      </c>
      <c r="E180" s="57" t="s">
        <v>241</v>
      </c>
      <c r="F180" s="118" t="s">
        <v>90</v>
      </c>
      <c r="G180" s="69"/>
      <c r="H180" s="70"/>
      <c r="I180" s="31"/>
      <c r="J180" s="31"/>
      <c r="K180" s="20">
        <f t="shared" si="146"/>
        <v>1</v>
      </c>
      <c r="L180" s="21"/>
      <c r="M180" s="21">
        <v>1</v>
      </c>
      <c r="N180" s="21"/>
      <c r="O180" s="21"/>
      <c r="P180" s="44"/>
      <c r="Q180" s="49"/>
      <c r="R180" s="49"/>
      <c r="S180" s="92"/>
      <c r="T180" s="32">
        <v>1</v>
      </c>
      <c r="U180" s="6" t="str">
        <f t="shared" si="145"/>
        <v/>
      </c>
    </row>
    <row r="181" spans="1:23" ht="18" customHeight="1">
      <c r="A181" s="35"/>
      <c r="B181" s="35"/>
      <c r="C181" s="74" t="str">
        <f t="shared" ref="C181:C182" si="173">C180</f>
        <v>区西南部</v>
      </c>
      <c r="D181" s="77" t="str">
        <f t="shared" ref="D181:D182" si="174">D180</f>
        <v>世田谷区</v>
      </c>
      <c r="E181" s="22"/>
      <c r="F181" s="38" t="str">
        <f t="shared" ref="F181:F182" si="175">F180</f>
        <v>医療法人社団ウィング にしなレディースクリニック</v>
      </c>
      <c r="G181" s="3">
        <v>21301188</v>
      </c>
      <c r="H181" s="9">
        <f>SUM(I181:J181)</f>
        <v>1</v>
      </c>
      <c r="I181" s="17">
        <v>1</v>
      </c>
      <c r="J181" s="17"/>
      <c r="K181" s="16">
        <f t="shared" si="146"/>
        <v>1</v>
      </c>
      <c r="L181" s="17"/>
      <c r="M181" s="17">
        <v>1</v>
      </c>
      <c r="N181" s="17"/>
      <c r="O181" s="17"/>
      <c r="P181" s="45"/>
      <c r="Q181" s="47"/>
      <c r="R181" s="47"/>
      <c r="S181" s="93"/>
      <c r="T181" s="1">
        <v>2</v>
      </c>
      <c r="U181" s="6" t="str">
        <f t="shared" si="145"/>
        <v>○</v>
      </c>
    </row>
    <row r="182" spans="1:23" ht="18" customHeight="1" thickBot="1">
      <c r="A182" s="35"/>
      <c r="B182" s="35"/>
      <c r="C182" s="76" t="str">
        <f t="shared" si="173"/>
        <v>区西南部</v>
      </c>
      <c r="D182" s="75" t="str">
        <f t="shared" si="174"/>
        <v>世田谷区</v>
      </c>
      <c r="E182" s="24"/>
      <c r="F182" s="80" t="str">
        <f t="shared" si="175"/>
        <v>医療法人社団ウィング にしなレディースクリニック</v>
      </c>
      <c r="G182" s="67"/>
      <c r="H182" s="26"/>
      <c r="I182" s="27"/>
      <c r="J182" s="27"/>
      <c r="K182" s="18">
        <f t="shared" si="146"/>
        <v>1</v>
      </c>
      <c r="L182" s="19">
        <v>0</v>
      </c>
      <c r="M182" s="19">
        <v>1</v>
      </c>
      <c r="N182" s="19">
        <v>0</v>
      </c>
      <c r="O182" s="19">
        <v>0</v>
      </c>
      <c r="P182" s="46">
        <v>0</v>
      </c>
      <c r="Q182" s="48">
        <v>0</v>
      </c>
      <c r="R182" s="48">
        <v>0</v>
      </c>
      <c r="S182" s="94"/>
      <c r="T182" s="1">
        <v>3</v>
      </c>
      <c r="U182" s="6" t="str">
        <f t="shared" si="145"/>
        <v/>
      </c>
    </row>
    <row r="183" spans="1:23" ht="18" customHeight="1">
      <c r="A183" s="35">
        <v>1</v>
      </c>
      <c r="B183" s="35"/>
      <c r="C183" s="72" t="s">
        <v>8</v>
      </c>
      <c r="D183" s="71" t="s">
        <v>10</v>
      </c>
      <c r="E183" s="57" t="s">
        <v>244</v>
      </c>
      <c r="F183" s="118" t="s">
        <v>91</v>
      </c>
      <c r="G183" s="69"/>
      <c r="H183" s="70"/>
      <c r="I183" s="31"/>
      <c r="J183" s="31"/>
      <c r="K183" s="20">
        <f t="shared" si="146"/>
        <v>1</v>
      </c>
      <c r="L183" s="21"/>
      <c r="M183" s="21">
        <v>1</v>
      </c>
      <c r="N183" s="21"/>
      <c r="O183" s="21"/>
      <c r="P183" s="44"/>
      <c r="Q183" s="49"/>
      <c r="R183" s="49"/>
      <c r="S183" s="92"/>
      <c r="T183" s="32">
        <v>1</v>
      </c>
      <c r="U183" s="6" t="str">
        <f t="shared" si="145"/>
        <v/>
      </c>
    </row>
    <row r="184" spans="1:23" ht="18" customHeight="1">
      <c r="A184" s="35"/>
      <c r="B184" s="35"/>
      <c r="C184" s="74" t="str">
        <f t="shared" ref="C184:C185" si="176">C183</f>
        <v>区西南部</v>
      </c>
      <c r="D184" s="77" t="str">
        <f t="shared" ref="D184:D185" si="177">D183</f>
        <v>世田谷区</v>
      </c>
      <c r="E184" s="22"/>
      <c r="F184" s="38" t="str">
        <f t="shared" ref="F184:F185" si="178">F183</f>
        <v>池ノ上産婦人科医院</v>
      </c>
      <c r="G184" s="3">
        <v>21301189</v>
      </c>
      <c r="H184" s="9">
        <f>SUM(I184:J184)</f>
        <v>1</v>
      </c>
      <c r="I184" s="17">
        <v>1</v>
      </c>
      <c r="J184" s="17"/>
      <c r="K184" s="16">
        <f t="shared" si="146"/>
        <v>1</v>
      </c>
      <c r="L184" s="17"/>
      <c r="M184" s="17">
        <v>1</v>
      </c>
      <c r="N184" s="17"/>
      <c r="O184" s="17"/>
      <c r="P184" s="45"/>
      <c r="Q184" s="47"/>
      <c r="R184" s="47"/>
      <c r="S184" s="93"/>
      <c r="T184" s="1">
        <v>2</v>
      </c>
      <c r="U184" s="6" t="str">
        <f t="shared" si="145"/>
        <v>○</v>
      </c>
    </row>
    <row r="185" spans="1:23" ht="18" customHeight="1" thickBot="1">
      <c r="A185" s="35"/>
      <c r="B185" s="35"/>
      <c r="C185" s="76" t="str">
        <f t="shared" si="176"/>
        <v>区西南部</v>
      </c>
      <c r="D185" s="75" t="str">
        <f t="shared" si="177"/>
        <v>世田谷区</v>
      </c>
      <c r="E185" s="24"/>
      <c r="F185" s="80" t="str">
        <f t="shared" si="178"/>
        <v>池ノ上産婦人科医院</v>
      </c>
      <c r="G185" s="67"/>
      <c r="H185" s="26"/>
      <c r="I185" s="27"/>
      <c r="J185" s="27"/>
      <c r="K185" s="18">
        <f t="shared" si="146"/>
        <v>1</v>
      </c>
      <c r="L185" s="19">
        <v>0</v>
      </c>
      <c r="M185" s="19">
        <v>1</v>
      </c>
      <c r="N185" s="19">
        <v>0</v>
      </c>
      <c r="O185" s="19">
        <v>0</v>
      </c>
      <c r="P185" s="46">
        <v>0</v>
      </c>
      <c r="Q185" s="48">
        <v>0</v>
      </c>
      <c r="R185" s="48">
        <v>0</v>
      </c>
      <c r="S185" s="94"/>
      <c r="T185" s="1">
        <v>3</v>
      </c>
      <c r="U185" s="6" t="str">
        <f t="shared" si="145"/>
        <v/>
      </c>
    </row>
    <row r="186" spans="1:23" ht="18" customHeight="1">
      <c r="A186" s="35">
        <v>2</v>
      </c>
      <c r="B186" s="35"/>
      <c r="C186" s="59" t="s">
        <v>8</v>
      </c>
      <c r="D186" s="60" t="s">
        <v>10</v>
      </c>
      <c r="E186" s="10" t="s">
        <v>241</v>
      </c>
      <c r="F186" s="118" t="s">
        <v>92</v>
      </c>
      <c r="G186" s="66"/>
      <c r="H186" s="14"/>
      <c r="I186" s="31"/>
      <c r="J186" s="31"/>
      <c r="K186" s="20">
        <f t="shared" si="146"/>
        <v>9</v>
      </c>
      <c r="L186" s="21"/>
      <c r="M186" s="21">
        <v>9</v>
      </c>
      <c r="N186" s="21"/>
      <c r="O186" s="21"/>
      <c r="P186" s="44"/>
      <c r="Q186" s="49"/>
      <c r="R186" s="49"/>
      <c r="S186" s="92"/>
      <c r="T186" s="32">
        <v>1</v>
      </c>
      <c r="U186" s="6" t="str">
        <f t="shared" si="145"/>
        <v/>
      </c>
    </row>
    <row r="187" spans="1:23" ht="18" customHeight="1">
      <c r="A187" s="35"/>
      <c r="B187" s="35"/>
      <c r="C187" s="74" t="str">
        <f t="shared" ref="C187:C188" si="179">C186</f>
        <v>区西南部</v>
      </c>
      <c r="D187" s="77" t="str">
        <f t="shared" ref="D187:D188" si="180">D186</f>
        <v>世田谷区</v>
      </c>
      <c r="E187" s="22"/>
      <c r="F187" s="38" t="str">
        <f t="shared" ref="F187:F188" si="181">F186</f>
        <v>東京マザーズクリニック</v>
      </c>
      <c r="G187" s="3">
        <v>21301190</v>
      </c>
      <c r="H187" s="9">
        <f>SUM(I187:J187)</f>
        <v>9</v>
      </c>
      <c r="I187" s="17">
        <v>9</v>
      </c>
      <c r="J187" s="17"/>
      <c r="K187" s="16">
        <f t="shared" si="146"/>
        <v>9</v>
      </c>
      <c r="L187" s="17"/>
      <c r="M187" s="17">
        <v>9</v>
      </c>
      <c r="N187" s="17"/>
      <c r="O187" s="17"/>
      <c r="P187" s="45"/>
      <c r="Q187" s="47"/>
      <c r="R187" s="47"/>
      <c r="S187" s="93"/>
      <c r="T187" s="1">
        <v>2</v>
      </c>
      <c r="U187" s="6" t="str">
        <f t="shared" si="145"/>
        <v>○</v>
      </c>
    </row>
    <row r="188" spans="1:23" ht="18" customHeight="1" thickBot="1">
      <c r="A188" s="35"/>
      <c r="B188" s="35"/>
      <c r="C188" s="74" t="str">
        <f t="shared" si="179"/>
        <v>区西南部</v>
      </c>
      <c r="D188" s="77" t="str">
        <f t="shared" si="180"/>
        <v>世田谷区</v>
      </c>
      <c r="E188" s="24"/>
      <c r="F188" s="38" t="str">
        <f t="shared" si="181"/>
        <v>東京マザーズクリニック</v>
      </c>
      <c r="G188" s="67"/>
      <c r="H188" s="26"/>
      <c r="I188" s="27"/>
      <c r="J188" s="27"/>
      <c r="K188" s="18">
        <f t="shared" si="146"/>
        <v>9</v>
      </c>
      <c r="L188" s="19">
        <v>0</v>
      </c>
      <c r="M188" s="19">
        <v>9</v>
      </c>
      <c r="N188" s="19">
        <v>0</v>
      </c>
      <c r="O188" s="19">
        <v>0</v>
      </c>
      <c r="P188" s="46">
        <v>0</v>
      </c>
      <c r="Q188" s="48">
        <v>0</v>
      </c>
      <c r="R188" s="48">
        <v>0</v>
      </c>
      <c r="S188" s="94"/>
      <c r="T188" s="1">
        <v>3</v>
      </c>
      <c r="U188" s="6" t="str">
        <f t="shared" si="145"/>
        <v/>
      </c>
    </row>
    <row r="189" spans="1:23" ht="18" customHeight="1">
      <c r="A189" s="35">
        <v>1</v>
      </c>
      <c r="B189" s="35"/>
      <c r="C189" s="72" t="s">
        <v>8</v>
      </c>
      <c r="D189" s="71" t="s">
        <v>10</v>
      </c>
      <c r="E189" s="10" t="s">
        <v>267</v>
      </c>
      <c r="F189" s="118" t="s">
        <v>93</v>
      </c>
      <c r="G189" s="66"/>
      <c r="H189" s="14"/>
      <c r="I189" s="31"/>
      <c r="J189" s="31"/>
      <c r="K189" s="20">
        <f t="shared" si="146"/>
        <v>8</v>
      </c>
      <c r="L189" s="21"/>
      <c r="M189" s="21">
        <v>4</v>
      </c>
      <c r="N189" s="21"/>
      <c r="O189" s="21"/>
      <c r="P189" s="44"/>
      <c r="Q189" s="49">
        <v>4</v>
      </c>
      <c r="R189" s="49"/>
      <c r="S189" s="92"/>
      <c r="T189" s="32">
        <v>1</v>
      </c>
      <c r="U189" s="6" t="str">
        <f t="shared" si="145"/>
        <v/>
      </c>
    </row>
    <row r="190" spans="1:23" ht="18" customHeight="1">
      <c r="A190" s="35"/>
      <c r="B190" s="35"/>
      <c r="C190" s="74" t="str">
        <f t="shared" ref="C190:C191" si="182">C189</f>
        <v>区西南部</v>
      </c>
      <c r="D190" s="77" t="str">
        <f t="shared" ref="D190:D191" si="183">D189</f>
        <v>世田谷区</v>
      </c>
      <c r="E190" s="22"/>
      <c r="F190" s="38" t="str">
        <f t="shared" ref="F190:F191" si="184">F189</f>
        <v>医療法人社団新樹会 恵泉第二クリニック</v>
      </c>
      <c r="G190" s="3">
        <v>21301191</v>
      </c>
      <c r="H190" s="9">
        <v>8</v>
      </c>
      <c r="I190" s="17">
        <v>8</v>
      </c>
      <c r="J190" s="17"/>
      <c r="K190" s="16">
        <f t="shared" si="146"/>
        <v>8</v>
      </c>
      <c r="L190" s="17"/>
      <c r="M190" s="17">
        <v>3</v>
      </c>
      <c r="N190" s="17"/>
      <c r="O190" s="17"/>
      <c r="P190" s="45"/>
      <c r="Q190" s="47">
        <v>5</v>
      </c>
      <c r="R190" s="47"/>
      <c r="S190" s="93"/>
      <c r="T190" s="1">
        <v>2</v>
      </c>
      <c r="U190" s="6" t="str">
        <f t="shared" si="145"/>
        <v>○</v>
      </c>
    </row>
    <row r="191" spans="1:23" ht="18" customHeight="1" thickBot="1">
      <c r="A191" s="35"/>
      <c r="B191" s="35"/>
      <c r="C191" s="76" t="str">
        <f t="shared" si="182"/>
        <v>区西南部</v>
      </c>
      <c r="D191" s="75" t="str">
        <f t="shared" si="183"/>
        <v>世田谷区</v>
      </c>
      <c r="E191" s="24"/>
      <c r="F191" s="38" t="str">
        <f t="shared" si="184"/>
        <v>医療法人社団新樹会 恵泉第二クリニック</v>
      </c>
      <c r="G191" s="67"/>
      <c r="H191" s="26"/>
      <c r="I191" s="27"/>
      <c r="J191" s="27"/>
      <c r="K191" s="18">
        <f t="shared" si="146"/>
        <v>8</v>
      </c>
      <c r="L191" s="19">
        <v>0</v>
      </c>
      <c r="M191" s="19">
        <v>3</v>
      </c>
      <c r="N191" s="19">
        <v>0</v>
      </c>
      <c r="O191" s="19">
        <v>0</v>
      </c>
      <c r="P191" s="46">
        <v>0</v>
      </c>
      <c r="Q191" s="48">
        <v>5</v>
      </c>
      <c r="R191" s="48">
        <v>0</v>
      </c>
      <c r="S191" s="94"/>
      <c r="T191" s="1">
        <v>3</v>
      </c>
      <c r="U191" s="6" t="str">
        <f t="shared" si="145"/>
        <v/>
      </c>
    </row>
    <row r="192" spans="1:23" ht="18" customHeight="1">
      <c r="A192" s="35">
        <v>2</v>
      </c>
      <c r="B192" s="35"/>
      <c r="C192" s="59" t="s">
        <v>8</v>
      </c>
      <c r="D192" s="60" t="s">
        <v>10</v>
      </c>
      <c r="E192" s="10" t="s">
        <v>241</v>
      </c>
      <c r="F192" s="118" t="s">
        <v>94</v>
      </c>
      <c r="G192" s="66"/>
      <c r="H192" s="14"/>
      <c r="I192" s="31"/>
      <c r="J192" s="31"/>
      <c r="K192" s="20">
        <f t="shared" si="146"/>
        <v>0</v>
      </c>
      <c r="L192" s="21"/>
      <c r="M192" s="21"/>
      <c r="N192" s="21"/>
      <c r="O192" s="21"/>
      <c r="P192" s="44"/>
      <c r="Q192" s="49"/>
      <c r="R192" s="49"/>
      <c r="S192" s="92"/>
      <c r="T192" s="32">
        <v>1</v>
      </c>
      <c r="U192" s="6" t="str">
        <f t="shared" si="145"/>
        <v/>
      </c>
    </row>
    <row r="193" spans="1:21" ht="18" customHeight="1">
      <c r="A193" s="35"/>
      <c r="B193" s="35"/>
      <c r="C193" s="74" t="str">
        <f t="shared" ref="C193:C194" si="185">C192</f>
        <v>区西南部</v>
      </c>
      <c r="D193" s="77" t="str">
        <f t="shared" ref="D193:D194" si="186">D192</f>
        <v>世田谷区</v>
      </c>
      <c r="E193" s="58"/>
      <c r="F193" s="38" t="str">
        <f t="shared" ref="F193:F194" si="187">F192</f>
        <v>医療法人社団杉四会 杉山産婦人科</v>
      </c>
      <c r="G193" s="3">
        <v>21301193</v>
      </c>
      <c r="H193" s="9">
        <f>SUM(I193:J193)</f>
        <v>19</v>
      </c>
      <c r="I193" s="17">
        <v>19</v>
      </c>
      <c r="J193" s="17"/>
      <c r="K193" s="16">
        <f t="shared" si="146"/>
        <v>19</v>
      </c>
      <c r="L193" s="17"/>
      <c r="M193" s="17">
        <v>19</v>
      </c>
      <c r="N193" s="17"/>
      <c r="O193" s="17"/>
      <c r="P193" s="45"/>
      <c r="Q193" s="47"/>
      <c r="R193" s="47"/>
      <c r="S193" s="93"/>
      <c r="T193" s="1">
        <v>2</v>
      </c>
      <c r="U193" s="6" t="str">
        <f t="shared" si="145"/>
        <v>○</v>
      </c>
    </row>
    <row r="194" spans="1:21" ht="18" customHeight="1" thickBot="1">
      <c r="A194" s="35"/>
      <c r="B194" s="35"/>
      <c r="C194" s="74" t="str">
        <f t="shared" si="185"/>
        <v>区西南部</v>
      </c>
      <c r="D194" s="77" t="str">
        <f t="shared" si="186"/>
        <v>世田谷区</v>
      </c>
      <c r="E194" s="65"/>
      <c r="F194" s="38" t="str">
        <f t="shared" si="187"/>
        <v>医療法人社団杉四会 杉山産婦人科</v>
      </c>
      <c r="G194" s="67"/>
      <c r="H194" s="26"/>
      <c r="I194" s="27"/>
      <c r="J194" s="27"/>
      <c r="K194" s="18">
        <f t="shared" si="146"/>
        <v>19</v>
      </c>
      <c r="L194" s="19">
        <v>0</v>
      </c>
      <c r="M194" s="19">
        <v>19</v>
      </c>
      <c r="N194" s="19">
        <v>0</v>
      </c>
      <c r="O194" s="19">
        <v>0</v>
      </c>
      <c r="P194" s="46">
        <v>0</v>
      </c>
      <c r="Q194" s="48">
        <v>0</v>
      </c>
      <c r="R194" s="48">
        <v>0</v>
      </c>
      <c r="S194" s="94"/>
      <c r="T194" s="1">
        <v>3</v>
      </c>
      <c r="U194" s="6" t="str">
        <f t="shared" si="145"/>
        <v/>
      </c>
    </row>
    <row r="195" spans="1:21" ht="18" customHeight="1">
      <c r="A195" s="35">
        <v>1</v>
      </c>
      <c r="B195" s="35"/>
      <c r="C195" s="72" t="s">
        <v>8</v>
      </c>
      <c r="D195" s="71" t="s">
        <v>10</v>
      </c>
      <c r="E195" s="10" t="s">
        <v>267</v>
      </c>
      <c r="F195" s="118" t="s">
        <v>95</v>
      </c>
      <c r="G195" s="66"/>
      <c r="H195" s="14"/>
      <c r="I195" s="31"/>
      <c r="J195" s="31"/>
      <c r="K195" s="20">
        <f t="shared" si="146"/>
        <v>19</v>
      </c>
      <c r="L195" s="21">
        <v>0</v>
      </c>
      <c r="M195" s="21">
        <v>0</v>
      </c>
      <c r="N195" s="21">
        <v>0</v>
      </c>
      <c r="O195" s="21">
        <v>19</v>
      </c>
      <c r="P195" s="44">
        <v>0</v>
      </c>
      <c r="Q195" s="49">
        <v>0</v>
      </c>
      <c r="R195" s="49">
        <v>0</v>
      </c>
      <c r="S195" s="92"/>
      <c r="T195" s="32">
        <v>1</v>
      </c>
      <c r="U195" s="6" t="str">
        <f t="shared" si="145"/>
        <v/>
      </c>
    </row>
    <row r="196" spans="1:21" ht="18" customHeight="1">
      <c r="A196" s="35"/>
      <c r="B196" s="35"/>
      <c r="C196" s="74" t="str">
        <f t="shared" ref="C196:C197" si="188">C195</f>
        <v>区西南部</v>
      </c>
      <c r="D196" s="77" t="str">
        <f t="shared" ref="D196:D197" si="189">D195</f>
        <v>世田谷区</v>
      </c>
      <c r="E196" s="22"/>
      <c r="F196" s="38" t="str">
        <f t="shared" ref="F196:F197" si="190">F195</f>
        <v>医療法人社団周駒会 井上外科内科医院</v>
      </c>
      <c r="G196" s="3">
        <v>21301195</v>
      </c>
      <c r="H196" s="9">
        <f>SUM(I196:J196)</f>
        <v>3</v>
      </c>
      <c r="I196" s="17">
        <v>3</v>
      </c>
      <c r="J196" s="17">
        <v>0</v>
      </c>
      <c r="K196" s="16">
        <f t="shared" si="146"/>
        <v>3</v>
      </c>
      <c r="L196" s="17">
        <v>0</v>
      </c>
      <c r="M196" s="17">
        <v>0</v>
      </c>
      <c r="N196" s="17">
        <v>0</v>
      </c>
      <c r="O196" s="17">
        <v>3</v>
      </c>
      <c r="P196" s="45">
        <v>0</v>
      </c>
      <c r="Q196" s="47">
        <v>0</v>
      </c>
      <c r="R196" s="47">
        <v>0</v>
      </c>
      <c r="S196" s="93"/>
      <c r="T196" s="1">
        <v>2</v>
      </c>
      <c r="U196" s="6" t="str">
        <f t="shared" si="145"/>
        <v>○</v>
      </c>
    </row>
    <row r="197" spans="1:21" ht="18" customHeight="1" thickBot="1">
      <c r="A197" s="35"/>
      <c r="B197" s="35"/>
      <c r="C197" s="76" t="str">
        <f t="shared" si="188"/>
        <v>区西南部</v>
      </c>
      <c r="D197" s="75" t="str">
        <f t="shared" si="189"/>
        <v>世田谷区</v>
      </c>
      <c r="E197" s="24"/>
      <c r="F197" s="38" t="str">
        <f t="shared" si="190"/>
        <v>医療法人社団周駒会 井上外科内科医院</v>
      </c>
      <c r="G197" s="67"/>
      <c r="H197" s="26"/>
      <c r="I197" s="27"/>
      <c r="J197" s="27"/>
      <c r="K197" s="18">
        <f t="shared" si="146"/>
        <v>3</v>
      </c>
      <c r="L197" s="19">
        <v>0</v>
      </c>
      <c r="M197" s="19">
        <v>0</v>
      </c>
      <c r="N197" s="19">
        <v>0</v>
      </c>
      <c r="O197" s="19">
        <v>3</v>
      </c>
      <c r="P197" s="46">
        <v>0</v>
      </c>
      <c r="Q197" s="48">
        <v>0</v>
      </c>
      <c r="R197" s="48">
        <v>0</v>
      </c>
      <c r="S197" s="94"/>
      <c r="T197" s="1">
        <v>3</v>
      </c>
      <c r="U197" s="6" t="str">
        <f t="shared" si="145"/>
        <v/>
      </c>
    </row>
    <row r="198" spans="1:21" ht="18" customHeight="1">
      <c r="A198" s="35">
        <v>1</v>
      </c>
      <c r="B198" s="35"/>
      <c r="C198" s="59" t="s">
        <v>8</v>
      </c>
      <c r="D198" s="60" t="s">
        <v>10</v>
      </c>
      <c r="E198" s="10" t="s">
        <v>325</v>
      </c>
      <c r="F198" s="118" t="s">
        <v>96</v>
      </c>
      <c r="G198" s="66"/>
      <c r="H198" s="14"/>
      <c r="I198" s="31"/>
      <c r="J198" s="31"/>
      <c r="K198" s="20">
        <f t="shared" si="146"/>
        <v>18</v>
      </c>
      <c r="L198" s="21"/>
      <c r="M198" s="21"/>
      <c r="N198" s="21">
        <v>18</v>
      </c>
      <c r="O198" s="21"/>
      <c r="P198" s="44"/>
      <c r="Q198" s="49"/>
      <c r="R198" s="49"/>
      <c r="S198" s="92"/>
      <c r="T198" s="32">
        <v>1</v>
      </c>
      <c r="U198" s="6" t="str">
        <f t="shared" si="145"/>
        <v/>
      </c>
    </row>
    <row r="199" spans="1:21" ht="18" customHeight="1">
      <c r="A199" s="35"/>
      <c r="B199" s="35"/>
      <c r="C199" s="74" t="str">
        <f t="shared" ref="C199:C200" si="191">C198</f>
        <v>区西南部</v>
      </c>
      <c r="D199" s="77" t="str">
        <f t="shared" ref="D199:D200" si="192">D198</f>
        <v>世田谷区</v>
      </c>
      <c r="E199" s="22"/>
      <c r="F199" s="38" t="s">
        <v>96</v>
      </c>
      <c r="G199" s="3">
        <v>21301196</v>
      </c>
      <c r="H199" s="9">
        <f>SUM(I199:J199)</f>
        <v>3</v>
      </c>
      <c r="I199" s="17">
        <v>3</v>
      </c>
      <c r="J199" s="17"/>
      <c r="K199" s="16">
        <f t="shared" si="146"/>
        <v>3</v>
      </c>
      <c r="L199" s="17"/>
      <c r="M199" s="17">
        <v>3</v>
      </c>
      <c r="N199" s="17"/>
      <c r="O199" s="17"/>
      <c r="P199" s="45"/>
      <c r="Q199" s="47"/>
      <c r="R199" s="47"/>
      <c r="S199" s="93"/>
      <c r="T199" s="1">
        <v>2</v>
      </c>
      <c r="U199" s="6" t="str">
        <f t="shared" si="145"/>
        <v>○</v>
      </c>
    </row>
    <row r="200" spans="1:21" ht="18" customHeight="1" thickBot="1">
      <c r="A200" s="35"/>
      <c r="B200" s="35"/>
      <c r="C200" s="74" t="str">
        <f t="shared" si="191"/>
        <v>区西南部</v>
      </c>
      <c r="D200" s="77" t="str">
        <f t="shared" si="192"/>
        <v>世田谷区</v>
      </c>
      <c r="E200" s="24"/>
      <c r="F200" s="38" t="str">
        <f t="shared" ref="F200" si="193">F199</f>
        <v>医療法人社団プラタナス 松原アーバンクリニック</v>
      </c>
      <c r="G200" s="67"/>
      <c r="H200" s="26"/>
      <c r="I200" s="27"/>
      <c r="J200" s="27"/>
      <c r="K200" s="18">
        <f t="shared" si="146"/>
        <v>3</v>
      </c>
      <c r="L200" s="19">
        <v>0</v>
      </c>
      <c r="M200" s="19">
        <v>3</v>
      </c>
      <c r="N200" s="19">
        <v>0</v>
      </c>
      <c r="O200" s="19">
        <v>0</v>
      </c>
      <c r="P200" s="46">
        <v>0</v>
      </c>
      <c r="Q200" s="48">
        <v>0</v>
      </c>
      <c r="R200" s="48">
        <v>0</v>
      </c>
      <c r="S200" s="94"/>
      <c r="T200" s="1">
        <v>3</v>
      </c>
      <c r="U200" s="6" t="str">
        <f t="shared" si="145"/>
        <v/>
      </c>
    </row>
    <row r="201" spans="1:21" ht="18" customHeight="1">
      <c r="A201" s="35">
        <v>1</v>
      </c>
      <c r="B201" s="35"/>
      <c r="C201" s="72" t="s">
        <v>8</v>
      </c>
      <c r="D201" s="71" t="s">
        <v>10</v>
      </c>
      <c r="E201" s="10" t="s">
        <v>267</v>
      </c>
      <c r="F201" s="118" t="s">
        <v>97</v>
      </c>
      <c r="G201" s="66"/>
      <c r="H201" s="14"/>
      <c r="I201" s="31"/>
      <c r="J201" s="31"/>
      <c r="K201" s="20">
        <f t="shared" si="146"/>
        <v>19</v>
      </c>
      <c r="L201" s="21"/>
      <c r="M201" s="21">
        <v>19</v>
      </c>
      <c r="N201" s="21"/>
      <c r="O201" s="21"/>
      <c r="P201" s="44"/>
      <c r="Q201" s="49"/>
      <c r="R201" s="49"/>
      <c r="S201" s="92"/>
      <c r="T201" s="32">
        <v>1</v>
      </c>
      <c r="U201" s="6" t="str">
        <f t="shared" si="145"/>
        <v/>
      </c>
    </row>
    <row r="202" spans="1:21" ht="18" customHeight="1">
      <c r="A202" s="35"/>
      <c r="B202" s="35"/>
      <c r="C202" s="74" t="str">
        <f t="shared" ref="C202:C203" si="194">C201</f>
        <v>区西南部</v>
      </c>
      <c r="D202" s="77" t="str">
        <f t="shared" ref="D202:D203" si="195">D201</f>
        <v>世田谷区</v>
      </c>
      <c r="E202" s="22"/>
      <c r="F202" s="38" t="str">
        <f t="shared" ref="F202:F203" si="196">F201</f>
        <v>医療法人社団はなまる会 千歳台はなクリニック</v>
      </c>
      <c r="G202" s="3">
        <v>21301200</v>
      </c>
      <c r="H202" s="9">
        <f>SUM(I202:J202)</f>
        <v>19</v>
      </c>
      <c r="I202" s="17">
        <v>19</v>
      </c>
      <c r="J202" s="17"/>
      <c r="K202" s="16">
        <f t="shared" si="146"/>
        <v>19</v>
      </c>
      <c r="L202" s="17"/>
      <c r="M202" s="17">
        <v>19</v>
      </c>
      <c r="N202" s="17"/>
      <c r="O202" s="17"/>
      <c r="P202" s="45"/>
      <c r="Q202" s="47"/>
      <c r="R202" s="47"/>
      <c r="S202" s="93"/>
      <c r="T202" s="1">
        <v>2</v>
      </c>
      <c r="U202" s="6" t="str">
        <f t="shared" si="145"/>
        <v>○</v>
      </c>
    </row>
    <row r="203" spans="1:21" ht="18" customHeight="1" thickBot="1">
      <c r="A203" s="35"/>
      <c r="B203" s="35"/>
      <c r="C203" s="76" t="str">
        <f t="shared" si="194"/>
        <v>区西南部</v>
      </c>
      <c r="D203" s="75" t="str">
        <f t="shared" si="195"/>
        <v>世田谷区</v>
      </c>
      <c r="E203" s="24"/>
      <c r="F203" s="38" t="str">
        <f t="shared" si="196"/>
        <v>医療法人社団はなまる会 千歳台はなクリニック</v>
      </c>
      <c r="G203" s="67"/>
      <c r="H203" s="26"/>
      <c r="I203" s="27"/>
      <c r="J203" s="27"/>
      <c r="K203" s="18">
        <f t="shared" si="146"/>
        <v>19</v>
      </c>
      <c r="L203" s="19">
        <v>0</v>
      </c>
      <c r="M203" s="19">
        <v>19</v>
      </c>
      <c r="N203" s="19">
        <v>0</v>
      </c>
      <c r="O203" s="19">
        <v>0</v>
      </c>
      <c r="P203" s="46">
        <v>0</v>
      </c>
      <c r="Q203" s="48">
        <v>0</v>
      </c>
      <c r="R203" s="48">
        <v>0</v>
      </c>
      <c r="S203" s="94"/>
      <c r="T203" s="1">
        <v>3</v>
      </c>
      <c r="U203" s="6" t="str">
        <f t="shared" si="145"/>
        <v/>
      </c>
    </row>
    <row r="204" spans="1:21" ht="18" customHeight="1">
      <c r="A204" s="35">
        <v>2</v>
      </c>
      <c r="B204" s="35"/>
      <c r="C204" s="59" t="s">
        <v>8</v>
      </c>
      <c r="D204" s="60" t="s">
        <v>10</v>
      </c>
      <c r="E204" s="10" t="s">
        <v>241</v>
      </c>
      <c r="F204" s="118" t="s">
        <v>98</v>
      </c>
      <c r="G204" s="66"/>
      <c r="H204" s="14"/>
      <c r="I204" s="31"/>
      <c r="J204" s="31"/>
      <c r="K204" s="20">
        <f t="shared" si="146"/>
        <v>19</v>
      </c>
      <c r="L204" s="21"/>
      <c r="M204" s="21">
        <v>19</v>
      </c>
      <c r="N204" s="21"/>
      <c r="O204" s="21"/>
      <c r="P204" s="44"/>
      <c r="Q204" s="49"/>
      <c r="R204" s="49"/>
      <c r="S204" s="92"/>
      <c r="T204" s="32">
        <v>1</v>
      </c>
      <c r="U204" s="6" t="str">
        <f t="shared" si="145"/>
        <v/>
      </c>
    </row>
    <row r="205" spans="1:21" ht="18" customHeight="1">
      <c r="A205" s="35"/>
      <c r="B205" s="35"/>
      <c r="C205" s="74" t="str">
        <f t="shared" ref="C205:C206" si="197">C204</f>
        <v>区西南部</v>
      </c>
      <c r="D205" s="77" t="str">
        <f t="shared" ref="D205:D206" si="198">D204</f>
        <v>世田谷区</v>
      </c>
      <c r="E205" s="22"/>
      <c r="F205" s="38" t="str">
        <f t="shared" ref="F205:F206" si="199">F204</f>
        <v>ＡＲ‐Ｅｘ尾山台整形外科</v>
      </c>
      <c r="G205" s="3">
        <v>21301201</v>
      </c>
      <c r="H205" s="9">
        <f>SUM(I205:J205)</f>
        <v>19</v>
      </c>
      <c r="I205" s="17">
        <v>19</v>
      </c>
      <c r="J205" s="17"/>
      <c r="K205" s="16">
        <f t="shared" si="146"/>
        <v>19</v>
      </c>
      <c r="L205" s="17"/>
      <c r="M205" s="17">
        <v>19</v>
      </c>
      <c r="N205" s="17"/>
      <c r="O205" s="17"/>
      <c r="P205" s="45"/>
      <c r="Q205" s="47"/>
      <c r="R205" s="47"/>
      <c r="S205" s="93"/>
      <c r="T205" s="1">
        <v>2</v>
      </c>
      <c r="U205" s="6" t="str">
        <f t="shared" si="145"/>
        <v>○</v>
      </c>
    </row>
    <row r="206" spans="1:21" ht="18" customHeight="1" thickBot="1">
      <c r="A206" s="35"/>
      <c r="B206" s="35"/>
      <c r="C206" s="74" t="str">
        <f t="shared" si="197"/>
        <v>区西南部</v>
      </c>
      <c r="D206" s="77" t="str">
        <f t="shared" si="198"/>
        <v>世田谷区</v>
      </c>
      <c r="E206" s="24"/>
      <c r="F206" s="38" t="str">
        <f t="shared" si="199"/>
        <v>ＡＲ‐Ｅｘ尾山台整形外科</v>
      </c>
      <c r="G206" s="67"/>
      <c r="H206" s="26"/>
      <c r="I206" s="27"/>
      <c r="J206" s="27"/>
      <c r="K206" s="18">
        <f t="shared" si="146"/>
        <v>19</v>
      </c>
      <c r="L206" s="19">
        <v>0</v>
      </c>
      <c r="M206" s="19">
        <v>19</v>
      </c>
      <c r="N206" s="19">
        <v>0</v>
      </c>
      <c r="O206" s="19">
        <v>0</v>
      </c>
      <c r="P206" s="46">
        <v>0</v>
      </c>
      <c r="Q206" s="48">
        <v>0</v>
      </c>
      <c r="R206" s="48">
        <v>0</v>
      </c>
      <c r="S206" s="94"/>
      <c r="T206" s="1">
        <v>3</v>
      </c>
      <c r="U206" s="6" t="str">
        <f t="shared" si="145"/>
        <v/>
      </c>
    </row>
    <row r="207" spans="1:21" ht="18" customHeight="1">
      <c r="A207" s="35">
        <v>1</v>
      </c>
      <c r="B207" s="35"/>
      <c r="C207" s="72" t="s">
        <v>8</v>
      </c>
      <c r="D207" s="71" t="s">
        <v>10</v>
      </c>
      <c r="E207" s="10" t="s">
        <v>276</v>
      </c>
      <c r="F207" s="118" t="s">
        <v>99</v>
      </c>
      <c r="G207" s="66"/>
      <c r="H207" s="14"/>
      <c r="I207" s="31"/>
      <c r="J207" s="31"/>
      <c r="K207" s="20">
        <v>14</v>
      </c>
      <c r="L207" s="21">
        <v>0</v>
      </c>
      <c r="M207" s="21">
        <v>14</v>
      </c>
      <c r="N207" s="21">
        <v>0</v>
      </c>
      <c r="O207" s="21">
        <v>0</v>
      </c>
      <c r="P207" s="44">
        <v>0</v>
      </c>
      <c r="Q207" s="49">
        <v>0</v>
      </c>
      <c r="R207" s="49">
        <v>0</v>
      </c>
      <c r="S207" s="92"/>
      <c r="T207" s="32">
        <v>1</v>
      </c>
      <c r="U207" s="6" t="str">
        <f t="shared" si="145"/>
        <v/>
      </c>
    </row>
    <row r="208" spans="1:21" ht="18" customHeight="1">
      <c r="A208" s="35"/>
      <c r="B208" s="35"/>
      <c r="C208" s="74" t="str">
        <f t="shared" ref="C208:C212" si="200">C207</f>
        <v>区西南部</v>
      </c>
      <c r="D208" s="77" t="str">
        <f t="shared" ref="D208:D212" si="201">D207</f>
        <v>世田谷区</v>
      </c>
      <c r="E208" s="22"/>
      <c r="F208" s="38" t="str">
        <f t="shared" ref="F208:F209" si="202">F207</f>
        <v>等々力産婦人科</v>
      </c>
      <c r="G208" s="3">
        <v>21301202</v>
      </c>
      <c r="H208" s="9">
        <v>14</v>
      </c>
      <c r="I208" s="17">
        <v>14</v>
      </c>
      <c r="J208" s="17">
        <v>0</v>
      </c>
      <c r="K208" s="16">
        <v>14</v>
      </c>
      <c r="L208" s="17">
        <v>0</v>
      </c>
      <c r="M208" s="17">
        <v>14</v>
      </c>
      <c r="N208" s="17">
        <v>0</v>
      </c>
      <c r="O208" s="17">
        <v>0</v>
      </c>
      <c r="P208" s="45">
        <v>0</v>
      </c>
      <c r="Q208" s="47">
        <v>0</v>
      </c>
      <c r="R208" s="47">
        <v>0</v>
      </c>
      <c r="S208" s="93"/>
      <c r="T208" s="1">
        <v>2</v>
      </c>
      <c r="U208" s="6" t="str">
        <f t="shared" si="145"/>
        <v>○</v>
      </c>
    </row>
    <row r="209" spans="1:24" ht="18" customHeight="1" thickBot="1">
      <c r="A209" s="35"/>
      <c r="B209" s="35"/>
      <c r="C209" s="76" t="str">
        <f t="shared" si="200"/>
        <v>区西南部</v>
      </c>
      <c r="D209" s="75" t="str">
        <f t="shared" si="201"/>
        <v>世田谷区</v>
      </c>
      <c r="E209" s="24"/>
      <c r="F209" s="38" t="str">
        <f t="shared" si="202"/>
        <v>等々力産婦人科</v>
      </c>
      <c r="G209" s="67"/>
      <c r="H209" s="26"/>
      <c r="I209" s="27"/>
      <c r="J209" s="27"/>
      <c r="K209" s="18">
        <f t="shared" ref="K209" si="203">SUM(L209:R209)</f>
        <v>14</v>
      </c>
      <c r="L209" s="19">
        <v>0</v>
      </c>
      <c r="M209" s="19">
        <v>14</v>
      </c>
      <c r="N209" s="19">
        <v>0</v>
      </c>
      <c r="O209" s="19">
        <v>0</v>
      </c>
      <c r="P209" s="46">
        <v>0</v>
      </c>
      <c r="Q209" s="48">
        <v>0</v>
      </c>
      <c r="R209" s="48">
        <v>0</v>
      </c>
      <c r="S209" s="94"/>
      <c r="T209" s="1">
        <v>3</v>
      </c>
      <c r="U209" s="6" t="str">
        <f t="shared" si="145"/>
        <v/>
      </c>
    </row>
    <row r="210" spans="1:24" ht="18" customHeight="1">
      <c r="A210" s="35">
        <v>1</v>
      </c>
      <c r="B210" s="35"/>
      <c r="C210" s="59" t="s">
        <v>280</v>
      </c>
      <c r="D210" s="60" t="s">
        <v>281</v>
      </c>
      <c r="E210" s="10" t="s">
        <v>279</v>
      </c>
      <c r="F210" s="118" t="s">
        <v>282</v>
      </c>
      <c r="G210" s="66"/>
      <c r="H210" s="14"/>
      <c r="I210" s="31"/>
      <c r="J210" s="31"/>
      <c r="K210" s="20">
        <v>19</v>
      </c>
      <c r="L210" s="21"/>
      <c r="M210" s="21">
        <v>19</v>
      </c>
      <c r="N210" s="21"/>
      <c r="O210" s="21"/>
      <c r="P210" s="44"/>
      <c r="Q210" s="21"/>
      <c r="R210" s="90"/>
      <c r="S210" s="92"/>
      <c r="T210" s="1">
        <v>1</v>
      </c>
      <c r="U210" s="6" t="str">
        <f t="shared" si="145"/>
        <v/>
      </c>
    </row>
    <row r="211" spans="1:24" ht="18" customHeight="1">
      <c r="C211" s="74" t="str">
        <f t="shared" si="200"/>
        <v>区西南部</v>
      </c>
      <c r="D211" s="77" t="str">
        <f t="shared" si="201"/>
        <v>世田谷区</v>
      </c>
      <c r="E211" s="22"/>
      <c r="F211" s="38" t="str">
        <f>F210</f>
        <v>医療法人社団英継会　東京血液疾患診療所</v>
      </c>
      <c r="G211" s="3">
        <v>21304013</v>
      </c>
      <c r="H211" s="9">
        <v>19</v>
      </c>
      <c r="I211" s="17">
        <v>19</v>
      </c>
      <c r="J211" s="17"/>
      <c r="K211" s="16">
        <v>19</v>
      </c>
      <c r="L211" s="17"/>
      <c r="M211" s="17">
        <v>19</v>
      </c>
      <c r="N211" s="17"/>
      <c r="O211" s="17"/>
      <c r="P211" s="45"/>
      <c r="Q211" s="17"/>
      <c r="S211" s="93"/>
      <c r="T211" s="1">
        <v>2</v>
      </c>
      <c r="U211" s="6" t="str">
        <f t="shared" si="145"/>
        <v>○</v>
      </c>
    </row>
    <row r="212" spans="1:24" ht="18" customHeight="1" thickBot="1">
      <c r="C212" s="74" t="str">
        <f t="shared" si="200"/>
        <v>区西南部</v>
      </c>
      <c r="D212" s="77" t="str">
        <f t="shared" si="201"/>
        <v>世田谷区</v>
      </c>
      <c r="E212" s="24"/>
      <c r="F212" s="38" t="str">
        <f>F210</f>
        <v>医療法人社団英継会　東京血液疾患診療所</v>
      </c>
      <c r="G212" s="67"/>
      <c r="H212" s="26"/>
      <c r="I212" s="27"/>
      <c r="J212" s="27"/>
      <c r="K212" s="18">
        <v>19</v>
      </c>
      <c r="L212" s="19"/>
      <c r="M212" s="19">
        <v>19</v>
      </c>
      <c r="N212" s="19"/>
      <c r="O212" s="19"/>
      <c r="P212" s="46"/>
      <c r="Q212" s="19"/>
      <c r="R212" s="91"/>
      <c r="S212" s="94"/>
      <c r="T212" s="1">
        <v>3</v>
      </c>
      <c r="U212" s="6" t="str">
        <f t="shared" si="145"/>
        <v/>
      </c>
    </row>
    <row r="213" spans="1:24" ht="18" customHeight="1">
      <c r="A213" s="35">
        <v>1</v>
      </c>
      <c r="B213" s="35"/>
      <c r="C213" s="72" t="s">
        <v>353</v>
      </c>
      <c r="D213" s="71" t="s">
        <v>281</v>
      </c>
      <c r="E213" s="10" t="s">
        <v>338</v>
      </c>
      <c r="F213" s="118" t="s">
        <v>349</v>
      </c>
      <c r="G213" s="66"/>
      <c r="H213" s="14"/>
      <c r="I213" s="31"/>
      <c r="J213" s="31"/>
      <c r="K213" s="20">
        <v>1</v>
      </c>
      <c r="L213" s="21"/>
      <c r="M213" s="21">
        <v>1</v>
      </c>
      <c r="N213" s="21"/>
      <c r="O213" s="21"/>
      <c r="P213" s="44"/>
      <c r="Q213" s="21"/>
      <c r="R213" s="90"/>
      <c r="S213" s="92"/>
      <c r="T213" s="1">
        <v>1</v>
      </c>
      <c r="U213" s="6" t="str">
        <f>IF(OR(A209=1,A209=2),"○","")</f>
        <v/>
      </c>
    </row>
    <row r="214" spans="1:24" ht="18" customHeight="1">
      <c r="C214" s="74" t="str">
        <f t="shared" ref="C214:D214" si="204">C213</f>
        <v>区西南部</v>
      </c>
      <c r="D214" s="77" t="str">
        <f t="shared" si="204"/>
        <v>世田谷区</v>
      </c>
      <c r="E214" s="22"/>
      <c r="F214" s="38" t="str">
        <f>F213</f>
        <v>医療法人社団ひつじ会三軒茶屋メリーレディースクリニック</v>
      </c>
      <c r="G214" s="3">
        <v>21304005</v>
      </c>
      <c r="H214" s="9">
        <f>SUM(I214:J214)</f>
        <v>1</v>
      </c>
      <c r="I214" s="17">
        <v>1</v>
      </c>
      <c r="J214" s="17"/>
      <c r="K214" s="16">
        <f>SUM(L214:R214)</f>
        <v>1</v>
      </c>
      <c r="L214" s="17"/>
      <c r="M214" s="17">
        <v>1</v>
      </c>
      <c r="N214" s="17"/>
      <c r="O214" s="17"/>
      <c r="P214" s="45"/>
      <c r="Q214" s="17"/>
      <c r="S214" s="93"/>
      <c r="T214" s="1">
        <v>2</v>
      </c>
      <c r="U214" s="6" t="str">
        <f t="shared" ref="U214:U215" si="205">IF(OR(A213=1,A213=2),"○","")</f>
        <v>○</v>
      </c>
    </row>
    <row r="215" spans="1:24" ht="18" customHeight="1" thickBot="1">
      <c r="C215" s="76" t="str">
        <f t="shared" ref="C215:D215" si="206">C214</f>
        <v>区西南部</v>
      </c>
      <c r="D215" s="75" t="str">
        <f t="shared" si="206"/>
        <v>世田谷区</v>
      </c>
      <c r="E215" s="24"/>
      <c r="F215" s="38" t="str">
        <f>F213</f>
        <v>医療法人社団ひつじ会三軒茶屋メリーレディースクリニック</v>
      </c>
      <c r="G215" s="67"/>
      <c r="H215" s="26"/>
      <c r="I215" s="27"/>
      <c r="J215" s="27"/>
      <c r="K215" s="18">
        <f>SUM(L215:R215)</f>
        <v>1</v>
      </c>
      <c r="L215" s="19">
        <v>0</v>
      </c>
      <c r="M215" s="19">
        <v>1</v>
      </c>
      <c r="N215" s="19">
        <v>0</v>
      </c>
      <c r="O215" s="19">
        <v>0</v>
      </c>
      <c r="P215" s="46">
        <v>0</v>
      </c>
      <c r="Q215" s="19">
        <v>0</v>
      </c>
      <c r="R215" s="91">
        <v>0</v>
      </c>
      <c r="S215" s="94"/>
      <c r="T215" s="1">
        <v>3</v>
      </c>
      <c r="U215" s="6" t="str">
        <f t="shared" si="205"/>
        <v/>
      </c>
    </row>
    <row r="216" spans="1:24" ht="18" customHeight="1">
      <c r="A216" s="35">
        <v>1</v>
      </c>
      <c r="B216" s="35"/>
      <c r="C216" s="72" t="s">
        <v>353</v>
      </c>
      <c r="D216" s="71" t="s">
        <v>281</v>
      </c>
      <c r="E216" s="10" t="s">
        <v>419</v>
      </c>
      <c r="F216" s="118" t="s">
        <v>418</v>
      </c>
      <c r="G216" s="66"/>
      <c r="H216" s="14"/>
      <c r="I216" s="31"/>
      <c r="J216" s="31"/>
      <c r="K216" s="20">
        <v>19</v>
      </c>
      <c r="L216" s="21"/>
      <c r="M216" s="21">
        <v>19</v>
      </c>
      <c r="N216" s="21"/>
      <c r="O216" s="21"/>
      <c r="P216" s="44"/>
      <c r="Q216" s="21"/>
      <c r="R216" s="90"/>
      <c r="S216" s="92"/>
      <c r="T216" s="1">
        <v>1</v>
      </c>
      <c r="U216" s="6" t="str">
        <f>IF(OR(A209=1,A209=2),"○","")</f>
        <v/>
      </c>
      <c r="X216" s="1">
        <v>1</v>
      </c>
    </row>
    <row r="217" spans="1:24" ht="18" customHeight="1">
      <c r="C217" s="74" t="str">
        <f t="shared" ref="C217:D217" si="207">C216</f>
        <v>区西南部</v>
      </c>
      <c r="D217" s="77" t="str">
        <f t="shared" si="207"/>
        <v>世田谷区</v>
      </c>
      <c r="E217" s="22"/>
      <c r="F217" s="38" t="str">
        <f>F216</f>
        <v>世田谷人工関節・脊椎クリニック</v>
      </c>
      <c r="G217" s="3">
        <v>21302004</v>
      </c>
      <c r="H217" s="9">
        <f>SUM(I217:J217)</f>
        <v>19</v>
      </c>
      <c r="I217" s="17">
        <v>19</v>
      </c>
      <c r="J217" s="17"/>
      <c r="K217" s="16">
        <f>SUM(L217:R217)</f>
        <v>19</v>
      </c>
      <c r="L217" s="17"/>
      <c r="M217" s="17">
        <v>19</v>
      </c>
      <c r="N217" s="17"/>
      <c r="O217" s="17"/>
      <c r="P217" s="45"/>
      <c r="Q217" s="17"/>
      <c r="S217" s="93"/>
      <c r="T217" s="1">
        <v>2</v>
      </c>
      <c r="U217" s="6" t="str">
        <f t="shared" ref="U217:U218" si="208">IF(OR(A216=1,A216=2),"○","")</f>
        <v>○</v>
      </c>
    </row>
    <row r="218" spans="1:24" ht="18" customHeight="1" thickBot="1">
      <c r="C218" s="76" t="str">
        <f t="shared" ref="C218:D218" si="209">C217</f>
        <v>区西南部</v>
      </c>
      <c r="D218" s="75" t="str">
        <f t="shared" si="209"/>
        <v>世田谷区</v>
      </c>
      <c r="E218" s="24"/>
      <c r="F218" s="38" t="str">
        <f>F216</f>
        <v>世田谷人工関節・脊椎クリニック</v>
      </c>
      <c r="G218" s="67"/>
      <c r="H218" s="26"/>
      <c r="I218" s="27"/>
      <c r="J218" s="27"/>
      <c r="K218" s="18">
        <f>SUM(L218:R218)</f>
        <v>19</v>
      </c>
      <c r="L218" s="19"/>
      <c r="M218" s="19">
        <v>19</v>
      </c>
      <c r="N218" s="19"/>
      <c r="O218" s="19"/>
      <c r="P218" s="46"/>
      <c r="Q218" s="19"/>
      <c r="R218" s="91"/>
      <c r="S218" s="94"/>
      <c r="T218" s="1">
        <v>3</v>
      </c>
      <c r="U218" s="6" t="str">
        <f t="shared" si="208"/>
        <v/>
      </c>
    </row>
    <row r="219" spans="1:24" ht="18" customHeight="1">
      <c r="A219" s="35">
        <v>1</v>
      </c>
      <c r="B219" s="35"/>
      <c r="C219" s="72" t="s">
        <v>353</v>
      </c>
      <c r="D219" s="71" t="s">
        <v>281</v>
      </c>
      <c r="E219" s="10" t="s">
        <v>241</v>
      </c>
      <c r="F219" s="118" t="s">
        <v>424</v>
      </c>
      <c r="G219" s="66"/>
      <c r="H219" s="14"/>
      <c r="I219" s="31"/>
      <c r="J219" s="31"/>
      <c r="K219" s="20"/>
      <c r="L219" s="21"/>
      <c r="M219" s="21"/>
      <c r="N219" s="21"/>
      <c r="O219" s="21"/>
      <c r="P219" s="44"/>
      <c r="Q219" s="21"/>
      <c r="R219" s="90"/>
      <c r="S219" s="92"/>
      <c r="T219" s="1">
        <v>1</v>
      </c>
      <c r="U219" s="6" t="str">
        <f>IF(OR(A209=1,A209=2),"○","")</f>
        <v/>
      </c>
      <c r="X219" s="1">
        <v>1</v>
      </c>
    </row>
    <row r="220" spans="1:24" ht="18" customHeight="1">
      <c r="C220" s="74" t="str">
        <f t="shared" ref="C220:D220" si="210">C219</f>
        <v>区西南部</v>
      </c>
      <c r="D220" s="77" t="str">
        <f t="shared" si="210"/>
        <v>世田谷区</v>
      </c>
      <c r="E220" s="22"/>
      <c r="F220" s="38" t="str">
        <f>F219</f>
        <v>医療法人社団田中産科婦人科</v>
      </c>
      <c r="G220" s="3">
        <v>21301199</v>
      </c>
      <c r="H220" s="9">
        <f>SUM(I220:J220)</f>
        <v>11</v>
      </c>
      <c r="I220" s="17">
        <v>11</v>
      </c>
      <c r="J220" s="17"/>
      <c r="K220" s="16">
        <f>SUM(L220:R220)</f>
        <v>11</v>
      </c>
      <c r="L220" s="17"/>
      <c r="M220" s="17"/>
      <c r="N220" s="17">
        <v>11</v>
      </c>
      <c r="O220" s="17"/>
      <c r="P220" s="45"/>
      <c r="Q220" s="17"/>
      <c r="S220" s="93"/>
      <c r="T220" s="1">
        <v>2</v>
      </c>
      <c r="U220" s="6" t="str">
        <f t="shared" ref="U220:U221" si="211">IF(OR(A219=1,A219=2),"○","")</f>
        <v>○</v>
      </c>
    </row>
    <row r="221" spans="1:24" ht="18" customHeight="1" thickBot="1">
      <c r="C221" s="76" t="str">
        <f t="shared" ref="C221:D221" si="212">C220</f>
        <v>区西南部</v>
      </c>
      <c r="D221" s="75" t="str">
        <f t="shared" si="212"/>
        <v>世田谷区</v>
      </c>
      <c r="E221" s="24"/>
      <c r="F221" s="38" t="str">
        <f>F219</f>
        <v>医療法人社団田中産科婦人科</v>
      </c>
      <c r="G221" s="67"/>
      <c r="H221" s="26"/>
      <c r="I221" s="27"/>
      <c r="J221" s="27"/>
      <c r="K221" s="18">
        <f>SUM(L221:R221)</f>
        <v>11</v>
      </c>
      <c r="L221" s="19"/>
      <c r="M221" s="19"/>
      <c r="N221" s="19">
        <v>11</v>
      </c>
      <c r="O221" s="19"/>
      <c r="P221" s="46"/>
      <c r="Q221" s="19"/>
      <c r="R221" s="91"/>
      <c r="S221" s="94"/>
      <c r="T221" s="1">
        <v>3</v>
      </c>
      <c r="U221" s="6" t="str">
        <f t="shared" si="211"/>
        <v/>
      </c>
    </row>
    <row r="222" spans="1:24" ht="18" customHeight="1">
      <c r="A222" s="35">
        <v>1</v>
      </c>
      <c r="B222" s="35"/>
      <c r="C222" s="72" t="s">
        <v>353</v>
      </c>
      <c r="D222" s="71" t="s">
        <v>281</v>
      </c>
      <c r="E222" s="10" t="s">
        <v>241</v>
      </c>
      <c r="F222" s="118" t="s">
        <v>438</v>
      </c>
      <c r="G222" s="66"/>
      <c r="H222" s="14"/>
      <c r="I222" s="31"/>
      <c r="J222" s="31"/>
      <c r="K222" s="20"/>
      <c r="L222" s="21"/>
      <c r="M222" s="21"/>
      <c r="N222" s="21"/>
      <c r="O222" s="21"/>
      <c r="P222" s="44"/>
      <c r="Q222" s="21"/>
      <c r="R222" s="90"/>
      <c r="S222" s="92"/>
      <c r="T222" s="1">
        <v>1</v>
      </c>
      <c r="U222" s="6" t="str">
        <f>IF(OR(A209=1,A209=2),"○","")</f>
        <v/>
      </c>
      <c r="X222" s="1">
        <v>1</v>
      </c>
    </row>
    <row r="223" spans="1:24" ht="18" customHeight="1">
      <c r="C223" s="74" t="str">
        <f t="shared" ref="C223:D223" si="213">C222</f>
        <v>区西南部</v>
      </c>
      <c r="D223" s="77" t="str">
        <f t="shared" si="213"/>
        <v>世田谷区</v>
      </c>
      <c r="E223" s="22"/>
      <c r="F223" s="38" t="str">
        <f>F222</f>
        <v>下北沢セントラルクリニック</v>
      </c>
      <c r="G223" s="3">
        <v>21301181</v>
      </c>
      <c r="H223" s="9">
        <f>SUM(I223:J223)</f>
        <v>2</v>
      </c>
      <c r="I223" s="17">
        <v>2</v>
      </c>
      <c r="J223" s="17"/>
      <c r="K223" s="16">
        <f>SUM(L223:R223)</f>
        <v>2</v>
      </c>
      <c r="L223" s="17"/>
      <c r="M223" s="17"/>
      <c r="N223" s="17">
        <v>2</v>
      </c>
      <c r="O223" s="17"/>
      <c r="P223" s="45"/>
      <c r="Q223" s="17"/>
      <c r="S223" s="93"/>
      <c r="T223" s="1">
        <v>2</v>
      </c>
      <c r="U223" s="6" t="str">
        <f t="shared" ref="U223:U224" si="214">IF(OR(A222=1,A222=2),"○","")</f>
        <v>○</v>
      </c>
    </row>
    <row r="224" spans="1:24" ht="18" customHeight="1" thickBot="1">
      <c r="C224" s="76" t="str">
        <f t="shared" ref="C224:D224" si="215">C223</f>
        <v>区西南部</v>
      </c>
      <c r="D224" s="75" t="str">
        <f t="shared" si="215"/>
        <v>世田谷区</v>
      </c>
      <c r="E224" s="24"/>
      <c r="F224" s="38" t="str">
        <f>F222</f>
        <v>下北沢セントラルクリニック</v>
      </c>
      <c r="G224" s="67"/>
      <c r="H224" s="26"/>
      <c r="I224" s="27"/>
      <c r="J224" s="27"/>
      <c r="K224" s="18">
        <f>SUM(L224:R224)</f>
        <v>2</v>
      </c>
      <c r="L224" s="19"/>
      <c r="M224" s="19"/>
      <c r="N224" s="19">
        <v>2</v>
      </c>
      <c r="O224" s="19"/>
      <c r="P224" s="46"/>
      <c r="Q224" s="19"/>
      <c r="R224" s="91"/>
      <c r="S224" s="94"/>
      <c r="T224" s="1">
        <v>3</v>
      </c>
      <c r="U224" s="6" t="str">
        <f t="shared" si="214"/>
        <v/>
      </c>
    </row>
    <row r="225" spans="1:24" ht="18" customHeight="1">
      <c r="A225" s="35">
        <v>1</v>
      </c>
      <c r="B225" s="35"/>
      <c r="C225" s="72" t="s">
        <v>353</v>
      </c>
      <c r="D225" s="71" t="s">
        <v>281</v>
      </c>
      <c r="E225" s="10" t="s">
        <v>241</v>
      </c>
      <c r="F225" s="118" t="s">
        <v>439</v>
      </c>
      <c r="G225" s="66"/>
      <c r="H225" s="14"/>
      <c r="I225" s="31"/>
      <c r="J225" s="31"/>
      <c r="K225" s="20"/>
      <c r="L225" s="21"/>
      <c r="M225" s="21"/>
      <c r="N225" s="21"/>
      <c r="O225" s="21"/>
      <c r="P225" s="44"/>
      <c r="Q225" s="21"/>
      <c r="R225" s="90"/>
      <c r="S225" s="92"/>
      <c r="T225" s="1">
        <v>1</v>
      </c>
      <c r="U225" s="6" t="str">
        <f>IF(OR(A212=1,A212=2),"○","")</f>
        <v/>
      </c>
      <c r="X225" s="1">
        <v>1</v>
      </c>
    </row>
    <row r="226" spans="1:24" ht="18" customHeight="1">
      <c r="C226" s="74" t="str">
        <f t="shared" ref="C226:D226" si="216">C225</f>
        <v>区西南部</v>
      </c>
      <c r="D226" s="77" t="str">
        <f t="shared" si="216"/>
        <v>世田谷区</v>
      </c>
      <c r="E226" s="22"/>
      <c r="F226" s="38" t="str">
        <f>F225</f>
        <v>成城マタニティクリニック</v>
      </c>
      <c r="G226" s="3"/>
      <c r="H226" s="9">
        <f>SUM(I226:J226)</f>
        <v>13</v>
      </c>
      <c r="I226" s="17">
        <v>13</v>
      </c>
      <c r="J226" s="17"/>
      <c r="K226" s="16">
        <f>SUM(L226:R226)</f>
        <v>13</v>
      </c>
      <c r="L226" s="17"/>
      <c r="M226" s="17">
        <v>13</v>
      </c>
      <c r="N226" s="17"/>
      <c r="O226" s="17"/>
      <c r="P226" s="45"/>
      <c r="Q226" s="17"/>
      <c r="S226" s="93"/>
      <c r="T226" s="1">
        <v>2</v>
      </c>
      <c r="U226" s="6" t="str">
        <f t="shared" si="145"/>
        <v>○</v>
      </c>
    </row>
    <row r="227" spans="1:24" ht="18" customHeight="1" thickBot="1">
      <c r="C227" s="76" t="str">
        <f>C226</f>
        <v>区西南部</v>
      </c>
      <c r="D227" s="75" t="str">
        <f>D226</f>
        <v>世田谷区</v>
      </c>
      <c r="E227" s="24"/>
      <c r="F227" s="38" t="str">
        <f>F225</f>
        <v>成城マタニティクリニック</v>
      </c>
      <c r="G227" s="67"/>
      <c r="H227" s="26"/>
      <c r="I227" s="27"/>
      <c r="J227" s="27"/>
      <c r="K227" s="18">
        <f>SUM(L227:R227)</f>
        <v>13</v>
      </c>
      <c r="L227" s="19"/>
      <c r="M227" s="19">
        <v>13</v>
      </c>
      <c r="N227" s="19"/>
      <c r="O227" s="19"/>
      <c r="P227" s="46"/>
      <c r="Q227" s="19"/>
      <c r="R227" s="91"/>
      <c r="S227" s="94"/>
      <c r="T227" s="1">
        <v>3</v>
      </c>
      <c r="U227" s="6" t="str">
        <f>IF(OR(A226=1,A226=2),"○","")</f>
        <v/>
      </c>
    </row>
    <row r="228" spans="1:24" ht="18" customHeight="1">
      <c r="C228" s="72" t="s">
        <v>353</v>
      </c>
      <c r="D228" s="71" t="s">
        <v>281</v>
      </c>
      <c r="E228" s="10" t="s">
        <v>243</v>
      </c>
      <c r="F228" s="118" t="s">
        <v>444</v>
      </c>
      <c r="G228" s="66"/>
      <c r="H228" s="14"/>
      <c r="I228" s="31"/>
      <c r="J228" s="31"/>
      <c r="K228" s="20"/>
      <c r="L228" s="21"/>
      <c r="M228" s="21"/>
      <c r="N228" s="21"/>
      <c r="O228" s="21"/>
      <c r="P228" s="44"/>
      <c r="Q228" s="21"/>
      <c r="R228" s="90"/>
      <c r="S228" s="93"/>
    </row>
    <row r="229" spans="1:24" ht="18" customHeight="1">
      <c r="C229" s="74" t="str">
        <f t="shared" ref="C229:D229" si="217">C228</f>
        <v>区西南部</v>
      </c>
      <c r="D229" s="77" t="str">
        <f t="shared" si="217"/>
        <v>世田谷区</v>
      </c>
      <c r="E229" s="22"/>
      <c r="F229" s="38" t="str">
        <f>F228</f>
        <v>一般社団法人大志会　東京ハートリズムクリニック</v>
      </c>
      <c r="G229" s="3">
        <v>21304015</v>
      </c>
      <c r="H229" s="9">
        <f>SUM(I229:J229)</f>
        <v>0</v>
      </c>
      <c r="I229" s="17"/>
      <c r="J229" s="17"/>
      <c r="K229" s="16">
        <f>SUM(L229:R229)</f>
        <v>0</v>
      </c>
      <c r="L229" s="17"/>
      <c r="M229" s="17"/>
      <c r="N229" s="17"/>
      <c r="O229" s="17"/>
      <c r="P229" s="45"/>
      <c r="Q229" s="17"/>
      <c r="S229" s="93"/>
    </row>
    <row r="230" spans="1:24" ht="18" customHeight="1" thickBot="1">
      <c r="C230" s="76" t="str">
        <f t="shared" ref="C230:D230" si="218">C229</f>
        <v>区西南部</v>
      </c>
      <c r="D230" s="75" t="str">
        <f t="shared" si="218"/>
        <v>世田谷区</v>
      </c>
      <c r="E230" s="24"/>
      <c r="F230" s="38" t="str">
        <f>F228</f>
        <v>一般社団法人大志会　東京ハートリズムクリニック</v>
      </c>
      <c r="G230" s="67"/>
      <c r="H230" s="26"/>
      <c r="I230" s="27"/>
      <c r="J230" s="27"/>
      <c r="K230" s="18">
        <f>SUM(L230:R230)</f>
        <v>0</v>
      </c>
      <c r="L230" s="19"/>
      <c r="M230" s="19"/>
      <c r="N230" s="19">
        <v>0</v>
      </c>
      <c r="O230" s="19"/>
      <c r="P230" s="46"/>
      <c r="Q230" s="19"/>
      <c r="R230" s="91"/>
      <c r="S230" s="94"/>
    </row>
    <row r="231" spans="1:24" ht="18" customHeight="1">
      <c r="C231" s="72" t="s">
        <v>353</v>
      </c>
      <c r="D231" s="71" t="s">
        <v>281</v>
      </c>
      <c r="F231" s="118" t="s">
        <v>445</v>
      </c>
      <c r="G231" s="66"/>
      <c r="H231" s="14"/>
      <c r="I231" s="31"/>
      <c r="J231" s="31"/>
      <c r="K231" s="20"/>
      <c r="L231" s="21"/>
      <c r="M231" s="21"/>
      <c r="N231" s="21"/>
      <c r="O231" s="21"/>
      <c r="P231" s="44"/>
      <c r="Q231" s="21"/>
      <c r="R231" s="90"/>
      <c r="S231" s="93"/>
    </row>
    <row r="232" spans="1:24" ht="18" customHeight="1">
      <c r="C232" s="74" t="str">
        <f t="shared" ref="C232:D232" si="219">C231</f>
        <v>区西南部</v>
      </c>
      <c r="D232" s="77" t="str">
        <f t="shared" si="219"/>
        <v>世田谷区</v>
      </c>
      <c r="E232" s="22"/>
      <c r="F232" s="38" t="str">
        <f>F231</f>
        <v>世田谷玉川整形外科内科クリニック</v>
      </c>
      <c r="G232" s="3">
        <v>21306002</v>
      </c>
      <c r="H232" s="9">
        <f>SUM(I232:J232)</f>
        <v>0</v>
      </c>
      <c r="I232" s="17"/>
      <c r="J232" s="17"/>
      <c r="K232" s="16">
        <f>SUM(L232:R232)</f>
        <v>0</v>
      </c>
      <c r="L232" s="17"/>
      <c r="M232" s="17"/>
      <c r="N232" s="17"/>
      <c r="O232" s="17"/>
      <c r="P232" s="45"/>
      <c r="Q232" s="17"/>
      <c r="S232" s="93"/>
    </row>
    <row r="233" spans="1:24" ht="18" customHeight="1" thickBot="1">
      <c r="C233" s="76" t="str">
        <f t="shared" ref="C233:D233" si="220">C232</f>
        <v>区西南部</v>
      </c>
      <c r="D233" s="75" t="str">
        <f t="shared" si="220"/>
        <v>世田谷区</v>
      </c>
      <c r="E233" s="24"/>
      <c r="F233" s="38" t="str">
        <f>F231</f>
        <v>世田谷玉川整形外科内科クリニック</v>
      </c>
      <c r="G233" s="67"/>
      <c r="H233" s="26"/>
      <c r="I233" s="27"/>
      <c r="J233" s="27"/>
      <c r="K233" s="18">
        <f>SUM(L233:R233)</f>
        <v>0</v>
      </c>
      <c r="L233" s="19"/>
      <c r="M233" s="19"/>
      <c r="N233" s="19">
        <v>0</v>
      </c>
      <c r="O233" s="19"/>
      <c r="P233" s="46"/>
      <c r="Q233" s="19"/>
      <c r="R233" s="91"/>
      <c r="S233" s="94"/>
    </row>
    <row r="234" spans="1:24" ht="18" customHeight="1">
      <c r="C234" s="72" t="s">
        <v>353</v>
      </c>
      <c r="D234" s="71" t="s">
        <v>281</v>
      </c>
      <c r="E234" s="10" t="s">
        <v>241</v>
      </c>
      <c r="F234" s="109" t="s">
        <v>488</v>
      </c>
      <c r="G234" s="66"/>
      <c r="H234" s="14"/>
      <c r="I234" s="31"/>
      <c r="J234" s="31"/>
      <c r="K234" s="20"/>
      <c r="L234" s="21"/>
      <c r="M234" s="21"/>
      <c r="N234" s="21"/>
      <c r="O234" s="21"/>
      <c r="P234" s="44"/>
      <c r="Q234" s="21"/>
      <c r="R234" s="90"/>
      <c r="S234" s="93" t="s">
        <v>492</v>
      </c>
    </row>
    <row r="235" spans="1:24" ht="18" customHeight="1">
      <c r="C235" s="74" t="str">
        <f t="shared" ref="C235:D235" si="221">C234</f>
        <v>区西南部</v>
      </c>
      <c r="D235" s="77" t="str">
        <f t="shared" si="221"/>
        <v>世田谷区</v>
      </c>
      <c r="E235" s="22"/>
      <c r="F235" s="38" t="str">
        <f>F234</f>
        <v>医療法人社団晃秀会 小杉医院</v>
      </c>
      <c r="G235" s="3"/>
      <c r="H235" s="9">
        <f>SUM(I235:J235)</f>
        <v>0</v>
      </c>
      <c r="I235" s="17">
        <v>0</v>
      </c>
      <c r="J235" s="17"/>
      <c r="K235" s="16">
        <f>SUM(L235:R235)</f>
        <v>0</v>
      </c>
      <c r="L235" s="17"/>
      <c r="M235" s="17"/>
      <c r="N235" s="17"/>
      <c r="O235" s="17"/>
      <c r="P235" s="45"/>
      <c r="Q235" s="17"/>
      <c r="S235" s="93"/>
    </row>
    <row r="236" spans="1:24" ht="18" customHeight="1" thickBot="1">
      <c r="C236" s="76" t="str">
        <f t="shared" ref="C236:D236" si="222">C235</f>
        <v>区西南部</v>
      </c>
      <c r="D236" s="75" t="str">
        <f t="shared" si="222"/>
        <v>世田谷区</v>
      </c>
      <c r="E236" s="24"/>
      <c r="F236" s="38" t="str">
        <f>F234</f>
        <v>医療法人社団晃秀会 小杉医院</v>
      </c>
      <c r="G236" s="67"/>
      <c r="H236" s="26"/>
      <c r="I236" s="27"/>
      <c r="J236" s="27"/>
      <c r="K236" s="18">
        <f>SUM(L236:R236)</f>
        <v>0</v>
      </c>
      <c r="L236" s="19"/>
      <c r="M236" s="19"/>
      <c r="N236" s="19">
        <v>0</v>
      </c>
      <c r="O236" s="19"/>
      <c r="P236" s="46"/>
      <c r="Q236" s="19"/>
      <c r="R236" s="91"/>
      <c r="S236" s="94"/>
    </row>
    <row r="237" spans="1:24" ht="18" customHeight="1">
      <c r="A237" s="35">
        <v>1</v>
      </c>
      <c r="B237" s="35"/>
      <c r="C237" s="59" t="s">
        <v>8</v>
      </c>
      <c r="D237" s="60" t="s">
        <v>11</v>
      </c>
      <c r="E237" s="10" t="s">
        <v>241</v>
      </c>
      <c r="F237" s="118" t="s">
        <v>100</v>
      </c>
      <c r="G237" s="66"/>
      <c r="H237" s="14"/>
      <c r="I237" s="31"/>
      <c r="J237" s="31"/>
      <c r="K237" s="20">
        <f t="shared" si="146"/>
        <v>12</v>
      </c>
      <c r="L237" s="21"/>
      <c r="M237" s="21">
        <v>12</v>
      </c>
      <c r="N237" s="21"/>
      <c r="O237" s="21"/>
      <c r="P237" s="44"/>
      <c r="Q237" s="49"/>
      <c r="R237" s="49"/>
      <c r="S237" s="92"/>
      <c r="T237" s="32">
        <v>1</v>
      </c>
      <c r="U237" s="6" t="str">
        <f>IF(OR(A227=1,A227=2),"○","")</f>
        <v/>
      </c>
    </row>
    <row r="238" spans="1:24" ht="18" customHeight="1">
      <c r="A238" s="35"/>
      <c r="B238" s="35"/>
      <c r="C238" s="74" t="str">
        <f t="shared" ref="C238:C239" si="223">C237</f>
        <v>区西南部</v>
      </c>
      <c r="D238" s="77" t="str">
        <f t="shared" ref="D238:D239" si="224">D237</f>
        <v>渋谷区</v>
      </c>
      <c r="E238" s="22"/>
      <c r="F238" s="38" t="str">
        <f t="shared" ref="F238:F239" si="225">F237</f>
        <v>睡眠総合ケアクリニック代々木</v>
      </c>
      <c r="G238" s="3">
        <v>21301220</v>
      </c>
      <c r="H238" s="9">
        <f>SUM(I238:J238)</f>
        <v>12</v>
      </c>
      <c r="I238" s="17">
        <v>12</v>
      </c>
      <c r="J238" s="17"/>
      <c r="K238" s="16">
        <f t="shared" si="146"/>
        <v>12</v>
      </c>
      <c r="L238" s="17"/>
      <c r="M238" s="17">
        <v>12</v>
      </c>
      <c r="N238" s="17"/>
      <c r="O238" s="17"/>
      <c r="P238" s="45"/>
      <c r="Q238" s="47"/>
      <c r="R238" s="47"/>
      <c r="S238" s="93"/>
      <c r="T238" s="1">
        <v>2</v>
      </c>
      <c r="U238" s="6" t="str">
        <f t="shared" si="145"/>
        <v>○</v>
      </c>
    </row>
    <row r="239" spans="1:24" ht="18" customHeight="1" thickBot="1">
      <c r="A239" s="35"/>
      <c r="B239" s="35"/>
      <c r="C239" s="74" t="str">
        <f t="shared" si="223"/>
        <v>区西南部</v>
      </c>
      <c r="D239" s="77" t="str">
        <f t="shared" si="224"/>
        <v>渋谷区</v>
      </c>
      <c r="E239" s="24"/>
      <c r="F239" s="38" t="str">
        <f t="shared" si="225"/>
        <v>睡眠総合ケアクリニック代々木</v>
      </c>
      <c r="G239" s="67"/>
      <c r="H239" s="26"/>
      <c r="I239" s="27"/>
      <c r="J239" s="27"/>
      <c r="K239" s="18">
        <f t="shared" si="146"/>
        <v>12</v>
      </c>
      <c r="L239" s="19">
        <v>0</v>
      </c>
      <c r="M239" s="19">
        <v>12</v>
      </c>
      <c r="N239" s="19">
        <v>0</v>
      </c>
      <c r="O239" s="19">
        <v>0</v>
      </c>
      <c r="P239" s="46">
        <v>0</v>
      </c>
      <c r="Q239" s="48">
        <v>0</v>
      </c>
      <c r="R239" s="48">
        <v>0</v>
      </c>
      <c r="S239" s="94"/>
      <c r="T239" s="1">
        <v>3</v>
      </c>
      <c r="U239" s="6" t="str">
        <f t="shared" si="145"/>
        <v/>
      </c>
    </row>
    <row r="240" spans="1:24" ht="18" customHeight="1">
      <c r="A240" s="35">
        <v>1</v>
      </c>
      <c r="B240" s="35"/>
      <c r="C240" s="72" t="s">
        <v>8</v>
      </c>
      <c r="D240" s="71" t="s">
        <v>11</v>
      </c>
      <c r="E240" s="10" t="s">
        <v>276</v>
      </c>
      <c r="F240" s="118" t="s">
        <v>303</v>
      </c>
      <c r="G240" s="66"/>
      <c r="H240" s="14"/>
      <c r="I240" s="31"/>
      <c r="J240" s="31"/>
      <c r="K240" s="20">
        <v>7</v>
      </c>
      <c r="L240" s="21"/>
      <c r="M240" s="21">
        <v>7</v>
      </c>
      <c r="N240" s="21"/>
      <c r="O240" s="21"/>
      <c r="P240" s="44"/>
      <c r="Q240" s="49"/>
      <c r="R240" s="49"/>
      <c r="S240" s="92"/>
      <c r="T240" s="32">
        <v>1</v>
      </c>
      <c r="U240" s="6" t="str">
        <f t="shared" si="145"/>
        <v/>
      </c>
    </row>
    <row r="241" spans="1:23" ht="18" customHeight="1">
      <c r="A241" s="35"/>
      <c r="B241" s="35"/>
      <c r="C241" s="74" t="str">
        <f t="shared" ref="C241" si="226">C240</f>
        <v>区西南部</v>
      </c>
      <c r="D241" s="77" t="str">
        <f t="shared" ref="D241" si="227">D240</f>
        <v>渋谷区</v>
      </c>
      <c r="E241" s="22"/>
      <c r="F241" s="38" t="str">
        <f t="shared" ref="F241" si="228">F240</f>
        <v>山本英博クリニック</v>
      </c>
      <c r="G241" s="3">
        <v>21301221</v>
      </c>
      <c r="H241" s="9">
        <f>SUM(I241:J241)</f>
        <v>7</v>
      </c>
      <c r="I241" s="17">
        <v>7</v>
      </c>
      <c r="J241" s="17"/>
      <c r="K241" s="16">
        <v>7</v>
      </c>
      <c r="L241" s="17"/>
      <c r="M241" s="17">
        <v>7</v>
      </c>
      <c r="N241" s="17"/>
      <c r="O241" s="17"/>
      <c r="P241" s="45"/>
      <c r="Q241" s="47"/>
      <c r="R241" s="47"/>
      <c r="S241" s="93"/>
      <c r="T241" s="1">
        <v>2</v>
      </c>
      <c r="U241" s="6" t="str">
        <f t="shared" si="145"/>
        <v>○</v>
      </c>
    </row>
    <row r="242" spans="1:23" ht="18" customHeight="1" thickBot="1">
      <c r="A242" s="35"/>
      <c r="B242" s="35"/>
      <c r="C242" s="74"/>
      <c r="D242" s="77"/>
      <c r="E242" s="22"/>
      <c r="F242" s="38"/>
      <c r="G242" s="3"/>
      <c r="H242" s="9"/>
      <c r="I242" s="17"/>
      <c r="J242" s="17"/>
      <c r="K242" s="16"/>
      <c r="L242" s="17"/>
      <c r="M242" s="17"/>
      <c r="N242" s="17"/>
      <c r="O242" s="17"/>
      <c r="P242" s="45"/>
      <c r="Q242" s="47"/>
      <c r="R242" s="47"/>
      <c r="S242" s="93"/>
    </row>
    <row r="243" spans="1:23" ht="18" customHeight="1">
      <c r="A243" s="35"/>
      <c r="B243" s="35"/>
      <c r="C243" s="72" t="s">
        <v>353</v>
      </c>
      <c r="D243" s="71" t="s">
        <v>11</v>
      </c>
      <c r="E243" s="57"/>
      <c r="F243" s="118" t="s">
        <v>446</v>
      </c>
      <c r="G243" s="69"/>
      <c r="H243" s="70"/>
      <c r="I243" s="31"/>
      <c r="J243" s="31"/>
      <c r="K243" s="20"/>
      <c r="L243" s="21"/>
      <c r="M243" s="21"/>
      <c r="N243" s="21"/>
      <c r="O243" s="21"/>
      <c r="P243" s="44"/>
      <c r="Q243" s="21"/>
      <c r="R243" s="90"/>
      <c r="S243" s="97"/>
    </row>
    <row r="244" spans="1:23" ht="18" customHeight="1">
      <c r="A244" s="35"/>
      <c r="B244" s="35"/>
      <c r="C244" s="74" t="str">
        <f t="shared" ref="C244:D244" si="229">C243</f>
        <v>区西南部</v>
      </c>
      <c r="D244" s="77" t="str">
        <f t="shared" si="229"/>
        <v>渋谷区</v>
      </c>
      <c r="E244" s="22"/>
      <c r="F244" s="38" t="str">
        <f>F243</f>
        <v>代官山バースクリニック</v>
      </c>
      <c r="G244" s="3">
        <v>21306004</v>
      </c>
      <c r="H244" s="9">
        <f>SUM(I244:J244)</f>
        <v>0</v>
      </c>
      <c r="I244" s="17"/>
      <c r="J244" s="17"/>
      <c r="K244" s="16">
        <f>SUM(L244:R244)</f>
        <v>0</v>
      </c>
      <c r="L244" s="17"/>
      <c r="M244" s="17"/>
      <c r="N244" s="17"/>
      <c r="O244" s="17"/>
      <c r="P244" s="45"/>
      <c r="Q244" s="17"/>
      <c r="S244" s="93"/>
    </row>
    <row r="245" spans="1:23" ht="18" customHeight="1" thickBot="1">
      <c r="A245" s="35"/>
      <c r="B245" s="35"/>
      <c r="C245" s="76" t="str">
        <f t="shared" ref="C245:D245" si="230">C244</f>
        <v>区西南部</v>
      </c>
      <c r="D245" s="75" t="str">
        <f t="shared" si="230"/>
        <v>渋谷区</v>
      </c>
      <c r="E245" s="24"/>
      <c r="F245" s="38" t="str">
        <f>F243</f>
        <v>代官山バースクリニック</v>
      </c>
      <c r="G245" s="67"/>
      <c r="H245" s="26"/>
      <c r="I245" s="27"/>
      <c r="J245" s="27"/>
      <c r="K245" s="18">
        <f>SUM(L245:R245)</f>
        <v>0</v>
      </c>
      <c r="L245" s="19"/>
      <c r="M245" s="19"/>
      <c r="N245" s="19">
        <v>0</v>
      </c>
      <c r="O245" s="19"/>
      <c r="P245" s="46"/>
      <c r="Q245" s="19"/>
      <c r="R245" s="91"/>
      <c r="S245" s="94"/>
      <c r="T245" s="1">
        <v>3</v>
      </c>
      <c r="U245" s="6" t="str">
        <f>IF(OR(A241=1,A241=2),"○","")</f>
        <v/>
      </c>
    </row>
    <row r="246" spans="1:23" ht="18" customHeight="1">
      <c r="A246" s="35"/>
      <c r="B246" s="35"/>
      <c r="C246" s="59" t="s">
        <v>8</v>
      </c>
      <c r="D246" s="60" t="s">
        <v>11</v>
      </c>
      <c r="E246" s="10" t="s">
        <v>276</v>
      </c>
      <c r="F246" s="118" t="s">
        <v>368</v>
      </c>
      <c r="G246" s="66"/>
      <c r="H246" s="14"/>
      <c r="I246" s="31"/>
      <c r="J246" s="31"/>
      <c r="K246" s="20">
        <f t="shared" si="146"/>
        <v>3</v>
      </c>
      <c r="L246" s="21"/>
      <c r="M246" s="21"/>
      <c r="N246" s="21">
        <v>3</v>
      </c>
      <c r="O246" s="21"/>
      <c r="P246" s="44"/>
      <c r="Q246" s="49"/>
      <c r="R246" s="49"/>
      <c r="S246" s="92"/>
      <c r="T246" s="32">
        <v>1</v>
      </c>
      <c r="U246" s="6" t="str">
        <f t="shared" ref="U246:U323" si="231">IF(OR(A245=1,A245=2),"○","")</f>
        <v/>
      </c>
    </row>
    <row r="247" spans="1:23" ht="18" customHeight="1">
      <c r="A247" s="35"/>
      <c r="B247" s="35"/>
      <c r="C247" s="74" t="str">
        <f t="shared" ref="C247:C248" si="232">C246</f>
        <v>区西南部</v>
      </c>
      <c r="D247" s="77" t="str">
        <f t="shared" ref="D247:D248" si="233">D246</f>
        <v>渋谷区</v>
      </c>
      <c r="E247" s="22"/>
      <c r="F247" s="38" t="str">
        <f t="shared" ref="F247:F248" si="234">F246</f>
        <v>リッツ美容形成外科</v>
      </c>
      <c r="G247" s="3" t="s">
        <v>369</v>
      </c>
      <c r="H247" s="9">
        <f>SUM(I247:J247)</f>
        <v>3</v>
      </c>
      <c r="I247" s="17">
        <v>3</v>
      </c>
      <c r="J247" s="17"/>
      <c r="K247" s="16">
        <f t="shared" si="146"/>
        <v>3</v>
      </c>
      <c r="L247" s="17"/>
      <c r="M247" s="17"/>
      <c r="N247" s="17">
        <v>3</v>
      </c>
      <c r="O247" s="17"/>
      <c r="P247" s="45"/>
      <c r="Q247" s="47"/>
      <c r="R247" s="47"/>
      <c r="S247" s="93"/>
      <c r="T247" s="1">
        <v>2</v>
      </c>
      <c r="U247" s="6" t="str">
        <f t="shared" si="231"/>
        <v/>
      </c>
      <c r="V247" s="1">
        <v>3</v>
      </c>
      <c r="W247" s="1">
        <v>1</v>
      </c>
    </row>
    <row r="248" spans="1:23" ht="18" customHeight="1" thickBot="1">
      <c r="A248" s="35"/>
      <c r="B248" s="35"/>
      <c r="C248" s="74" t="str">
        <f t="shared" si="232"/>
        <v>区西南部</v>
      </c>
      <c r="D248" s="77" t="str">
        <f t="shared" si="233"/>
        <v>渋谷区</v>
      </c>
      <c r="E248" s="24"/>
      <c r="F248" s="38" t="str">
        <f t="shared" si="234"/>
        <v>リッツ美容形成外科</v>
      </c>
      <c r="G248" s="67"/>
      <c r="H248" s="26"/>
      <c r="I248" s="27"/>
      <c r="J248" s="27"/>
      <c r="K248" s="18">
        <f t="shared" si="146"/>
        <v>3</v>
      </c>
      <c r="L248" s="19">
        <v>0</v>
      </c>
      <c r="M248" s="19">
        <v>0</v>
      </c>
      <c r="N248" s="19">
        <v>3</v>
      </c>
      <c r="O248" s="19">
        <v>0</v>
      </c>
      <c r="P248" s="46">
        <v>0</v>
      </c>
      <c r="Q248" s="48">
        <v>0</v>
      </c>
      <c r="R248" s="48">
        <v>0</v>
      </c>
      <c r="S248" s="94"/>
      <c r="T248" s="1">
        <v>3</v>
      </c>
      <c r="U248" s="6" t="str">
        <f t="shared" si="231"/>
        <v/>
      </c>
    </row>
    <row r="249" spans="1:23" ht="18" customHeight="1">
      <c r="A249" s="35">
        <v>1</v>
      </c>
      <c r="B249" s="35"/>
      <c r="C249" s="72" t="s">
        <v>12</v>
      </c>
      <c r="D249" s="71" t="s">
        <v>13</v>
      </c>
      <c r="E249" s="10" t="s">
        <v>267</v>
      </c>
      <c r="F249" s="118" t="s">
        <v>101</v>
      </c>
      <c r="G249" s="66"/>
      <c r="H249" s="14"/>
      <c r="I249" s="31"/>
      <c r="J249" s="31"/>
      <c r="K249" s="20">
        <v>12</v>
      </c>
      <c r="L249" s="21"/>
      <c r="M249" s="21">
        <v>12</v>
      </c>
      <c r="N249" s="21"/>
      <c r="O249" s="21"/>
      <c r="P249" s="44"/>
      <c r="Q249" s="49"/>
      <c r="R249" s="49"/>
      <c r="S249" s="92"/>
      <c r="T249" s="32">
        <v>1</v>
      </c>
      <c r="U249" s="6" t="str">
        <f t="shared" si="231"/>
        <v/>
      </c>
    </row>
    <row r="250" spans="1:23" ht="18" customHeight="1">
      <c r="A250" s="35"/>
      <c r="B250" s="35"/>
      <c r="C250" s="74" t="str">
        <f t="shared" ref="C250:C251" si="235">C249</f>
        <v>区西部</v>
      </c>
      <c r="D250" s="77" t="str">
        <f t="shared" ref="D250:D251" si="236">D249</f>
        <v>新宿区</v>
      </c>
      <c r="E250" s="22"/>
      <c r="F250" s="38" t="str">
        <f t="shared" ref="F250:F251" si="237">F249</f>
        <v>医療法人平心会 Ｔｏ ＣＲＯＭクリニック</v>
      </c>
      <c r="G250" s="3">
        <v>21301237</v>
      </c>
      <c r="H250" s="9">
        <v>12</v>
      </c>
      <c r="I250" s="17">
        <v>12</v>
      </c>
      <c r="J250" s="17"/>
      <c r="K250" s="16">
        <v>12</v>
      </c>
      <c r="L250" s="17"/>
      <c r="M250" s="17">
        <v>12</v>
      </c>
      <c r="N250" s="17"/>
      <c r="O250" s="17"/>
      <c r="P250" s="45"/>
      <c r="Q250" s="47"/>
      <c r="R250" s="47"/>
      <c r="S250" s="93"/>
      <c r="T250" s="1">
        <v>2</v>
      </c>
      <c r="U250" s="6" t="str">
        <f t="shared" si="231"/>
        <v>○</v>
      </c>
    </row>
    <row r="251" spans="1:23" ht="18" customHeight="1" thickBot="1">
      <c r="A251" s="35"/>
      <c r="B251" s="35"/>
      <c r="C251" s="76" t="str">
        <f t="shared" si="235"/>
        <v>区西部</v>
      </c>
      <c r="D251" s="75" t="str">
        <f t="shared" si="236"/>
        <v>新宿区</v>
      </c>
      <c r="E251" s="24"/>
      <c r="F251" s="38" t="str">
        <f t="shared" si="237"/>
        <v>医療法人平心会 Ｔｏ ＣＲＯＭクリニック</v>
      </c>
      <c r="G251" s="67"/>
      <c r="H251" s="26"/>
      <c r="I251" s="27"/>
      <c r="J251" s="27"/>
      <c r="K251" s="18">
        <f t="shared" ref="K251" si="238">SUM(L251:R251)</f>
        <v>12</v>
      </c>
      <c r="L251" s="19">
        <v>0</v>
      </c>
      <c r="M251" s="19">
        <v>12</v>
      </c>
      <c r="N251" s="19">
        <v>0</v>
      </c>
      <c r="O251" s="19">
        <v>0</v>
      </c>
      <c r="P251" s="46">
        <v>0</v>
      </c>
      <c r="Q251" s="48">
        <v>0</v>
      </c>
      <c r="R251" s="48">
        <v>0</v>
      </c>
      <c r="S251" s="94"/>
      <c r="T251" s="1">
        <v>3</v>
      </c>
      <c r="U251" s="6" t="str">
        <f t="shared" si="231"/>
        <v/>
      </c>
    </row>
    <row r="252" spans="1:23" ht="18" customHeight="1">
      <c r="A252" s="35">
        <v>2</v>
      </c>
      <c r="B252" s="35"/>
      <c r="C252" s="59" t="s">
        <v>12</v>
      </c>
      <c r="D252" s="60" t="s">
        <v>13</v>
      </c>
      <c r="E252" s="10" t="s">
        <v>241</v>
      </c>
      <c r="F252" s="118" t="s">
        <v>102</v>
      </c>
      <c r="G252" s="66"/>
      <c r="H252" s="14"/>
      <c r="I252" s="31"/>
      <c r="J252" s="31"/>
      <c r="K252" s="20">
        <f t="shared" ref="K252:K332" si="239">SUM(L252:R252)</f>
        <v>0</v>
      </c>
      <c r="L252" s="21"/>
      <c r="M252" s="21"/>
      <c r="N252" s="21"/>
      <c r="O252" s="21"/>
      <c r="P252" s="44"/>
      <c r="Q252" s="49"/>
      <c r="R252" s="49"/>
      <c r="S252" s="92"/>
      <c r="T252" s="32">
        <v>1</v>
      </c>
      <c r="U252" s="6" t="str">
        <f t="shared" si="231"/>
        <v/>
      </c>
    </row>
    <row r="253" spans="1:23" ht="18" customHeight="1">
      <c r="A253" s="35"/>
      <c r="B253" s="35"/>
      <c r="C253" s="74" t="str">
        <f t="shared" ref="C253:C254" si="240">C252</f>
        <v>区西部</v>
      </c>
      <c r="D253" s="77" t="str">
        <f t="shared" ref="D253:D254" si="241">D252</f>
        <v>新宿区</v>
      </c>
      <c r="E253" s="22"/>
      <c r="F253" s="38" t="str">
        <f t="shared" ref="F253:F254" si="242">F252</f>
        <v>新宿 睡眠・呼吸器内科クリニック</v>
      </c>
      <c r="G253" s="3">
        <v>21301238</v>
      </c>
      <c r="H253" s="9">
        <f>SUM(I253:J253)</f>
        <v>8</v>
      </c>
      <c r="I253" s="17">
        <v>8</v>
      </c>
      <c r="J253" s="17"/>
      <c r="K253" s="16">
        <f t="shared" si="239"/>
        <v>8</v>
      </c>
      <c r="L253" s="17"/>
      <c r="M253" s="17"/>
      <c r="N253" s="17"/>
      <c r="O253" s="17">
        <v>8</v>
      </c>
      <c r="P253" s="45"/>
      <c r="Q253" s="47"/>
      <c r="R253" s="47"/>
      <c r="S253" s="93"/>
      <c r="T253" s="1">
        <v>2</v>
      </c>
      <c r="U253" s="6" t="str">
        <f t="shared" si="231"/>
        <v>○</v>
      </c>
    </row>
    <row r="254" spans="1:23" ht="18" customHeight="1" thickBot="1">
      <c r="A254" s="35"/>
      <c r="B254" s="35"/>
      <c r="C254" s="74" t="str">
        <f t="shared" si="240"/>
        <v>区西部</v>
      </c>
      <c r="D254" s="77" t="str">
        <f t="shared" si="241"/>
        <v>新宿区</v>
      </c>
      <c r="E254" s="24"/>
      <c r="F254" s="38" t="str">
        <f t="shared" si="242"/>
        <v>新宿 睡眠・呼吸器内科クリニック</v>
      </c>
      <c r="G254" s="67"/>
      <c r="H254" s="26"/>
      <c r="I254" s="27"/>
      <c r="J254" s="27"/>
      <c r="K254" s="18">
        <f t="shared" si="239"/>
        <v>8</v>
      </c>
      <c r="L254" s="19">
        <v>0</v>
      </c>
      <c r="M254" s="19">
        <v>0</v>
      </c>
      <c r="N254" s="19">
        <v>0</v>
      </c>
      <c r="O254" s="19">
        <v>8</v>
      </c>
      <c r="P254" s="46">
        <v>0</v>
      </c>
      <c r="Q254" s="48">
        <v>0</v>
      </c>
      <c r="R254" s="48">
        <v>0</v>
      </c>
      <c r="S254" s="94"/>
      <c r="T254" s="1">
        <v>3</v>
      </c>
      <c r="U254" s="6" t="str">
        <f t="shared" si="231"/>
        <v/>
      </c>
    </row>
    <row r="255" spans="1:23" ht="18" customHeight="1">
      <c r="A255" s="35"/>
      <c r="B255" s="35"/>
      <c r="C255" s="72" t="s">
        <v>12</v>
      </c>
      <c r="D255" s="71" t="s">
        <v>13</v>
      </c>
      <c r="E255" s="10" t="s">
        <v>241</v>
      </c>
      <c r="F255" s="118" t="s">
        <v>370</v>
      </c>
      <c r="G255" s="66"/>
      <c r="H255" s="14"/>
      <c r="I255" s="31"/>
      <c r="J255" s="31"/>
      <c r="K255" s="20">
        <f t="shared" si="239"/>
        <v>7</v>
      </c>
      <c r="L255" s="21"/>
      <c r="M255" s="21">
        <v>7</v>
      </c>
      <c r="N255" s="21"/>
      <c r="O255" s="21"/>
      <c r="P255" s="44"/>
      <c r="Q255" s="49"/>
      <c r="R255" s="49"/>
      <c r="S255" s="92"/>
      <c r="T255" s="32">
        <v>1</v>
      </c>
      <c r="U255" s="6" t="str">
        <f t="shared" si="231"/>
        <v/>
      </c>
    </row>
    <row r="256" spans="1:23" ht="18" customHeight="1">
      <c r="A256" s="35"/>
      <c r="B256" s="35"/>
      <c r="C256" s="74" t="str">
        <f t="shared" ref="C256:C257" si="243">C255</f>
        <v>区西部</v>
      </c>
      <c r="D256" s="77" t="str">
        <f t="shared" ref="D256:D257" si="244">D255</f>
        <v>新宿区</v>
      </c>
      <c r="E256" s="22"/>
      <c r="F256" s="38" t="str">
        <f t="shared" ref="F256:F257" si="245">F255</f>
        <v>医療法人社団涼友会 神楽坂Ｄ．Ｓ．マイクリニック</v>
      </c>
      <c r="G256" s="3" t="s">
        <v>371</v>
      </c>
      <c r="H256" s="9">
        <f>SUM(I256:J256)</f>
        <v>7</v>
      </c>
      <c r="I256" s="17">
        <v>7</v>
      </c>
      <c r="J256" s="17"/>
      <c r="K256" s="16">
        <f t="shared" si="239"/>
        <v>7</v>
      </c>
      <c r="L256" s="17"/>
      <c r="M256" s="17">
        <v>7</v>
      </c>
      <c r="N256" s="17"/>
      <c r="O256" s="17"/>
      <c r="P256" s="45"/>
      <c r="Q256" s="47"/>
      <c r="R256" s="47"/>
      <c r="S256" s="93"/>
      <c r="T256" s="1">
        <v>2</v>
      </c>
      <c r="U256" s="6" t="str">
        <f t="shared" si="231"/>
        <v/>
      </c>
      <c r="V256" s="1">
        <v>3</v>
      </c>
      <c r="W256" s="1">
        <v>1</v>
      </c>
    </row>
    <row r="257" spans="1:23" ht="18" customHeight="1" thickBot="1">
      <c r="A257" s="35"/>
      <c r="B257" s="35"/>
      <c r="C257" s="76" t="str">
        <f t="shared" si="243"/>
        <v>区西部</v>
      </c>
      <c r="D257" s="75" t="str">
        <f t="shared" si="244"/>
        <v>新宿区</v>
      </c>
      <c r="E257" s="24"/>
      <c r="F257" s="38" t="str">
        <f t="shared" si="245"/>
        <v>医療法人社団涼友会 神楽坂Ｄ．Ｓ．マイクリニック</v>
      </c>
      <c r="G257" s="67"/>
      <c r="H257" s="26"/>
      <c r="I257" s="27"/>
      <c r="J257" s="27"/>
      <c r="K257" s="18">
        <f t="shared" si="239"/>
        <v>7</v>
      </c>
      <c r="L257" s="19">
        <v>0</v>
      </c>
      <c r="M257" s="19">
        <v>7</v>
      </c>
      <c r="N257" s="19">
        <v>0</v>
      </c>
      <c r="O257" s="19">
        <v>0</v>
      </c>
      <c r="P257" s="46">
        <v>0</v>
      </c>
      <c r="Q257" s="48">
        <v>0</v>
      </c>
      <c r="R257" s="48">
        <v>0</v>
      </c>
      <c r="S257" s="94"/>
      <c r="T257" s="1">
        <v>3</v>
      </c>
      <c r="U257" s="6" t="str">
        <f t="shared" si="231"/>
        <v/>
      </c>
    </row>
    <row r="258" spans="1:23" ht="18" customHeight="1">
      <c r="A258" s="35">
        <v>2</v>
      </c>
      <c r="B258" s="35"/>
      <c r="C258" s="59" t="s">
        <v>12</v>
      </c>
      <c r="D258" s="60" t="s">
        <v>13</v>
      </c>
      <c r="E258" s="10" t="s">
        <v>241</v>
      </c>
      <c r="F258" s="118" t="s">
        <v>103</v>
      </c>
      <c r="G258" s="66"/>
      <c r="H258" s="14"/>
      <c r="I258" s="31"/>
      <c r="J258" s="31"/>
      <c r="K258" s="20">
        <f t="shared" si="239"/>
        <v>18</v>
      </c>
      <c r="L258" s="21"/>
      <c r="M258" s="21"/>
      <c r="N258" s="21"/>
      <c r="O258" s="21">
        <v>18</v>
      </c>
      <c r="P258" s="44"/>
      <c r="Q258" s="49"/>
      <c r="R258" s="49"/>
      <c r="S258" s="92"/>
      <c r="T258" s="32">
        <v>1</v>
      </c>
      <c r="U258" s="6" t="str">
        <f t="shared" si="231"/>
        <v/>
      </c>
    </row>
    <row r="259" spans="1:23" ht="18" customHeight="1">
      <c r="A259" s="35"/>
      <c r="B259" s="35"/>
      <c r="C259" s="74" t="str">
        <f t="shared" ref="C259:C260" si="246">C258</f>
        <v>区西部</v>
      </c>
      <c r="D259" s="77" t="str">
        <f t="shared" ref="D259:D260" si="247">D258</f>
        <v>新宿区</v>
      </c>
      <c r="E259" s="22"/>
      <c r="F259" s="38" t="str">
        <f t="shared" ref="F259:F260" si="248">F258</f>
        <v>医療法人社団信濃会 信濃坂クリニック</v>
      </c>
      <c r="G259" s="3">
        <v>21301240</v>
      </c>
      <c r="H259" s="9">
        <f>SUM(I259:J259)</f>
        <v>18</v>
      </c>
      <c r="I259" s="17">
        <v>18</v>
      </c>
      <c r="J259" s="17"/>
      <c r="K259" s="16">
        <f t="shared" si="239"/>
        <v>18</v>
      </c>
      <c r="L259" s="17"/>
      <c r="M259" s="17"/>
      <c r="N259" s="17"/>
      <c r="O259" s="17">
        <v>18</v>
      </c>
      <c r="P259" s="45"/>
      <c r="Q259" s="47"/>
      <c r="R259" s="47"/>
      <c r="S259" s="93"/>
      <c r="T259" s="1">
        <v>2</v>
      </c>
      <c r="U259" s="6" t="str">
        <f t="shared" si="231"/>
        <v>○</v>
      </c>
    </row>
    <row r="260" spans="1:23" ht="18" customHeight="1" thickBot="1">
      <c r="A260" s="35"/>
      <c r="B260" s="35"/>
      <c r="C260" s="74" t="str">
        <f t="shared" si="246"/>
        <v>区西部</v>
      </c>
      <c r="D260" s="77" t="str">
        <f t="shared" si="247"/>
        <v>新宿区</v>
      </c>
      <c r="E260" s="24"/>
      <c r="F260" s="38" t="str">
        <f t="shared" si="248"/>
        <v>医療法人社団信濃会 信濃坂クリニック</v>
      </c>
      <c r="G260" s="67"/>
      <c r="H260" s="26"/>
      <c r="I260" s="27"/>
      <c r="J260" s="27"/>
      <c r="K260" s="18">
        <f t="shared" si="239"/>
        <v>18</v>
      </c>
      <c r="L260" s="19">
        <v>0</v>
      </c>
      <c r="M260" s="19">
        <v>0</v>
      </c>
      <c r="N260" s="19">
        <v>0</v>
      </c>
      <c r="O260" s="19">
        <v>18</v>
      </c>
      <c r="P260" s="46">
        <v>0</v>
      </c>
      <c r="Q260" s="48">
        <v>0</v>
      </c>
      <c r="R260" s="48">
        <v>0</v>
      </c>
      <c r="S260" s="94"/>
      <c r="T260" s="1">
        <v>3</v>
      </c>
      <c r="U260" s="6" t="str">
        <f t="shared" si="231"/>
        <v/>
      </c>
    </row>
    <row r="261" spans="1:23" ht="18" customHeight="1">
      <c r="A261" s="35"/>
      <c r="B261" s="35"/>
      <c r="C261" s="72" t="s">
        <v>12</v>
      </c>
      <c r="D261" s="71" t="s">
        <v>13</v>
      </c>
      <c r="E261" s="10" t="s">
        <v>244</v>
      </c>
      <c r="F261" s="118" t="s">
        <v>372</v>
      </c>
      <c r="G261" s="66"/>
      <c r="H261" s="14"/>
      <c r="I261" s="31"/>
      <c r="J261" s="31"/>
      <c r="K261" s="20">
        <f t="shared" si="239"/>
        <v>0</v>
      </c>
      <c r="L261" s="21"/>
      <c r="M261" s="21"/>
      <c r="N261" s="21"/>
      <c r="O261" s="21"/>
      <c r="P261" s="44"/>
      <c r="Q261" s="49"/>
      <c r="R261" s="49"/>
      <c r="S261" s="92"/>
      <c r="T261" s="32">
        <v>1</v>
      </c>
      <c r="U261" s="6" t="str">
        <f t="shared" si="231"/>
        <v/>
      </c>
    </row>
    <row r="262" spans="1:23" ht="18" customHeight="1">
      <c r="A262" s="35"/>
      <c r="B262" s="35"/>
      <c r="C262" s="74" t="str">
        <f t="shared" ref="C262:C263" si="249">C261</f>
        <v>区西部</v>
      </c>
      <c r="D262" s="77" t="str">
        <f t="shared" ref="D262:D263" si="250">D261</f>
        <v>新宿区</v>
      </c>
      <c r="E262" s="22"/>
      <c r="F262" s="38" t="str">
        <f t="shared" ref="F262:F263" si="251">F261</f>
        <v>かわかた医院</v>
      </c>
      <c r="G262" s="3" t="s">
        <v>373</v>
      </c>
      <c r="H262" s="9">
        <f>SUM(I262:J262)</f>
        <v>3</v>
      </c>
      <c r="I262" s="17">
        <v>3</v>
      </c>
      <c r="J262" s="17"/>
      <c r="K262" s="16">
        <f t="shared" si="239"/>
        <v>3</v>
      </c>
      <c r="L262" s="17"/>
      <c r="M262" s="17">
        <v>3</v>
      </c>
      <c r="N262" s="17"/>
      <c r="O262" s="17"/>
      <c r="P262" s="45"/>
      <c r="Q262" s="47"/>
      <c r="R262" s="47"/>
      <c r="S262" s="93"/>
      <c r="T262" s="1">
        <v>2</v>
      </c>
      <c r="U262" s="6" t="str">
        <f t="shared" si="231"/>
        <v/>
      </c>
      <c r="V262" s="1">
        <v>3</v>
      </c>
      <c r="W262" s="1">
        <v>1</v>
      </c>
    </row>
    <row r="263" spans="1:23" ht="18" customHeight="1" thickBot="1">
      <c r="A263" s="35"/>
      <c r="B263" s="35"/>
      <c r="C263" s="76" t="str">
        <f t="shared" si="249"/>
        <v>区西部</v>
      </c>
      <c r="D263" s="75" t="str">
        <f t="shared" si="250"/>
        <v>新宿区</v>
      </c>
      <c r="E263" s="24"/>
      <c r="F263" s="38" t="str">
        <f t="shared" si="251"/>
        <v>かわかた医院</v>
      </c>
      <c r="G263" s="67"/>
      <c r="H263" s="26"/>
      <c r="I263" s="27"/>
      <c r="J263" s="27"/>
      <c r="K263" s="18">
        <f t="shared" si="239"/>
        <v>3</v>
      </c>
      <c r="L263" s="19">
        <v>0</v>
      </c>
      <c r="M263" s="19">
        <v>3</v>
      </c>
      <c r="N263" s="19">
        <v>0</v>
      </c>
      <c r="O263" s="19">
        <v>0</v>
      </c>
      <c r="P263" s="46">
        <v>0</v>
      </c>
      <c r="Q263" s="48">
        <v>0</v>
      </c>
      <c r="R263" s="48">
        <v>0</v>
      </c>
      <c r="S263" s="94"/>
      <c r="T263" s="1">
        <v>3</v>
      </c>
      <c r="U263" s="6" t="str">
        <f t="shared" si="231"/>
        <v/>
      </c>
    </row>
    <row r="264" spans="1:23" ht="18" customHeight="1">
      <c r="A264" s="35"/>
      <c r="B264" s="35"/>
      <c r="C264" s="59" t="s">
        <v>12</v>
      </c>
      <c r="D264" s="60" t="s">
        <v>13</v>
      </c>
      <c r="E264" s="10" t="s">
        <v>241</v>
      </c>
      <c r="F264" s="118" t="s">
        <v>374</v>
      </c>
      <c r="G264" s="66"/>
      <c r="H264" s="14"/>
      <c r="I264" s="31"/>
      <c r="J264" s="31"/>
      <c r="K264" s="20">
        <f t="shared" si="239"/>
        <v>19</v>
      </c>
      <c r="L264" s="21"/>
      <c r="M264" s="21"/>
      <c r="N264" s="21"/>
      <c r="O264" s="21">
        <v>19</v>
      </c>
      <c r="P264" s="44"/>
      <c r="Q264" s="49"/>
      <c r="R264" s="49"/>
      <c r="S264" s="92"/>
      <c r="T264" s="32">
        <v>1</v>
      </c>
      <c r="U264" s="6" t="str">
        <f t="shared" si="231"/>
        <v/>
      </c>
    </row>
    <row r="265" spans="1:23" ht="18" customHeight="1">
      <c r="A265" s="35"/>
      <c r="B265" s="35"/>
      <c r="C265" s="74" t="str">
        <f t="shared" ref="C265:C266" si="252">C264</f>
        <v>区西部</v>
      </c>
      <c r="D265" s="77" t="str">
        <f t="shared" ref="D265:D266" si="253">D264</f>
        <v>新宿区</v>
      </c>
      <c r="E265" s="22"/>
      <c r="F265" s="38" t="str">
        <f t="shared" ref="F265:F266" si="254">F264</f>
        <v>医療法人社団藤和東光会　藤村内科外科クリニック</v>
      </c>
      <c r="G265" s="3" t="s">
        <v>375</v>
      </c>
      <c r="H265" s="9">
        <f>SUM(I265:J265)</f>
        <v>19</v>
      </c>
      <c r="I265" s="17">
        <v>19</v>
      </c>
      <c r="J265" s="17"/>
      <c r="K265" s="16">
        <f t="shared" si="239"/>
        <v>19</v>
      </c>
      <c r="L265" s="17"/>
      <c r="M265" s="17"/>
      <c r="N265" s="17"/>
      <c r="O265" s="17">
        <v>19</v>
      </c>
      <c r="P265" s="45"/>
      <c r="Q265" s="47"/>
      <c r="R265" s="47"/>
      <c r="S265" s="93"/>
      <c r="T265" s="1">
        <v>2</v>
      </c>
      <c r="U265" s="6" t="str">
        <f t="shared" si="231"/>
        <v/>
      </c>
      <c r="V265" s="1">
        <v>3</v>
      </c>
      <c r="W265" s="1">
        <v>1</v>
      </c>
    </row>
    <row r="266" spans="1:23" ht="18" customHeight="1" thickBot="1">
      <c r="A266" s="35"/>
      <c r="B266" s="35"/>
      <c r="C266" s="74" t="str">
        <f t="shared" si="252"/>
        <v>区西部</v>
      </c>
      <c r="D266" s="77" t="str">
        <f t="shared" si="253"/>
        <v>新宿区</v>
      </c>
      <c r="E266" s="24"/>
      <c r="F266" s="38" t="str">
        <f t="shared" si="254"/>
        <v>医療法人社団藤和東光会　藤村内科外科クリニック</v>
      </c>
      <c r="G266" s="67"/>
      <c r="H266" s="26"/>
      <c r="I266" s="27"/>
      <c r="J266" s="27"/>
      <c r="K266" s="18">
        <f t="shared" si="239"/>
        <v>19</v>
      </c>
      <c r="L266" s="19">
        <v>0</v>
      </c>
      <c r="M266" s="19">
        <v>0</v>
      </c>
      <c r="N266" s="19">
        <v>0</v>
      </c>
      <c r="O266" s="19">
        <v>19</v>
      </c>
      <c r="P266" s="46">
        <v>0</v>
      </c>
      <c r="Q266" s="48">
        <v>0</v>
      </c>
      <c r="R266" s="48">
        <v>0</v>
      </c>
      <c r="S266" s="94"/>
      <c r="T266" s="1">
        <v>3</v>
      </c>
      <c r="U266" s="6" t="str">
        <f t="shared" si="231"/>
        <v/>
      </c>
    </row>
    <row r="267" spans="1:23" ht="18" customHeight="1">
      <c r="A267" s="35">
        <v>1</v>
      </c>
      <c r="B267" s="35"/>
      <c r="C267" s="72" t="s">
        <v>12</v>
      </c>
      <c r="D267" s="71" t="s">
        <v>13</v>
      </c>
      <c r="E267" s="10" t="s">
        <v>267</v>
      </c>
      <c r="F267" s="118" t="s">
        <v>304</v>
      </c>
      <c r="G267" s="66"/>
      <c r="H267" s="14"/>
      <c r="I267" s="31"/>
      <c r="J267" s="31"/>
      <c r="K267" s="20">
        <f t="shared" si="239"/>
        <v>18</v>
      </c>
      <c r="L267" s="21"/>
      <c r="M267" s="21"/>
      <c r="N267" s="21"/>
      <c r="O267" s="21">
        <v>18</v>
      </c>
      <c r="P267" s="44"/>
      <c r="Q267" s="49"/>
      <c r="R267" s="49"/>
      <c r="S267" s="92"/>
      <c r="T267" s="32">
        <v>1</v>
      </c>
      <c r="U267" s="6" t="str">
        <f t="shared" si="231"/>
        <v/>
      </c>
    </row>
    <row r="268" spans="1:23" ht="18" customHeight="1">
      <c r="A268" s="35"/>
      <c r="B268" s="35"/>
      <c r="C268" s="74" t="str">
        <f t="shared" ref="C268:C269" si="255">C267</f>
        <v>区西部</v>
      </c>
      <c r="D268" s="77" t="str">
        <f t="shared" ref="D268:D269" si="256">D267</f>
        <v>新宿区</v>
      </c>
      <c r="E268" s="22"/>
      <c r="F268" s="38" t="str">
        <f>F267</f>
        <v>医療法人社団慶幸会 東新宿クリニック</v>
      </c>
      <c r="G268" s="3">
        <v>21304005</v>
      </c>
      <c r="H268" s="9">
        <f>SUM(I268:J268)</f>
        <v>18</v>
      </c>
      <c r="I268" s="17">
        <v>18</v>
      </c>
      <c r="J268" s="17"/>
      <c r="K268" s="16">
        <f t="shared" si="239"/>
        <v>18</v>
      </c>
      <c r="L268" s="17"/>
      <c r="M268" s="17"/>
      <c r="N268" s="17"/>
      <c r="O268" s="17">
        <v>18</v>
      </c>
      <c r="P268" s="45"/>
      <c r="Q268" s="47"/>
      <c r="R268" s="47"/>
      <c r="S268" s="93"/>
      <c r="T268" s="1">
        <v>2</v>
      </c>
      <c r="U268" s="6" t="str">
        <f t="shared" si="231"/>
        <v>○</v>
      </c>
    </row>
    <row r="269" spans="1:23" ht="18" customHeight="1" thickBot="1">
      <c r="A269" s="35"/>
      <c r="B269" s="35"/>
      <c r="C269" s="76" t="str">
        <f t="shared" si="255"/>
        <v>区西部</v>
      </c>
      <c r="D269" s="75" t="str">
        <f t="shared" si="256"/>
        <v>新宿区</v>
      </c>
      <c r="E269" s="24"/>
      <c r="F269" s="38" t="str">
        <f t="shared" ref="F269" si="257">F268</f>
        <v>医療法人社団慶幸会 東新宿クリニック</v>
      </c>
      <c r="G269" s="67"/>
      <c r="H269" s="26"/>
      <c r="I269" s="27"/>
      <c r="J269" s="27"/>
      <c r="K269" s="18">
        <f t="shared" si="239"/>
        <v>18</v>
      </c>
      <c r="L269" s="19">
        <v>0</v>
      </c>
      <c r="M269" s="19">
        <v>0</v>
      </c>
      <c r="N269" s="19">
        <v>0</v>
      </c>
      <c r="O269" s="19">
        <v>18</v>
      </c>
      <c r="P269" s="46">
        <v>0</v>
      </c>
      <c r="Q269" s="48">
        <v>0</v>
      </c>
      <c r="R269" s="48">
        <v>0</v>
      </c>
      <c r="S269" s="94"/>
      <c r="T269" s="1">
        <v>3</v>
      </c>
      <c r="U269" s="6" t="str">
        <f t="shared" si="231"/>
        <v/>
      </c>
    </row>
    <row r="270" spans="1:23" ht="18" customHeight="1">
      <c r="A270" s="35">
        <v>2</v>
      </c>
      <c r="B270" s="35"/>
      <c r="C270" s="59" t="s">
        <v>12</v>
      </c>
      <c r="D270" s="60" t="s">
        <v>13</v>
      </c>
      <c r="E270" s="10" t="s">
        <v>241</v>
      </c>
      <c r="F270" s="118" t="s">
        <v>104</v>
      </c>
      <c r="G270" s="66"/>
      <c r="H270" s="14"/>
      <c r="I270" s="31"/>
      <c r="J270" s="31"/>
      <c r="K270" s="20">
        <f t="shared" si="239"/>
        <v>7</v>
      </c>
      <c r="L270" s="21"/>
      <c r="M270" s="21"/>
      <c r="N270" s="21"/>
      <c r="O270" s="21">
        <v>7</v>
      </c>
      <c r="P270" s="44"/>
      <c r="Q270" s="49"/>
      <c r="R270" s="49"/>
      <c r="S270" s="92"/>
      <c r="T270" s="32">
        <v>1</v>
      </c>
      <c r="U270" s="6" t="str">
        <f t="shared" si="231"/>
        <v/>
      </c>
    </row>
    <row r="271" spans="1:23" ht="18" customHeight="1">
      <c r="A271" s="35"/>
      <c r="B271" s="35"/>
      <c r="C271" s="74" t="str">
        <f t="shared" ref="C271:C272" si="258">C270</f>
        <v>区西部</v>
      </c>
      <c r="D271" s="77" t="str">
        <f t="shared" ref="D271:D272" si="259">D270</f>
        <v>新宿区</v>
      </c>
      <c r="E271" s="22"/>
      <c r="F271" s="38" t="str">
        <f t="shared" ref="F271:F272" si="260">F270</f>
        <v>新宿睡眠メディカルクリニック</v>
      </c>
      <c r="G271" s="3">
        <v>21301250</v>
      </c>
      <c r="H271" s="9">
        <f>SUM(I271:J271)</f>
        <v>7</v>
      </c>
      <c r="I271" s="17">
        <v>7</v>
      </c>
      <c r="J271" s="17"/>
      <c r="K271" s="16">
        <f t="shared" si="239"/>
        <v>7</v>
      </c>
      <c r="L271" s="17"/>
      <c r="M271" s="17">
        <v>7</v>
      </c>
      <c r="N271" s="17"/>
      <c r="O271" s="17"/>
      <c r="P271" s="45"/>
      <c r="Q271" s="47"/>
      <c r="R271" s="47"/>
      <c r="S271" s="93"/>
      <c r="T271" s="1">
        <v>2</v>
      </c>
      <c r="U271" s="6" t="str">
        <f t="shared" si="231"/>
        <v>○</v>
      </c>
    </row>
    <row r="272" spans="1:23" ht="18" customHeight="1" thickBot="1">
      <c r="A272" s="35"/>
      <c r="B272" s="35"/>
      <c r="C272" s="74" t="str">
        <f t="shared" si="258"/>
        <v>区西部</v>
      </c>
      <c r="D272" s="75" t="str">
        <f t="shared" si="259"/>
        <v>新宿区</v>
      </c>
      <c r="E272" s="24"/>
      <c r="F272" s="38" t="str">
        <f t="shared" si="260"/>
        <v>新宿睡眠メディカルクリニック</v>
      </c>
      <c r="G272" s="67"/>
      <c r="H272" s="26"/>
      <c r="I272" s="27"/>
      <c r="J272" s="27"/>
      <c r="K272" s="18">
        <f t="shared" si="239"/>
        <v>7</v>
      </c>
      <c r="L272" s="19">
        <v>0</v>
      </c>
      <c r="M272" s="19">
        <v>7</v>
      </c>
      <c r="N272" s="19">
        <v>0</v>
      </c>
      <c r="O272" s="19">
        <v>0</v>
      </c>
      <c r="P272" s="46">
        <v>0</v>
      </c>
      <c r="Q272" s="48">
        <v>0</v>
      </c>
      <c r="R272" s="48">
        <v>0</v>
      </c>
      <c r="S272" s="94"/>
      <c r="T272" s="1">
        <v>3</v>
      </c>
      <c r="U272" s="6" t="str">
        <f t="shared" si="231"/>
        <v/>
      </c>
    </row>
    <row r="273" spans="1:24" ht="18" customHeight="1">
      <c r="A273" s="35">
        <v>1</v>
      </c>
      <c r="B273" s="35"/>
      <c r="C273" s="71" t="s">
        <v>12</v>
      </c>
      <c r="D273" s="60" t="s">
        <v>306</v>
      </c>
      <c r="E273" s="10" t="s">
        <v>308</v>
      </c>
      <c r="F273" s="118" t="s">
        <v>309</v>
      </c>
      <c r="G273" s="66"/>
      <c r="H273" s="14"/>
      <c r="I273" s="31"/>
      <c r="J273" s="31"/>
      <c r="K273" s="20">
        <f t="shared" ref="K273:K284" si="261">SUM(L273:R273)</f>
        <v>0</v>
      </c>
      <c r="L273" s="21">
        <v>0</v>
      </c>
      <c r="M273" s="21">
        <v>0</v>
      </c>
      <c r="N273" s="21">
        <v>0</v>
      </c>
      <c r="O273" s="21">
        <v>0</v>
      </c>
      <c r="P273" s="44">
        <v>0</v>
      </c>
      <c r="Q273" s="21">
        <v>0</v>
      </c>
      <c r="R273" s="90">
        <v>0</v>
      </c>
      <c r="S273" s="92"/>
      <c r="T273" s="1">
        <v>1</v>
      </c>
      <c r="U273" s="6" t="str">
        <f t="shared" si="231"/>
        <v/>
      </c>
    </row>
    <row r="274" spans="1:24" ht="18" customHeight="1">
      <c r="C274" s="74" t="str">
        <f>C273</f>
        <v>区西部</v>
      </c>
      <c r="D274" s="77" t="str">
        <f>D273</f>
        <v>新宿区</v>
      </c>
      <c r="E274" s="22"/>
      <c r="F274" s="38" t="str">
        <f>F273</f>
        <v>医療法人社団新宿レディースクリニック会</v>
      </c>
      <c r="G274" s="3">
        <v>21304010</v>
      </c>
      <c r="H274" s="9">
        <f>SUM(I274:J274)</f>
        <v>2</v>
      </c>
      <c r="I274" s="17">
        <v>2</v>
      </c>
      <c r="J274" s="17"/>
      <c r="K274" s="16">
        <f t="shared" si="261"/>
        <v>2</v>
      </c>
      <c r="L274" s="17">
        <v>0</v>
      </c>
      <c r="M274" s="17">
        <v>2</v>
      </c>
      <c r="N274" s="17">
        <v>0</v>
      </c>
      <c r="O274" s="17">
        <v>0</v>
      </c>
      <c r="P274" s="45">
        <v>0</v>
      </c>
      <c r="Q274" s="17">
        <v>0</v>
      </c>
      <c r="R274" s="1">
        <v>0</v>
      </c>
      <c r="S274" s="93"/>
      <c r="T274" s="1">
        <v>2</v>
      </c>
      <c r="U274" s="6" t="str">
        <f t="shared" si="231"/>
        <v>○</v>
      </c>
      <c r="V274" s="1">
        <v>2</v>
      </c>
    </row>
    <row r="275" spans="1:24" ht="18" customHeight="1" thickBot="1">
      <c r="C275" s="74" t="str">
        <f>C274</f>
        <v>区西部</v>
      </c>
      <c r="D275" s="77" t="str">
        <f>D274</f>
        <v>新宿区</v>
      </c>
      <c r="E275" s="22"/>
      <c r="F275" s="38" t="str">
        <f>F273</f>
        <v>医療法人社団新宿レディースクリニック会</v>
      </c>
      <c r="G275" s="67"/>
      <c r="H275" s="26"/>
      <c r="I275" s="27"/>
      <c r="J275" s="27"/>
      <c r="K275" s="18">
        <f t="shared" si="261"/>
        <v>0</v>
      </c>
      <c r="L275" s="19">
        <v>0</v>
      </c>
      <c r="M275" s="19">
        <v>0</v>
      </c>
      <c r="N275" s="19">
        <v>0</v>
      </c>
      <c r="O275" s="19">
        <v>0</v>
      </c>
      <c r="P275" s="46">
        <v>0</v>
      </c>
      <c r="Q275" s="19">
        <v>0</v>
      </c>
      <c r="R275" s="91">
        <v>0</v>
      </c>
      <c r="S275" s="94"/>
      <c r="T275" s="1">
        <v>3</v>
      </c>
      <c r="U275" s="6" t="str">
        <f t="shared" si="231"/>
        <v/>
      </c>
    </row>
    <row r="276" spans="1:24" ht="18" customHeight="1">
      <c r="A276" s="35">
        <v>1</v>
      </c>
      <c r="B276" s="35"/>
      <c r="C276" s="72" t="s">
        <v>333</v>
      </c>
      <c r="D276" s="71" t="s">
        <v>334</v>
      </c>
      <c r="E276" s="57" t="s">
        <v>267</v>
      </c>
      <c r="F276" s="118" t="s">
        <v>332</v>
      </c>
      <c r="G276" s="66"/>
      <c r="H276" s="14"/>
      <c r="I276" s="31"/>
      <c r="J276" s="31"/>
      <c r="K276" s="20">
        <f t="shared" si="261"/>
        <v>1</v>
      </c>
      <c r="L276" s="21"/>
      <c r="M276" s="21">
        <v>1</v>
      </c>
      <c r="N276" s="21"/>
      <c r="O276" s="21"/>
      <c r="P276" s="44"/>
      <c r="Q276" s="21"/>
      <c r="R276" s="90"/>
      <c r="S276" s="92"/>
      <c r="T276" s="1">
        <v>1</v>
      </c>
      <c r="U276" s="6" t="str">
        <f t="shared" si="231"/>
        <v/>
      </c>
    </row>
    <row r="277" spans="1:24" ht="18" customHeight="1">
      <c r="C277" s="74" t="str">
        <f>C276</f>
        <v>区西部</v>
      </c>
      <c r="D277" s="74" t="str">
        <f>D276</f>
        <v>新宿区</v>
      </c>
      <c r="E277" s="58"/>
      <c r="F277" s="38" t="s">
        <v>332</v>
      </c>
      <c r="G277" s="3"/>
      <c r="H277" s="9">
        <v>1</v>
      </c>
      <c r="I277" s="17">
        <v>1</v>
      </c>
      <c r="J277" s="17"/>
      <c r="K277" s="16">
        <f t="shared" si="261"/>
        <v>1</v>
      </c>
      <c r="L277" s="17"/>
      <c r="M277" s="17">
        <v>1</v>
      </c>
      <c r="N277" s="17"/>
      <c r="O277" s="17"/>
      <c r="P277" s="45"/>
      <c r="Q277" s="17"/>
      <c r="S277" s="93"/>
      <c r="T277" s="1">
        <v>2</v>
      </c>
      <c r="U277" s="6" t="str">
        <f t="shared" si="231"/>
        <v>○</v>
      </c>
    </row>
    <row r="278" spans="1:24" ht="18" customHeight="1" thickBot="1">
      <c r="C278" s="76" t="str">
        <f>C277</f>
        <v>区西部</v>
      </c>
      <c r="D278" s="76" t="str">
        <f>D277</f>
        <v>新宿区</v>
      </c>
      <c r="E278" s="65"/>
      <c r="F278" s="80" t="str">
        <f>F276</f>
        <v>医療法人社団千達会たつきクリニック</v>
      </c>
      <c r="G278" s="67"/>
      <c r="H278" s="26"/>
      <c r="I278" s="27"/>
      <c r="J278" s="27"/>
      <c r="K278" s="18">
        <f t="shared" si="261"/>
        <v>1</v>
      </c>
      <c r="L278" s="19"/>
      <c r="M278" s="19">
        <v>1</v>
      </c>
      <c r="N278" s="19"/>
      <c r="O278" s="19"/>
      <c r="P278" s="46"/>
      <c r="Q278" s="19"/>
      <c r="R278" s="91"/>
      <c r="S278" s="94"/>
      <c r="T278" s="1">
        <v>3</v>
      </c>
      <c r="U278" s="6" t="str">
        <f t="shared" si="231"/>
        <v/>
      </c>
    </row>
    <row r="279" spans="1:24" ht="18" customHeight="1">
      <c r="A279" s="35">
        <v>2</v>
      </c>
      <c r="B279" s="35"/>
      <c r="C279" s="59" t="s">
        <v>333</v>
      </c>
      <c r="D279" s="60" t="s">
        <v>306</v>
      </c>
      <c r="E279" s="10" t="s">
        <v>338</v>
      </c>
      <c r="F279" s="117" t="s">
        <v>347</v>
      </c>
      <c r="G279" s="66"/>
      <c r="H279" s="14"/>
      <c r="I279" s="31"/>
      <c r="J279" s="31"/>
      <c r="K279" s="20">
        <f t="shared" si="261"/>
        <v>6</v>
      </c>
      <c r="L279" s="21"/>
      <c r="M279" s="21">
        <v>6</v>
      </c>
      <c r="N279" s="21"/>
      <c r="O279" s="21"/>
      <c r="P279" s="44"/>
      <c r="Q279" s="21"/>
      <c r="R279" s="90"/>
      <c r="S279" s="92"/>
      <c r="T279" s="1">
        <v>1</v>
      </c>
      <c r="U279" s="6" t="str">
        <f t="shared" si="231"/>
        <v/>
      </c>
    </row>
    <row r="280" spans="1:24" ht="18" customHeight="1">
      <c r="C280" s="74" t="str">
        <f>C279</f>
        <v>区西部</v>
      </c>
      <c r="D280" s="77" t="str">
        <f>D279</f>
        <v>新宿区</v>
      </c>
      <c r="E280" s="22"/>
      <c r="F280" s="38" t="str">
        <f>F279</f>
        <v>医療法人社団　川添記念会　四谷川添産婦人科</v>
      </c>
      <c r="G280" s="3">
        <v>21301249</v>
      </c>
      <c r="H280" s="9">
        <f>SUM(I280:J280)</f>
        <v>6</v>
      </c>
      <c r="I280" s="17">
        <v>6</v>
      </c>
      <c r="J280" s="17">
        <v>0</v>
      </c>
      <c r="K280" s="16">
        <f t="shared" si="261"/>
        <v>6</v>
      </c>
      <c r="L280" s="17"/>
      <c r="M280" s="17">
        <v>6</v>
      </c>
      <c r="N280" s="17"/>
      <c r="O280" s="17"/>
      <c r="P280" s="45"/>
      <c r="Q280" s="17"/>
      <c r="S280" s="93"/>
      <c r="T280" s="1">
        <v>2</v>
      </c>
      <c r="U280" s="6" t="str">
        <f t="shared" si="231"/>
        <v>○</v>
      </c>
    </row>
    <row r="281" spans="1:24" ht="18" customHeight="1" thickBot="1">
      <c r="C281" s="74" t="str">
        <f>C280</f>
        <v>区西部</v>
      </c>
      <c r="D281" s="77" t="str">
        <f>D280</f>
        <v>新宿区</v>
      </c>
      <c r="E281" s="24"/>
      <c r="F281" s="80" t="str">
        <f>F279</f>
        <v>医療法人社団　川添記念会　四谷川添産婦人科</v>
      </c>
      <c r="G281" s="67"/>
      <c r="H281" s="26"/>
      <c r="I281" s="27"/>
      <c r="J281" s="27"/>
      <c r="K281" s="18">
        <f t="shared" si="261"/>
        <v>6</v>
      </c>
      <c r="L281" s="19"/>
      <c r="M281" s="19">
        <v>6</v>
      </c>
      <c r="N281" s="19"/>
      <c r="O281" s="19"/>
      <c r="P281" s="46"/>
      <c r="Q281" s="19"/>
      <c r="R281" s="91"/>
      <c r="S281" s="94"/>
      <c r="T281" s="1">
        <v>3</v>
      </c>
      <c r="U281" s="6" t="str">
        <f t="shared" si="231"/>
        <v/>
      </c>
    </row>
    <row r="282" spans="1:24" ht="18" customHeight="1">
      <c r="A282" s="35">
        <v>2</v>
      </c>
      <c r="B282" s="35"/>
      <c r="C282" s="72" t="s">
        <v>333</v>
      </c>
      <c r="D282" s="71" t="s">
        <v>306</v>
      </c>
      <c r="E282" s="10" t="s">
        <v>276</v>
      </c>
      <c r="F282" s="117" t="s">
        <v>414</v>
      </c>
      <c r="G282" s="66"/>
      <c r="H282" s="14"/>
      <c r="I282" s="31"/>
      <c r="J282" s="31"/>
      <c r="K282" s="20">
        <f t="shared" si="261"/>
        <v>0</v>
      </c>
      <c r="L282" s="21"/>
      <c r="M282" s="21"/>
      <c r="N282" s="21"/>
      <c r="O282" s="21"/>
      <c r="P282" s="44"/>
      <c r="Q282" s="21"/>
      <c r="R282" s="90"/>
      <c r="S282" s="92"/>
      <c r="T282" s="1">
        <v>1</v>
      </c>
      <c r="U282" s="6" t="str">
        <f>IF(OR(A278=1,A278=2),"○","")</f>
        <v/>
      </c>
      <c r="X282" s="1">
        <v>1</v>
      </c>
    </row>
    <row r="283" spans="1:24" ht="18" customHeight="1">
      <c r="C283" s="74" t="str">
        <f>C282</f>
        <v>区西部</v>
      </c>
      <c r="D283" s="77" t="str">
        <f>D282</f>
        <v>新宿区</v>
      </c>
      <c r="E283" s="22"/>
      <c r="F283" s="38" t="str">
        <f>F282</f>
        <v>あけぼの診療所</v>
      </c>
      <c r="G283" s="3">
        <v>21304001</v>
      </c>
      <c r="H283" s="9">
        <f>SUM(I283:J283)</f>
        <v>1</v>
      </c>
      <c r="I283" s="17">
        <v>1</v>
      </c>
      <c r="J283" s="17">
        <v>0</v>
      </c>
      <c r="K283" s="16">
        <f t="shared" si="261"/>
        <v>1</v>
      </c>
      <c r="L283" s="17"/>
      <c r="M283" s="17">
        <v>1</v>
      </c>
      <c r="N283" s="17"/>
      <c r="O283" s="17"/>
      <c r="P283" s="45"/>
      <c r="Q283" s="17"/>
      <c r="S283" s="93"/>
      <c r="T283" s="1">
        <v>2</v>
      </c>
      <c r="U283" s="6" t="str">
        <f t="shared" ref="U283:U284" si="262">IF(OR(A282=1,A282=2),"○","")</f>
        <v>○</v>
      </c>
    </row>
    <row r="284" spans="1:24" ht="18" customHeight="1" thickBot="1">
      <c r="C284" s="76" t="str">
        <f>C283</f>
        <v>区西部</v>
      </c>
      <c r="D284" s="75" t="str">
        <f>D283</f>
        <v>新宿区</v>
      </c>
      <c r="E284" s="24"/>
      <c r="F284" s="80" t="str">
        <f>F282</f>
        <v>あけぼの診療所</v>
      </c>
      <c r="G284" s="67"/>
      <c r="H284" s="26"/>
      <c r="I284" s="27"/>
      <c r="J284" s="27"/>
      <c r="K284" s="18">
        <f t="shared" si="261"/>
        <v>1</v>
      </c>
      <c r="L284" s="19"/>
      <c r="M284" s="19">
        <v>1</v>
      </c>
      <c r="N284" s="19"/>
      <c r="O284" s="19"/>
      <c r="P284" s="46"/>
      <c r="Q284" s="19"/>
      <c r="R284" s="91"/>
      <c r="S284" s="94"/>
      <c r="T284" s="1">
        <v>3</v>
      </c>
      <c r="U284" s="6" t="str">
        <f t="shared" si="262"/>
        <v/>
      </c>
    </row>
    <row r="285" spans="1:24" ht="18" customHeight="1">
      <c r="A285" s="35">
        <v>2</v>
      </c>
      <c r="B285" s="35"/>
      <c r="C285" s="59" t="s">
        <v>333</v>
      </c>
      <c r="D285" s="60" t="s">
        <v>306</v>
      </c>
      <c r="E285" s="10" t="s">
        <v>331</v>
      </c>
      <c r="F285" s="117" t="s">
        <v>447</v>
      </c>
      <c r="G285" s="66"/>
      <c r="H285" s="14"/>
      <c r="I285" s="31"/>
      <c r="J285" s="31"/>
      <c r="K285" s="20">
        <f t="shared" ref="K285:K287" si="263">SUM(L285:R285)</f>
        <v>5</v>
      </c>
      <c r="L285" s="21"/>
      <c r="M285" s="21">
        <v>5</v>
      </c>
      <c r="N285" s="21"/>
      <c r="O285" s="21"/>
      <c r="P285" s="44"/>
      <c r="Q285" s="21"/>
      <c r="R285" s="90"/>
      <c r="S285" s="92"/>
      <c r="T285" s="1">
        <v>1</v>
      </c>
      <c r="U285" s="6" t="str">
        <f>IF(OR(A278=1,A278=2),"○","")</f>
        <v/>
      </c>
    </row>
    <row r="286" spans="1:24" ht="18" customHeight="1">
      <c r="C286" s="74" t="str">
        <f>C285</f>
        <v>区西部</v>
      </c>
      <c r="D286" s="77" t="str">
        <f>D285</f>
        <v>新宿区</v>
      </c>
      <c r="E286" s="22"/>
      <c r="F286" s="38" t="str">
        <f>F285</f>
        <v>医療法人社団　健真美　しらゆりメディカルクリニック</v>
      </c>
      <c r="G286" s="3">
        <v>21301236</v>
      </c>
      <c r="H286" s="9">
        <f>SUM(I286:J286)</f>
        <v>5</v>
      </c>
      <c r="I286" s="17">
        <v>5</v>
      </c>
      <c r="J286" s="17">
        <v>0</v>
      </c>
      <c r="K286" s="16">
        <f t="shared" si="263"/>
        <v>5</v>
      </c>
      <c r="L286" s="17"/>
      <c r="M286" s="17">
        <v>5</v>
      </c>
      <c r="N286" s="17"/>
      <c r="O286" s="17"/>
      <c r="P286" s="45"/>
      <c r="Q286" s="17"/>
      <c r="S286" s="93"/>
      <c r="T286" s="1">
        <v>2</v>
      </c>
      <c r="U286" s="6" t="str">
        <f t="shared" ref="U286:U287" si="264">IF(OR(A285=1,A285=2),"○","")</f>
        <v>○</v>
      </c>
    </row>
    <row r="287" spans="1:24" ht="18" customHeight="1" thickBot="1">
      <c r="C287" s="74" t="str">
        <f>C286</f>
        <v>区西部</v>
      </c>
      <c r="D287" s="77" t="str">
        <f>D286</f>
        <v>新宿区</v>
      </c>
      <c r="E287" s="24"/>
      <c r="F287" s="80" t="str">
        <f>F285</f>
        <v>医療法人社団　健真美　しらゆりメディカルクリニック</v>
      </c>
      <c r="G287" s="67"/>
      <c r="H287" s="26"/>
      <c r="I287" s="27"/>
      <c r="J287" s="27"/>
      <c r="K287" s="18">
        <f t="shared" si="263"/>
        <v>5</v>
      </c>
      <c r="L287" s="19">
        <v>0</v>
      </c>
      <c r="M287" s="19">
        <v>5</v>
      </c>
      <c r="N287" s="19">
        <v>0</v>
      </c>
      <c r="O287" s="19">
        <v>0</v>
      </c>
      <c r="P287" s="46">
        <v>0</v>
      </c>
      <c r="Q287" s="19">
        <v>0</v>
      </c>
      <c r="R287" s="91">
        <v>0</v>
      </c>
      <c r="S287" s="94"/>
      <c r="T287" s="1">
        <v>3</v>
      </c>
      <c r="U287" s="6" t="str">
        <f t="shared" si="264"/>
        <v/>
      </c>
    </row>
    <row r="288" spans="1:24" ht="18" customHeight="1">
      <c r="A288" s="35">
        <v>2</v>
      </c>
      <c r="B288" s="35"/>
      <c r="C288" s="72" t="s">
        <v>333</v>
      </c>
      <c r="D288" s="71" t="s">
        <v>306</v>
      </c>
      <c r="E288" s="10" t="s">
        <v>276</v>
      </c>
      <c r="F288" s="117" t="s">
        <v>432</v>
      </c>
      <c r="G288" s="66"/>
      <c r="H288" s="14"/>
      <c r="I288" s="31"/>
      <c r="J288" s="31"/>
      <c r="K288" s="20">
        <f t="shared" ref="K288:K289" si="265">SUM(L288:R288)</f>
        <v>0</v>
      </c>
      <c r="L288" s="21"/>
      <c r="M288" s="21"/>
      <c r="N288" s="21"/>
      <c r="O288" s="21"/>
      <c r="P288" s="44"/>
      <c r="Q288" s="21"/>
      <c r="R288" s="90"/>
      <c r="S288" s="92"/>
      <c r="T288" s="1">
        <v>1</v>
      </c>
      <c r="U288" s="6" t="str">
        <f>IF(OR(A281=1,A281=2),"○","")</f>
        <v/>
      </c>
      <c r="X288" s="1">
        <v>1</v>
      </c>
    </row>
    <row r="289" spans="1:23" ht="18" customHeight="1">
      <c r="C289" s="74" t="str">
        <f>C288</f>
        <v>区西部</v>
      </c>
      <c r="D289" s="77" t="str">
        <f>D288</f>
        <v>新宿区</v>
      </c>
      <c r="E289" s="22"/>
      <c r="F289" s="38" t="str">
        <f>F288</f>
        <v>林ウィメンズクリニック・新大久保</v>
      </c>
      <c r="G289" s="3">
        <v>21301252</v>
      </c>
      <c r="H289" s="9">
        <f>SUM(I289:J289)</f>
        <v>1</v>
      </c>
      <c r="I289" s="17">
        <v>1</v>
      </c>
      <c r="J289" s="17">
        <v>0</v>
      </c>
      <c r="K289" s="16">
        <f t="shared" si="265"/>
        <v>1</v>
      </c>
      <c r="L289" s="17"/>
      <c r="M289" s="17"/>
      <c r="N289" s="17">
        <v>1</v>
      </c>
      <c r="O289" s="17"/>
      <c r="P289" s="45"/>
      <c r="Q289" s="17"/>
      <c r="S289" s="93"/>
      <c r="T289" s="1">
        <v>2</v>
      </c>
      <c r="U289" s="6" t="str">
        <f t="shared" ref="U289" si="266">IF(OR(A288=1,A288=2),"○","")</f>
        <v>○</v>
      </c>
    </row>
    <row r="290" spans="1:23" ht="18" customHeight="1" thickBot="1">
      <c r="C290" s="74"/>
      <c r="D290" s="77"/>
      <c r="E290" s="22"/>
      <c r="F290" s="38"/>
      <c r="G290" s="3"/>
      <c r="H290" s="9"/>
      <c r="I290" s="17"/>
      <c r="J290" s="17"/>
      <c r="K290" s="16"/>
      <c r="L290" s="17"/>
      <c r="M290" s="17"/>
      <c r="N290" s="17"/>
      <c r="O290" s="17"/>
      <c r="P290" s="45"/>
      <c r="Q290" s="17"/>
      <c r="S290" s="93"/>
    </row>
    <row r="291" spans="1:23" ht="18" customHeight="1">
      <c r="C291" s="72" t="s">
        <v>333</v>
      </c>
      <c r="D291" s="71" t="s">
        <v>306</v>
      </c>
      <c r="E291" s="57" t="s">
        <v>331</v>
      </c>
      <c r="F291" s="118" t="s">
        <v>448</v>
      </c>
      <c r="G291" s="69"/>
      <c r="H291" s="95"/>
      <c r="I291" s="31"/>
      <c r="J291" s="31"/>
      <c r="K291" s="20">
        <f t="shared" ref="K291:K293" si="267">SUM(L291:R291)</f>
        <v>0</v>
      </c>
      <c r="L291" s="21"/>
      <c r="M291" s="21"/>
      <c r="N291" s="21"/>
      <c r="O291" s="21"/>
      <c r="P291" s="44"/>
      <c r="Q291" s="21"/>
      <c r="R291" s="90"/>
      <c r="S291" s="97"/>
    </row>
    <row r="292" spans="1:23" ht="18" customHeight="1">
      <c r="C292" s="74" t="str">
        <f>C291</f>
        <v>区西部</v>
      </c>
      <c r="D292" s="77" t="str">
        <f>D291</f>
        <v>新宿区</v>
      </c>
      <c r="E292" s="22"/>
      <c r="F292" s="38" t="str">
        <f>F291</f>
        <v>医療法人社団藤和東光会　藤保クリニック</v>
      </c>
      <c r="G292" s="3">
        <v>21306007</v>
      </c>
      <c r="H292" s="9">
        <f>SUM(I292:J292)</f>
        <v>0</v>
      </c>
      <c r="I292" s="17"/>
      <c r="J292" s="17">
        <v>0</v>
      </c>
      <c r="K292" s="16">
        <f t="shared" si="267"/>
        <v>0</v>
      </c>
      <c r="L292" s="17"/>
      <c r="M292" s="17"/>
      <c r="N292" s="17"/>
      <c r="O292" s="17"/>
      <c r="P292" s="45"/>
      <c r="Q292" s="17"/>
      <c r="S292" s="93"/>
    </row>
    <row r="293" spans="1:23" ht="18" customHeight="1" thickBot="1">
      <c r="C293" s="74" t="str">
        <f>C292</f>
        <v>区西部</v>
      </c>
      <c r="D293" s="77" t="str">
        <f>D292</f>
        <v>新宿区</v>
      </c>
      <c r="E293" s="24"/>
      <c r="F293" s="80" t="str">
        <f>F291</f>
        <v>医療法人社団藤和東光会　藤保クリニック</v>
      </c>
      <c r="G293" s="67"/>
      <c r="H293" s="26"/>
      <c r="I293" s="27"/>
      <c r="J293" s="27"/>
      <c r="K293" s="18">
        <f t="shared" si="267"/>
        <v>0</v>
      </c>
      <c r="L293" s="19">
        <v>0</v>
      </c>
      <c r="M293" s="19">
        <v>0</v>
      </c>
      <c r="N293" s="19">
        <v>0</v>
      </c>
      <c r="O293" s="19">
        <v>0</v>
      </c>
      <c r="P293" s="46">
        <v>0</v>
      </c>
      <c r="Q293" s="19">
        <v>0</v>
      </c>
      <c r="R293" s="91">
        <v>0</v>
      </c>
      <c r="S293" s="94"/>
      <c r="T293" s="1">
        <v>3</v>
      </c>
      <c r="U293" s="6" t="str">
        <f>IF(OR(A289=1,A289=2),"○","")</f>
        <v/>
      </c>
    </row>
    <row r="294" spans="1:23" ht="18" customHeight="1">
      <c r="A294" s="35"/>
      <c r="B294" s="35"/>
      <c r="C294" s="72" t="s">
        <v>12</v>
      </c>
      <c r="D294" s="71" t="s">
        <v>14</v>
      </c>
      <c r="E294" s="10" t="s">
        <v>276</v>
      </c>
      <c r="F294" s="118" t="s">
        <v>376</v>
      </c>
      <c r="G294" s="66"/>
      <c r="H294" s="14"/>
      <c r="I294" s="31"/>
      <c r="J294" s="31"/>
      <c r="K294" s="20">
        <f t="shared" si="239"/>
        <v>8</v>
      </c>
      <c r="L294" s="21"/>
      <c r="M294" s="21"/>
      <c r="N294" s="21"/>
      <c r="O294" s="21">
        <v>8</v>
      </c>
      <c r="P294" s="44"/>
      <c r="Q294" s="49"/>
      <c r="R294" s="49"/>
      <c r="S294" s="92"/>
      <c r="T294" s="32">
        <v>1</v>
      </c>
      <c r="U294" s="6" t="str">
        <f>IF(OR(A281=1,A281=2),"○","")</f>
        <v/>
      </c>
    </row>
    <row r="295" spans="1:23" ht="18" customHeight="1">
      <c r="A295" s="35"/>
      <c r="B295" s="35"/>
      <c r="C295" s="74" t="str">
        <f t="shared" ref="C295:C296" si="268">C294</f>
        <v>区西部</v>
      </c>
      <c r="D295" s="77" t="str">
        <f t="shared" ref="D295:D296" si="269">D294</f>
        <v>中野区</v>
      </c>
      <c r="E295" s="22"/>
      <c r="F295" s="38" t="str">
        <f t="shared" ref="F295:F296" si="270">F294</f>
        <v>渡辺医院</v>
      </c>
      <c r="G295" s="3" t="s">
        <v>377</v>
      </c>
      <c r="H295" s="9">
        <f>SUM(I295:J295)</f>
        <v>8</v>
      </c>
      <c r="I295" s="17">
        <v>8</v>
      </c>
      <c r="J295" s="17"/>
      <c r="K295" s="16">
        <f t="shared" si="239"/>
        <v>8</v>
      </c>
      <c r="L295" s="17"/>
      <c r="M295" s="17"/>
      <c r="N295" s="17"/>
      <c r="O295" s="17">
        <v>8</v>
      </c>
      <c r="P295" s="45"/>
      <c r="Q295" s="47"/>
      <c r="R295" s="47"/>
      <c r="S295" s="93"/>
      <c r="T295" s="1">
        <v>2</v>
      </c>
      <c r="U295" s="6" t="str">
        <f t="shared" si="231"/>
        <v/>
      </c>
      <c r="V295" s="1">
        <v>3</v>
      </c>
      <c r="W295" s="1">
        <v>1</v>
      </c>
    </row>
    <row r="296" spans="1:23" ht="18" customHeight="1" thickBot="1">
      <c r="A296" s="35"/>
      <c r="B296" s="35"/>
      <c r="C296" s="76" t="str">
        <f t="shared" si="268"/>
        <v>区西部</v>
      </c>
      <c r="D296" s="75" t="str">
        <f t="shared" si="269"/>
        <v>中野区</v>
      </c>
      <c r="E296" s="24"/>
      <c r="F296" s="38" t="str">
        <f t="shared" si="270"/>
        <v>渡辺医院</v>
      </c>
      <c r="G296" s="67"/>
      <c r="H296" s="26"/>
      <c r="I296" s="27"/>
      <c r="J296" s="27"/>
      <c r="K296" s="18">
        <f t="shared" si="239"/>
        <v>2</v>
      </c>
      <c r="L296" s="19">
        <v>0</v>
      </c>
      <c r="M296" s="19">
        <v>0</v>
      </c>
      <c r="N296" s="19">
        <v>2</v>
      </c>
      <c r="O296" s="19">
        <v>0</v>
      </c>
      <c r="P296" s="46">
        <v>0</v>
      </c>
      <c r="Q296" s="48">
        <v>0</v>
      </c>
      <c r="R296" s="48">
        <v>0</v>
      </c>
      <c r="S296" s="94"/>
      <c r="T296" s="1">
        <v>3</v>
      </c>
      <c r="U296" s="6" t="str">
        <f t="shared" si="231"/>
        <v/>
      </c>
    </row>
    <row r="297" spans="1:23" ht="18" customHeight="1">
      <c r="A297" s="35"/>
      <c r="B297" s="35"/>
      <c r="C297" s="59" t="s">
        <v>12</v>
      </c>
      <c r="D297" s="60" t="s">
        <v>14</v>
      </c>
      <c r="E297" s="10" t="s">
        <v>276</v>
      </c>
      <c r="F297" s="118" t="s">
        <v>378</v>
      </c>
      <c r="G297" s="66"/>
      <c r="H297" s="14"/>
      <c r="I297" s="31"/>
      <c r="J297" s="31"/>
      <c r="K297" s="20">
        <f t="shared" si="239"/>
        <v>0</v>
      </c>
      <c r="L297" s="21"/>
      <c r="M297" s="21"/>
      <c r="N297" s="21"/>
      <c r="O297" s="21"/>
      <c r="P297" s="44"/>
      <c r="Q297" s="49"/>
      <c r="R297" s="49"/>
      <c r="S297" s="92"/>
      <c r="T297" s="32">
        <v>1</v>
      </c>
      <c r="U297" s="6" t="str">
        <f t="shared" si="231"/>
        <v/>
      </c>
    </row>
    <row r="298" spans="1:23" ht="18" customHeight="1">
      <c r="A298" s="35"/>
      <c r="B298" s="35"/>
      <c r="C298" s="74" t="str">
        <f t="shared" ref="C298:C299" si="271">C297</f>
        <v>区西部</v>
      </c>
      <c r="D298" s="77" t="str">
        <f t="shared" ref="D298:D299" si="272">D297</f>
        <v>中野区</v>
      </c>
      <c r="E298" s="22"/>
      <c r="F298" s="38" t="str">
        <f t="shared" ref="F298:F299" si="273">F297</f>
        <v>塔ノ山医院</v>
      </c>
      <c r="G298" s="3" t="s">
        <v>379</v>
      </c>
      <c r="H298" s="9">
        <f>SUM(I298:J298)</f>
        <v>3</v>
      </c>
      <c r="I298" s="17">
        <v>3</v>
      </c>
      <c r="J298" s="17"/>
      <c r="K298" s="16">
        <f t="shared" si="239"/>
        <v>3</v>
      </c>
      <c r="L298" s="17"/>
      <c r="M298" s="17">
        <v>3</v>
      </c>
      <c r="N298" s="17"/>
      <c r="O298" s="17"/>
      <c r="P298" s="45"/>
      <c r="Q298" s="47"/>
      <c r="R298" s="47"/>
      <c r="S298" s="93"/>
      <c r="T298" s="1">
        <v>2</v>
      </c>
      <c r="U298" s="6" t="str">
        <f t="shared" si="231"/>
        <v/>
      </c>
      <c r="V298" s="1">
        <v>3</v>
      </c>
      <c r="W298" s="1">
        <v>1</v>
      </c>
    </row>
    <row r="299" spans="1:23" ht="18" customHeight="1" thickBot="1">
      <c r="A299" s="35"/>
      <c r="B299" s="35"/>
      <c r="C299" s="74" t="str">
        <f t="shared" si="271"/>
        <v>区西部</v>
      </c>
      <c r="D299" s="77" t="str">
        <f t="shared" si="272"/>
        <v>中野区</v>
      </c>
      <c r="E299" s="24"/>
      <c r="F299" s="38" t="str">
        <f t="shared" si="273"/>
        <v>塔ノ山医院</v>
      </c>
      <c r="G299" s="67"/>
      <c r="H299" s="26"/>
      <c r="I299" s="27"/>
      <c r="J299" s="27"/>
      <c r="K299" s="18">
        <f t="shared" si="239"/>
        <v>3</v>
      </c>
      <c r="L299" s="19">
        <v>0</v>
      </c>
      <c r="M299" s="19">
        <v>3</v>
      </c>
      <c r="N299" s="19">
        <v>0</v>
      </c>
      <c r="O299" s="19">
        <v>0</v>
      </c>
      <c r="P299" s="46">
        <v>0</v>
      </c>
      <c r="Q299" s="48">
        <v>0</v>
      </c>
      <c r="R299" s="48">
        <v>0</v>
      </c>
      <c r="S299" s="94"/>
      <c r="T299" s="1">
        <v>3</v>
      </c>
      <c r="U299" s="6" t="str">
        <f t="shared" si="231"/>
        <v/>
      </c>
    </row>
    <row r="300" spans="1:23" ht="18" customHeight="1">
      <c r="A300" s="35">
        <v>1</v>
      </c>
      <c r="B300" s="35"/>
      <c r="C300" s="72" t="s">
        <v>12</v>
      </c>
      <c r="D300" s="71" t="s">
        <v>14</v>
      </c>
      <c r="E300" s="57" t="s">
        <v>276</v>
      </c>
      <c r="F300" s="118" t="s">
        <v>105</v>
      </c>
      <c r="G300" s="69"/>
      <c r="H300" s="70"/>
      <c r="I300" s="31"/>
      <c r="J300" s="31"/>
      <c r="K300" s="20">
        <f>SUM(L300:R300)</f>
        <v>1</v>
      </c>
      <c r="L300" s="21"/>
      <c r="M300" s="21">
        <v>1</v>
      </c>
      <c r="N300" s="21"/>
      <c r="O300" s="21"/>
      <c r="P300" s="44"/>
      <c r="Q300" s="49"/>
      <c r="R300" s="49"/>
      <c r="S300" s="92"/>
      <c r="T300" s="32">
        <v>1</v>
      </c>
      <c r="U300" s="6" t="str">
        <f t="shared" si="231"/>
        <v/>
      </c>
    </row>
    <row r="301" spans="1:23" ht="18" customHeight="1">
      <c r="A301" s="35"/>
      <c r="B301" s="35"/>
      <c r="C301" s="74" t="str">
        <f t="shared" ref="C301:C302" si="274">C300</f>
        <v>区西部</v>
      </c>
      <c r="D301" s="77" t="str">
        <f t="shared" ref="D301:D302" si="275">D300</f>
        <v>中野区</v>
      </c>
      <c r="E301" s="22"/>
      <c r="F301" s="38" t="str">
        <f>F300</f>
        <v>クリニックヨコヤマ</v>
      </c>
      <c r="G301" s="3">
        <v>21301264</v>
      </c>
      <c r="H301" s="9">
        <v>1</v>
      </c>
      <c r="I301" s="17">
        <v>1</v>
      </c>
      <c r="J301" s="17"/>
      <c r="K301" s="16">
        <v>1</v>
      </c>
      <c r="L301" s="17"/>
      <c r="M301" s="17">
        <v>1</v>
      </c>
      <c r="N301" s="17"/>
      <c r="O301" s="17"/>
      <c r="P301" s="45"/>
      <c r="Q301" s="47"/>
      <c r="R301" s="47"/>
      <c r="S301" s="93"/>
      <c r="T301" s="1">
        <v>2</v>
      </c>
      <c r="U301" s="6" t="str">
        <f t="shared" si="231"/>
        <v>○</v>
      </c>
    </row>
    <row r="302" spans="1:23" ht="18" customHeight="1" thickBot="1">
      <c r="A302" s="35"/>
      <c r="B302" s="35"/>
      <c r="C302" s="76" t="str">
        <f t="shared" si="274"/>
        <v>区西部</v>
      </c>
      <c r="D302" s="75" t="str">
        <f t="shared" si="275"/>
        <v>中野区</v>
      </c>
      <c r="E302" s="24"/>
      <c r="F302" s="80" t="str">
        <f>F300</f>
        <v>クリニックヨコヤマ</v>
      </c>
      <c r="G302" s="67"/>
      <c r="H302" s="26"/>
      <c r="I302" s="27"/>
      <c r="J302" s="27"/>
      <c r="K302" s="18">
        <f t="shared" ref="K302" si="276">SUM(L302:R302)</f>
        <v>0</v>
      </c>
      <c r="L302" s="19"/>
      <c r="M302" s="19">
        <v>0</v>
      </c>
      <c r="N302" s="19"/>
      <c r="O302" s="19"/>
      <c r="P302" s="46"/>
      <c r="Q302" s="48"/>
      <c r="R302" s="48"/>
      <c r="S302" s="94"/>
      <c r="T302" s="1">
        <v>3</v>
      </c>
      <c r="U302" s="6" t="str">
        <f t="shared" si="231"/>
        <v/>
      </c>
    </row>
    <row r="303" spans="1:23" ht="18" customHeight="1">
      <c r="A303" s="35">
        <v>1</v>
      </c>
      <c r="B303" s="35"/>
      <c r="C303" s="72" t="s">
        <v>12</v>
      </c>
      <c r="D303" s="71" t="s">
        <v>14</v>
      </c>
      <c r="E303" s="57" t="s">
        <v>244</v>
      </c>
      <c r="F303" s="118" t="s">
        <v>106</v>
      </c>
      <c r="G303" s="69"/>
      <c r="H303" s="70"/>
      <c r="I303" s="31"/>
      <c r="J303" s="31"/>
      <c r="K303" s="20">
        <f t="shared" si="239"/>
        <v>2</v>
      </c>
      <c r="L303" s="21"/>
      <c r="M303" s="21">
        <v>2</v>
      </c>
      <c r="N303" s="21"/>
      <c r="O303" s="21"/>
      <c r="P303" s="44"/>
      <c r="Q303" s="49"/>
      <c r="R303" s="49"/>
      <c r="S303" s="92"/>
      <c r="T303" s="32">
        <v>1</v>
      </c>
      <c r="U303" s="6" t="str">
        <f t="shared" si="231"/>
        <v/>
      </c>
    </row>
    <row r="304" spans="1:23" ht="18" customHeight="1">
      <c r="A304" s="35"/>
      <c r="B304" s="35"/>
      <c r="C304" s="74" t="str">
        <f t="shared" ref="C304:C305" si="277">C303</f>
        <v>区西部</v>
      </c>
      <c r="D304" s="77" t="str">
        <f t="shared" ref="D304:D305" si="278">D303</f>
        <v>中野区</v>
      </c>
      <c r="E304" s="22"/>
      <c r="F304" s="38" t="str">
        <f t="shared" ref="F304:F305" si="279">F303</f>
        <v>白石医院</v>
      </c>
      <c r="G304" s="3">
        <v>21301267</v>
      </c>
      <c r="H304" s="9">
        <f>SUM(I304:J304)</f>
        <v>2</v>
      </c>
      <c r="I304" s="17">
        <v>2</v>
      </c>
      <c r="J304" s="17"/>
      <c r="K304" s="16">
        <f t="shared" si="239"/>
        <v>2</v>
      </c>
      <c r="L304" s="17"/>
      <c r="M304" s="17">
        <v>2</v>
      </c>
      <c r="N304" s="17"/>
      <c r="O304" s="17"/>
      <c r="P304" s="45"/>
      <c r="Q304" s="47"/>
      <c r="R304" s="47"/>
      <c r="S304" s="93"/>
      <c r="T304" s="1">
        <v>2</v>
      </c>
      <c r="U304" s="6" t="str">
        <f t="shared" si="231"/>
        <v>○</v>
      </c>
    </row>
    <row r="305" spans="1:24" ht="18" customHeight="1" thickBot="1">
      <c r="A305" s="35"/>
      <c r="B305" s="35"/>
      <c r="C305" s="76" t="str">
        <f t="shared" si="277"/>
        <v>区西部</v>
      </c>
      <c r="D305" s="75" t="str">
        <f t="shared" si="278"/>
        <v>中野区</v>
      </c>
      <c r="E305" s="24"/>
      <c r="F305" s="80" t="str">
        <f t="shared" si="279"/>
        <v>白石医院</v>
      </c>
      <c r="G305" s="67"/>
      <c r="H305" s="26"/>
      <c r="I305" s="27"/>
      <c r="J305" s="27"/>
      <c r="K305" s="18">
        <f t="shared" si="239"/>
        <v>2</v>
      </c>
      <c r="L305" s="19">
        <v>0</v>
      </c>
      <c r="M305" s="19">
        <v>2</v>
      </c>
      <c r="N305" s="19">
        <v>0</v>
      </c>
      <c r="O305" s="19">
        <v>0</v>
      </c>
      <c r="P305" s="46">
        <v>0</v>
      </c>
      <c r="Q305" s="48">
        <v>0</v>
      </c>
      <c r="R305" s="48">
        <v>0</v>
      </c>
      <c r="S305" s="94"/>
      <c r="T305" s="1">
        <v>3</v>
      </c>
      <c r="U305" s="6" t="str">
        <f t="shared" si="231"/>
        <v/>
      </c>
    </row>
    <row r="306" spans="1:24" ht="18" customHeight="1">
      <c r="A306" s="35"/>
      <c r="B306" s="35"/>
      <c r="C306" s="72" t="s">
        <v>12</v>
      </c>
      <c r="D306" s="71" t="s">
        <v>14</v>
      </c>
      <c r="E306" s="10" t="s">
        <v>241</v>
      </c>
      <c r="F306" s="118" t="s">
        <v>380</v>
      </c>
      <c r="G306" s="66"/>
      <c r="H306" s="14"/>
      <c r="I306" s="31"/>
      <c r="J306" s="31"/>
      <c r="K306" s="20">
        <f t="shared" si="239"/>
        <v>0</v>
      </c>
      <c r="L306" s="21"/>
      <c r="M306" s="21"/>
      <c r="N306" s="21"/>
      <c r="O306" s="21"/>
      <c r="P306" s="44"/>
      <c r="Q306" s="49"/>
      <c r="R306" s="49"/>
      <c r="S306" s="92"/>
      <c r="T306" s="32">
        <v>1</v>
      </c>
      <c r="U306" s="6" t="str">
        <f t="shared" si="231"/>
        <v/>
      </c>
    </row>
    <row r="307" spans="1:24" ht="18" customHeight="1">
      <c r="A307" s="35"/>
      <c r="B307" s="35"/>
      <c r="C307" s="74" t="str">
        <f t="shared" ref="C307:C308" si="280">C306</f>
        <v>区西部</v>
      </c>
      <c r="D307" s="77" t="str">
        <f t="shared" ref="D307:D308" si="281">D306</f>
        <v>中野区</v>
      </c>
      <c r="E307" s="22"/>
      <c r="F307" s="38" t="str">
        <f t="shared" ref="F307:F308" si="282">F306</f>
        <v>医療法人社団仁友会 仁友クリニック</v>
      </c>
      <c r="G307" s="3" t="s">
        <v>381</v>
      </c>
      <c r="H307" s="9">
        <f>SUM(I307:J307)</f>
        <v>19</v>
      </c>
      <c r="I307" s="17">
        <v>19</v>
      </c>
      <c r="J307" s="17"/>
      <c r="K307" s="16">
        <f t="shared" si="239"/>
        <v>19</v>
      </c>
      <c r="L307" s="17"/>
      <c r="M307" s="17"/>
      <c r="N307" s="17"/>
      <c r="O307" s="17"/>
      <c r="P307" s="45"/>
      <c r="Q307" s="47">
        <v>19</v>
      </c>
      <c r="R307" s="47"/>
      <c r="S307" s="93"/>
      <c r="T307" s="1">
        <v>2</v>
      </c>
      <c r="U307" s="6" t="str">
        <f t="shared" si="231"/>
        <v/>
      </c>
      <c r="V307" s="1">
        <v>3</v>
      </c>
      <c r="W307" s="1">
        <v>1</v>
      </c>
    </row>
    <row r="308" spans="1:24" ht="18" customHeight="1" thickBot="1">
      <c r="A308" s="35"/>
      <c r="B308" s="35"/>
      <c r="C308" s="76" t="str">
        <f t="shared" si="280"/>
        <v>区西部</v>
      </c>
      <c r="D308" s="75" t="str">
        <f t="shared" si="281"/>
        <v>中野区</v>
      </c>
      <c r="E308" s="24"/>
      <c r="F308" s="38" t="str">
        <f t="shared" si="282"/>
        <v>医療法人社団仁友会 仁友クリニック</v>
      </c>
      <c r="G308" s="67"/>
      <c r="H308" s="26"/>
      <c r="I308" s="27"/>
      <c r="J308" s="27"/>
      <c r="K308" s="18">
        <f t="shared" si="239"/>
        <v>0</v>
      </c>
      <c r="L308" s="19">
        <v>0</v>
      </c>
      <c r="M308" s="19">
        <v>0</v>
      </c>
      <c r="N308" s="19">
        <v>0</v>
      </c>
      <c r="O308" s="19">
        <v>0</v>
      </c>
      <c r="P308" s="46">
        <v>0</v>
      </c>
      <c r="Q308" s="48">
        <v>0</v>
      </c>
      <c r="R308" s="48">
        <v>0</v>
      </c>
      <c r="S308" s="94"/>
      <c r="T308" s="1">
        <v>3</v>
      </c>
      <c r="U308" s="6" t="str">
        <f t="shared" si="231"/>
        <v/>
      </c>
    </row>
    <row r="309" spans="1:24" ht="18" customHeight="1">
      <c r="A309" s="35">
        <v>1</v>
      </c>
      <c r="B309" s="35"/>
      <c r="C309" s="59" t="s">
        <v>12</v>
      </c>
      <c r="D309" s="60" t="s">
        <v>14</v>
      </c>
      <c r="E309" s="10" t="s">
        <v>241</v>
      </c>
      <c r="F309" s="118" t="s">
        <v>107</v>
      </c>
      <c r="G309" s="66"/>
      <c r="H309" s="14"/>
      <c r="I309" s="31"/>
      <c r="J309" s="31"/>
      <c r="K309" s="20">
        <f t="shared" si="239"/>
        <v>11</v>
      </c>
      <c r="L309" s="21"/>
      <c r="M309" s="21">
        <v>11</v>
      </c>
      <c r="N309" s="21"/>
      <c r="O309" s="21"/>
      <c r="P309" s="44"/>
      <c r="Q309" s="49"/>
      <c r="R309" s="49"/>
      <c r="S309" s="92"/>
      <c r="T309" s="32">
        <v>1</v>
      </c>
      <c r="U309" s="6" t="str">
        <f t="shared" si="231"/>
        <v/>
      </c>
    </row>
    <row r="310" spans="1:24" ht="18" customHeight="1">
      <c r="A310" s="35"/>
      <c r="B310" s="35"/>
      <c r="C310" s="74" t="str">
        <f t="shared" ref="C310:C311" si="283">C309</f>
        <v>区西部</v>
      </c>
      <c r="D310" s="77" t="str">
        <f t="shared" ref="D310:D311" si="284">D309</f>
        <v>中野区</v>
      </c>
      <c r="E310" s="22"/>
      <c r="F310" s="38" t="str">
        <f t="shared" ref="F310:F311" si="285">F309</f>
        <v>医療法人社団千房会 新中野女性クリニック</v>
      </c>
      <c r="G310" s="3">
        <v>21301269</v>
      </c>
      <c r="H310" s="9">
        <f>SUM(I310:J310)</f>
        <v>11</v>
      </c>
      <c r="I310" s="17">
        <v>11</v>
      </c>
      <c r="J310" s="17"/>
      <c r="K310" s="16">
        <f t="shared" si="239"/>
        <v>11</v>
      </c>
      <c r="L310" s="17"/>
      <c r="M310" s="17">
        <v>11</v>
      </c>
      <c r="N310" s="17"/>
      <c r="O310" s="17"/>
      <c r="P310" s="45"/>
      <c r="Q310" s="47"/>
      <c r="R310" s="47"/>
      <c r="S310" s="93"/>
      <c r="T310" s="1">
        <v>2</v>
      </c>
      <c r="U310" s="6" t="str">
        <f t="shared" si="231"/>
        <v>○</v>
      </c>
    </row>
    <row r="311" spans="1:24" ht="18" customHeight="1" thickBot="1">
      <c r="A311" s="35"/>
      <c r="B311" s="35"/>
      <c r="C311" s="74" t="str">
        <f t="shared" si="283"/>
        <v>区西部</v>
      </c>
      <c r="D311" s="77" t="str">
        <f t="shared" si="284"/>
        <v>中野区</v>
      </c>
      <c r="E311" s="24"/>
      <c r="F311" s="38" t="str">
        <f t="shared" si="285"/>
        <v>医療法人社団千房会 新中野女性クリニック</v>
      </c>
      <c r="G311" s="67"/>
      <c r="H311" s="26"/>
      <c r="I311" s="27"/>
      <c r="J311" s="27"/>
      <c r="K311" s="18">
        <f t="shared" si="239"/>
        <v>11</v>
      </c>
      <c r="L311" s="19">
        <v>0</v>
      </c>
      <c r="M311" s="19">
        <v>11</v>
      </c>
      <c r="N311" s="19">
        <v>0</v>
      </c>
      <c r="O311" s="19">
        <v>0</v>
      </c>
      <c r="P311" s="46">
        <v>0</v>
      </c>
      <c r="Q311" s="48">
        <v>0</v>
      </c>
      <c r="R311" s="48">
        <v>0</v>
      </c>
      <c r="S311" s="94"/>
      <c r="T311" s="1">
        <v>3</v>
      </c>
      <c r="U311" s="6" t="str">
        <f t="shared" si="231"/>
        <v/>
      </c>
    </row>
    <row r="312" spans="1:24" ht="18" customHeight="1">
      <c r="A312" s="35"/>
      <c r="B312" s="35"/>
      <c r="C312" s="72" t="s">
        <v>12</v>
      </c>
      <c r="D312" s="71" t="s">
        <v>14</v>
      </c>
      <c r="E312" s="10" t="s">
        <v>297</v>
      </c>
      <c r="F312" s="118" t="s">
        <v>382</v>
      </c>
      <c r="G312" s="66"/>
      <c r="H312" s="14"/>
      <c r="I312" s="31"/>
      <c r="J312" s="31"/>
      <c r="K312" s="20">
        <f t="shared" si="239"/>
        <v>0</v>
      </c>
      <c r="L312" s="21"/>
      <c r="M312" s="21"/>
      <c r="N312" s="21"/>
      <c r="O312" s="21"/>
      <c r="P312" s="44"/>
      <c r="Q312" s="49"/>
      <c r="R312" s="49"/>
      <c r="S312" s="92"/>
      <c r="T312" s="32">
        <v>1</v>
      </c>
      <c r="U312" s="6" t="str">
        <f t="shared" si="231"/>
        <v/>
      </c>
    </row>
    <row r="313" spans="1:24" ht="18" customHeight="1">
      <c r="A313" s="35"/>
      <c r="B313" s="35"/>
      <c r="C313" s="74" t="str">
        <f t="shared" ref="C313:C314" si="286">C312</f>
        <v>区西部</v>
      </c>
      <c r="D313" s="77" t="str">
        <f t="shared" ref="D313:D314" si="287">D312</f>
        <v>中野区</v>
      </c>
      <c r="E313" s="22"/>
      <c r="F313" s="38" t="str">
        <f t="shared" ref="F313:F314" si="288">F312</f>
        <v>野原産婦人科クリニック</v>
      </c>
      <c r="G313" s="3" t="s">
        <v>383</v>
      </c>
      <c r="H313" s="9">
        <f>SUM(I313:J313)</f>
        <v>18</v>
      </c>
      <c r="I313" s="17">
        <v>18</v>
      </c>
      <c r="J313" s="17"/>
      <c r="K313" s="16">
        <f t="shared" si="239"/>
        <v>18</v>
      </c>
      <c r="L313" s="17"/>
      <c r="M313" s="17">
        <v>18</v>
      </c>
      <c r="N313" s="17"/>
      <c r="O313" s="17"/>
      <c r="P313" s="45"/>
      <c r="Q313" s="47"/>
      <c r="R313" s="47"/>
      <c r="S313" s="93"/>
      <c r="T313" s="1">
        <v>2</v>
      </c>
      <c r="U313" s="6" t="str">
        <f t="shared" si="231"/>
        <v/>
      </c>
      <c r="V313" s="1">
        <v>3</v>
      </c>
      <c r="W313" s="1">
        <v>1</v>
      </c>
    </row>
    <row r="314" spans="1:24" ht="18" customHeight="1" thickBot="1">
      <c r="A314" s="35"/>
      <c r="B314" s="35"/>
      <c r="C314" s="76" t="str">
        <f t="shared" si="286"/>
        <v>区西部</v>
      </c>
      <c r="D314" s="75" t="str">
        <f t="shared" si="287"/>
        <v>中野区</v>
      </c>
      <c r="E314" s="24"/>
      <c r="F314" s="80" t="str">
        <f t="shared" si="288"/>
        <v>野原産婦人科クリニック</v>
      </c>
      <c r="G314" s="67"/>
      <c r="H314" s="26"/>
      <c r="I314" s="27"/>
      <c r="J314" s="27"/>
      <c r="K314" s="18">
        <f t="shared" si="239"/>
        <v>4</v>
      </c>
      <c r="L314" s="19">
        <v>0</v>
      </c>
      <c r="M314" s="19">
        <v>4</v>
      </c>
      <c r="N314" s="19">
        <v>0</v>
      </c>
      <c r="O314" s="19">
        <v>0</v>
      </c>
      <c r="P314" s="46">
        <v>0</v>
      </c>
      <c r="Q314" s="48">
        <v>0</v>
      </c>
      <c r="R314" s="48">
        <v>0</v>
      </c>
      <c r="S314" s="94"/>
      <c r="T314" s="1">
        <v>3</v>
      </c>
      <c r="U314" s="6" t="str">
        <f t="shared" si="231"/>
        <v/>
      </c>
    </row>
    <row r="315" spans="1:24" ht="18" customHeight="1">
      <c r="A315" s="35">
        <v>1</v>
      </c>
      <c r="B315" s="35"/>
      <c r="C315" s="59" t="s">
        <v>12</v>
      </c>
      <c r="D315" s="60" t="s">
        <v>14</v>
      </c>
      <c r="E315" s="10" t="s">
        <v>297</v>
      </c>
      <c r="F315" s="117" t="s">
        <v>298</v>
      </c>
      <c r="G315" s="66"/>
      <c r="H315" s="14"/>
      <c r="I315" s="31"/>
      <c r="J315" s="31"/>
      <c r="K315" s="20">
        <f t="shared" ref="K315:K320" si="289">SUM(L315:R315)</f>
        <v>14</v>
      </c>
      <c r="L315" s="21"/>
      <c r="M315" s="21"/>
      <c r="N315" s="21"/>
      <c r="O315" s="21">
        <v>14</v>
      </c>
      <c r="P315" s="44"/>
      <c r="Q315" s="21"/>
      <c r="R315" s="90"/>
      <c r="S315" s="92"/>
      <c r="T315" s="1">
        <v>1</v>
      </c>
      <c r="U315" s="6" t="str">
        <f>IF(OR(A311=1,A311=2),"○","")</f>
        <v/>
      </c>
    </row>
    <row r="316" spans="1:24" ht="18" customHeight="1">
      <c r="C316" s="74" t="str">
        <f>C315</f>
        <v>区西部</v>
      </c>
      <c r="D316" s="77" t="str">
        <f>D315</f>
        <v>中野区</v>
      </c>
      <c r="E316" s="22"/>
      <c r="F316" s="38" t="str">
        <f>F315</f>
        <v>上井草在宅支援診療所</v>
      </c>
      <c r="G316" s="3"/>
      <c r="H316" s="9">
        <f>SUM(I316:J316)</f>
        <v>14</v>
      </c>
      <c r="I316" s="17">
        <v>14</v>
      </c>
      <c r="J316" s="17"/>
      <c r="K316" s="16">
        <f t="shared" si="289"/>
        <v>14</v>
      </c>
      <c r="L316" s="17"/>
      <c r="M316" s="17"/>
      <c r="N316" s="17"/>
      <c r="O316" s="17">
        <v>14</v>
      </c>
      <c r="P316" s="45"/>
      <c r="Q316" s="17"/>
      <c r="S316" s="93"/>
      <c r="T316" s="1">
        <v>2</v>
      </c>
      <c r="U316" s="6" t="str">
        <f t="shared" ref="U316:U317" si="290">IF(OR(A315=1,A315=2),"○","")</f>
        <v>○</v>
      </c>
    </row>
    <row r="317" spans="1:24" ht="18" customHeight="1" thickBot="1">
      <c r="C317" s="74" t="str">
        <f>C316</f>
        <v>区西部</v>
      </c>
      <c r="D317" s="77" t="str">
        <f>D316</f>
        <v>中野区</v>
      </c>
      <c r="E317" s="24"/>
      <c r="F317" s="80" t="str">
        <f>F315</f>
        <v>上井草在宅支援診療所</v>
      </c>
      <c r="G317" s="67"/>
      <c r="H317" s="26"/>
      <c r="I317" s="27"/>
      <c r="J317" s="27"/>
      <c r="K317" s="18">
        <f t="shared" si="289"/>
        <v>14</v>
      </c>
      <c r="L317" s="19"/>
      <c r="M317" s="19"/>
      <c r="N317" s="19"/>
      <c r="O317" s="19">
        <v>14</v>
      </c>
      <c r="P317" s="46"/>
      <c r="Q317" s="19"/>
      <c r="R317" s="91"/>
      <c r="S317" s="94"/>
      <c r="T317" s="1">
        <v>3</v>
      </c>
      <c r="U317" s="6" t="str">
        <f t="shared" si="290"/>
        <v/>
      </c>
    </row>
    <row r="318" spans="1:24" ht="18" customHeight="1">
      <c r="A318" s="35">
        <v>1</v>
      </c>
      <c r="B318" s="35"/>
      <c r="C318" s="72" t="s">
        <v>12</v>
      </c>
      <c r="D318" s="71" t="s">
        <v>14</v>
      </c>
      <c r="E318" s="10" t="s">
        <v>331</v>
      </c>
      <c r="F318" s="117" t="s">
        <v>422</v>
      </c>
      <c r="G318" s="66"/>
      <c r="H318" s="14"/>
      <c r="I318" s="31"/>
      <c r="J318" s="31"/>
      <c r="K318" s="20">
        <f t="shared" si="289"/>
        <v>3</v>
      </c>
      <c r="L318" s="21"/>
      <c r="M318" s="21">
        <v>3</v>
      </c>
      <c r="N318" s="21"/>
      <c r="O318" s="21"/>
      <c r="P318" s="44"/>
      <c r="Q318" s="21"/>
      <c r="R318" s="90"/>
      <c r="S318" s="92"/>
      <c r="T318" s="1">
        <v>1</v>
      </c>
      <c r="U318" s="6" t="str">
        <f>IF(OR(A314=1,A314=2),"○","")</f>
        <v/>
      </c>
      <c r="X318" s="1">
        <v>1</v>
      </c>
    </row>
    <row r="319" spans="1:24" ht="18" customHeight="1">
      <c r="C319" s="74" t="str">
        <f>C318</f>
        <v>区西部</v>
      </c>
      <c r="D319" s="77" t="str">
        <f>D318</f>
        <v>中野区</v>
      </c>
      <c r="E319" s="22"/>
      <c r="F319" s="38" t="s">
        <v>423</v>
      </c>
      <c r="G319" s="3">
        <v>21301263</v>
      </c>
      <c r="H319" s="9">
        <f>SUM(I319:J319)</f>
        <v>3</v>
      </c>
      <c r="I319" s="17">
        <v>3</v>
      </c>
      <c r="J319" s="17"/>
      <c r="K319" s="16">
        <f t="shared" si="289"/>
        <v>3</v>
      </c>
      <c r="L319" s="17"/>
      <c r="M319" s="17">
        <v>3</v>
      </c>
      <c r="N319" s="17"/>
      <c r="O319" s="17"/>
      <c r="P319" s="45"/>
      <c r="Q319" s="17"/>
      <c r="S319" s="93"/>
      <c r="T319" s="1">
        <v>2</v>
      </c>
      <c r="U319" s="6" t="str">
        <f t="shared" si="231"/>
        <v>○</v>
      </c>
    </row>
    <row r="320" spans="1:24" ht="18" customHeight="1" thickBot="1">
      <c r="C320" s="76" t="str">
        <f>C319</f>
        <v>区西部</v>
      </c>
      <c r="D320" s="75" t="str">
        <f>D319</f>
        <v>中野区</v>
      </c>
      <c r="E320" s="24"/>
      <c r="F320" s="80" t="str">
        <f>F318</f>
        <v>医療法人社団 中山レディスクリニック</v>
      </c>
      <c r="G320" s="67"/>
      <c r="H320" s="26"/>
      <c r="I320" s="27"/>
      <c r="J320" s="27"/>
      <c r="K320" s="18">
        <f t="shared" si="289"/>
        <v>3</v>
      </c>
      <c r="L320" s="19">
        <v>0</v>
      </c>
      <c r="M320" s="19">
        <v>3</v>
      </c>
      <c r="N320" s="19">
        <v>0</v>
      </c>
      <c r="O320" s="19">
        <v>0</v>
      </c>
      <c r="P320" s="46">
        <v>0</v>
      </c>
      <c r="Q320" s="19">
        <v>0</v>
      </c>
      <c r="R320" s="91">
        <v>0</v>
      </c>
      <c r="S320" s="94"/>
      <c r="T320" s="1">
        <v>3</v>
      </c>
      <c r="U320" s="6" t="str">
        <f t="shared" si="231"/>
        <v/>
      </c>
    </row>
    <row r="321" spans="1:23" ht="18" customHeight="1">
      <c r="A321" s="35">
        <v>1</v>
      </c>
      <c r="B321" s="35"/>
      <c r="C321" s="72" t="s">
        <v>12</v>
      </c>
      <c r="D321" s="71" t="s">
        <v>15</v>
      </c>
      <c r="E321" s="10" t="s">
        <v>267</v>
      </c>
      <c r="F321" s="118" t="s">
        <v>108</v>
      </c>
      <c r="G321" s="66"/>
      <c r="H321" s="14"/>
      <c r="I321" s="31"/>
      <c r="J321" s="31"/>
      <c r="K321" s="20">
        <v>1</v>
      </c>
      <c r="L321" s="21"/>
      <c r="M321" s="21">
        <v>1</v>
      </c>
      <c r="N321" s="21"/>
      <c r="O321" s="21"/>
      <c r="P321" s="44"/>
      <c r="Q321" s="49"/>
      <c r="R321" s="49"/>
      <c r="S321" s="92"/>
      <c r="T321" s="32">
        <v>1</v>
      </c>
      <c r="U321" s="6" t="str">
        <f t="shared" si="231"/>
        <v/>
      </c>
    </row>
    <row r="322" spans="1:23" ht="18" customHeight="1">
      <c r="A322" s="35"/>
      <c r="B322" s="35"/>
      <c r="C322" s="74" t="str">
        <f t="shared" ref="C322:C323" si="291">C321</f>
        <v>区西部</v>
      </c>
      <c r="D322" s="77" t="str">
        <f t="shared" ref="D322:D323" si="292">D321</f>
        <v>杉並区</v>
      </c>
      <c r="E322" s="22"/>
      <c r="F322" s="38" t="str">
        <f t="shared" ref="F322:F323" si="293">F321</f>
        <v>医療法人社団グリーン会 森本クリニック</v>
      </c>
      <c r="G322" s="3">
        <v>21301292</v>
      </c>
      <c r="H322" s="9">
        <v>1</v>
      </c>
      <c r="I322" s="17">
        <v>1</v>
      </c>
      <c r="J322" s="17">
        <v>0</v>
      </c>
      <c r="K322" s="16">
        <v>1</v>
      </c>
      <c r="L322" s="17"/>
      <c r="M322" s="17">
        <v>1</v>
      </c>
      <c r="N322" s="17"/>
      <c r="O322" s="17"/>
      <c r="P322" s="45"/>
      <c r="Q322" s="47"/>
      <c r="R322" s="47"/>
      <c r="S322" s="93"/>
      <c r="T322" s="1">
        <v>2</v>
      </c>
      <c r="U322" s="6" t="str">
        <f t="shared" si="231"/>
        <v>○</v>
      </c>
    </row>
    <row r="323" spans="1:23" ht="18" customHeight="1" thickBot="1">
      <c r="A323" s="35"/>
      <c r="B323" s="35"/>
      <c r="C323" s="74" t="str">
        <f t="shared" si="291"/>
        <v>区西部</v>
      </c>
      <c r="D323" s="77" t="str">
        <f t="shared" si="292"/>
        <v>杉並区</v>
      </c>
      <c r="E323" s="22"/>
      <c r="F323" s="38" t="str">
        <f t="shared" si="293"/>
        <v>医療法人社団グリーン会 森本クリニック</v>
      </c>
      <c r="G323" s="67"/>
      <c r="H323" s="26"/>
      <c r="I323" s="27"/>
      <c r="J323" s="27"/>
      <c r="K323" s="18">
        <v>1</v>
      </c>
      <c r="L323" s="19">
        <v>0</v>
      </c>
      <c r="M323" s="19">
        <v>1</v>
      </c>
      <c r="N323" s="19">
        <v>0</v>
      </c>
      <c r="O323" s="19">
        <v>0</v>
      </c>
      <c r="P323" s="46">
        <v>0</v>
      </c>
      <c r="Q323" s="48">
        <v>0</v>
      </c>
      <c r="R323" s="48">
        <v>0</v>
      </c>
      <c r="S323" s="94"/>
      <c r="T323" s="1">
        <v>3</v>
      </c>
      <c r="U323" s="6" t="str">
        <f t="shared" si="231"/>
        <v/>
      </c>
    </row>
    <row r="324" spans="1:23" ht="18" customHeight="1">
      <c r="A324" s="35">
        <v>1</v>
      </c>
      <c r="B324" s="35"/>
      <c r="C324" s="72" t="s">
        <v>12</v>
      </c>
      <c r="D324" s="71" t="s">
        <v>15</v>
      </c>
      <c r="E324" s="83" t="s">
        <v>310</v>
      </c>
      <c r="F324" s="118" t="s">
        <v>109</v>
      </c>
      <c r="G324" s="66"/>
      <c r="H324" s="14"/>
      <c r="I324" s="31"/>
      <c r="J324" s="31"/>
      <c r="K324" s="20">
        <f t="shared" si="239"/>
        <v>9</v>
      </c>
      <c r="L324" s="21"/>
      <c r="M324" s="21">
        <v>9</v>
      </c>
      <c r="N324" s="21"/>
      <c r="O324" s="21"/>
      <c r="P324" s="44"/>
      <c r="Q324" s="49"/>
      <c r="R324" s="49"/>
      <c r="S324" s="92"/>
      <c r="T324" s="32">
        <v>1</v>
      </c>
      <c r="U324" s="6" t="str">
        <f t="shared" ref="U324:U389" si="294">IF(OR(A323=1,A323=2),"○","")</f>
        <v/>
      </c>
    </row>
    <row r="325" spans="1:23" ht="18" customHeight="1">
      <c r="A325" s="35"/>
      <c r="B325" s="35"/>
      <c r="C325" s="74" t="str">
        <f t="shared" ref="C325:C326" si="295">C324</f>
        <v>区西部</v>
      </c>
      <c r="D325" s="77" t="str">
        <f t="shared" ref="D325:D326" si="296">D324</f>
        <v>杉並区</v>
      </c>
      <c r="E325" s="58"/>
      <c r="F325" s="38" t="str">
        <f t="shared" ref="F325:F326" si="297">F324</f>
        <v>豊島産婦人科</v>
      </c>
      <c r="G325" s="3">
        <v>21301293</v>
      </c>
      <c r="H325" s="9">
        <f>SUM(I325:J325)</f>
        <v>9</v>
      </c>
      <c r="I325" s="17">
        <v>9</v>
      </c>
      <c r="J325" s="17"/>
      <c r="K325" s="16">
        <f t="shared" si="239"/>
        <v>9</v>
      </c>
      <c r="L325" s="17"/>
      <c r="M325" s="17">
        <v>9</v>
      </c>
      <c r="N325" s="17"/>
      <c r="O325" s="17"/>
      <c r="P325" s="45"/>
      <c r="Q325" s="47"/>
      <c r="R325" s="47"/>
      <c r="S325" s="93"/>
      <c r="T325" s="1">
        <v>2</v>
      </c>
      <c r="U325" s="6" t="str">
        <f t="shared" si="294"/>
        <v>○</v>
      </c>
    </row>
    <row r="326" spans="1:23" ht="18" customHeight="1" thickBot="1">
      <c r="A326" s="35"/>
      <c r="B326" s="35"/>
      <c r="C326" s="76" t="str">
        <f t="shared" si="295"/>
        <v>区西部</v>
      </c>
      <c r="D326" s="75" t="str">
        <f t="shared" si="296"/>
        <v>杉並区</v>
      </c>
      <c r="E326" s="24"/>
      <c r="F326" s="38" t="str">
        <f t="shared" si="297"/>
        <v>豊島産婦人科</v>
      </c>
      <c r="G326" s="67"/>
      <c r="H326" s="26"/>
      <c r="I326" s="27"/>
      <c r="J326" s="27"/>
      <c r="K326" s="18">
        <f t="shared" si="239"/>
        <v>9</v>
      </c>
      <c r="L326" s="19">
        <v>0</v>
      </c>
      <c r="M326" s="19">
        <v>9</v>
      </c>
      <c r="N326" s="19">
        <v>0</v>
      </c>
      <c r="O326" s="19">
        <v>0</v>
      </c>
      <c r="P326" s="46">
        <v>0</v>
      </c>
      <c r="Q326" s="48">
        <v>0</v>
      </c>
      <c r="R326" s="48">
        <v>0</v>
      </c>
      <c r="S326" s="94"/>
      <c r="T326" s="1">
        <v>3</v>
      </c>
      <c r="U326" s="6" t="str">
        <f t="shared" si="294"/>
        <v/>
      </c>
    </row>
    <row r="327" spans="1:23" ht="18" customHeight="1">
      <c r="A327" s="35">
        <v>1</v>
      </c>
      <c r="B327" s="35"/>
      <c r="C327" s="59" t="s">
        <v>12</v>
      </c>
      <c r="D327" s="60" t="s">
        <v>15</v>
      </c>
      <c r="E327" s="10" t="s">
        <v>241</v>
      </c>
      <c r="F327" s="118" t="s">
        <v>110</v>
      </c>
      <c r="G327" s="66"/>
      <c r="H327" s="14"/>
      <c r="I327" s="31"/>
      <c r="J327" s="31"/>
      <c r="K327" s="20">
        <f t="shared" si="239"/>
        <v>14</v>
      </c>
      <c r="L327" s="21"/>
      <c r="M327" s="21">
        <v>14</v>
      </c>
      <c r="N327" s="21"/>
      <c r="O327" s="21"/>
      <c r="P327" s="44"/>
      <c r="Q327" s="49"/>
      <c r="R327" s="49"/>
      <c r="S327" s="92"/>
      <c r="T327" s="32">
        <v>1</v>
      </c>
      <c r="U327" s="6" t="str">
        <f t="shared" si="294"/>
        <v/>
      </c>
    </row>
    <row r="328" spans="1:23" ht="18" customHeight="1">
      <c r="A328" s="35"/>
      <c r="B328" s="35"/>
      <c r="C328" s="74" t="str">
        <f t="shared" ref="C328:C329" si="298">C327</f>
        <v>区西部</v>
      </c>
      <c r="D328" s="77" t="str">
        <f t="shared" ref="D328:D329" si="299">D327</f>
        <v>杉並区</v>
      </c>
      <c r="E328" s="22"/>
      <c r="F328" s="38" t="str">
        <f t="shared" ref="F328:F329" si="300">F327</f>
        <v>医療法人社団晃輝会 井の頭通りこう門科胃腸科</v>
      </c>
      <c r="G328" s="3">
        <v>21301294</v>
      </c>
      <c r="H328" s="9">
        <f>SUM(I328:J328)</f>
        <v>14</v>
      </c>
      <c r="I328" s="17">
        <v>14</v>
      </c>
      <c r="J328" s="17"/>
      <c r="K328" s="16">
        <f t="shared" si="239"/>
        <v>14</v>
      </c>
      <c r="L328" s="17"/>
      <c r="M328" s="17">
        <v>14</v>
      </c>
      <c r="N328" s="17"/>
      <c r="O328" s="17"/>
      <c r="P328" s="45"/>
      <c r="Q328" s="47"/>
      <c r="R328" s="47"/>
      <c r="S328" s="93"/>
      <c r="T328" s="1">
        <v>2</v>
      </c>
      <c r="U328" s="6" t="str">
        <f t="shared" si="294"/>
        <v>○</v>
      </c>
    </row>
    <row r="329" spans="1:23" ht="18" customHeight="1" thickBot="1">
      <c r="A329" s="35"/>
      <c r="B329" s="35"/>
      <c r="C329" s="74" t="str">
        <f t="shared" si="298"/>
        <v>区西部</v>
      </c>
      <c r="D329" s="77" t="str">
        <f t="shared" si="299"/>
        <v>杉並区</v>
      </c>
      <c r="E329" s="24"/>
      <c r="F329" s="38" t="str">
        <f t="shared" si="300"/>
        <v>医療法人社団晃輝会 井の頭通りこう門科胃腸科</v>
      </c>
      <c r="G329" s="67"/>
      <c r="H329" s="26"/>
      <c r="I329" s="27"/>
      <c r="J329" s="27"/>
      <c r="K329" s="18">
        <f t="shared" si="239"/>
        <v>14</v>
      </c>
      <c r="L329" s="19">
        <v>0</v>
      </c>
      <c r="M329" s="19">
        <v>14</v>
      </c>
      <c r="N329" s="19">
        <v>0</v>
      </c>
      <c r="O329" s="19">
        <v>0</v>
      </c>
      <c r="P329" s="46">
        <v>0</v>
      </c>
      <c r="Q329" s="48">
        <v>0</v>
      </c>
      <c r="R329" s="48">
        <v>0</v>
      </c>
      <c r="S329" s="94"/>
      <c r="T329" s="1">
        <v>3</v>
      </c>
      <c r="U329" s="6" t="str">
        <f t="shared" si="294"/>
        <v/>
      </c>
    </row>
    <row r="330" spans="1:23" ht="18" customHeight="1">
      <c r="A330" s="35"/>
      <c r="B330" s="35"/>
      <c r="C330" s="72" t="s">
        <v>12</v>
      </c>
      <c r="D330" s="71" t="s">
        <v>15</v>
      </c>
      <c r="E330" s="10" t="s">
        <v>241</v>
      </c>
      <c r="F330" s="118" t="s">
        <v>384</v>
      </c>
      <c r="G330" s="66"/>
      <c r="H330" s="14"/>
      <c r="I330" s="31"/>
      <c r="J330" s="31"/>
      <c r="K330" s="20">
        <f t="shared" si="239"/>
        <v>9</v>
      </c>
      <c r="L330" s="21"/>
      <c r="M330" s="21">
        <v>9</v>
      </c>
      <c r="N330" s="21"/>
      <c r="O330" s="21"/>
      <c r="P330" s="44"/>
      <c r="Q330" s="49"/>
      <c r="R330" s="49"/>
      <c r="S330" s="92"/>
      <c r="T330" s="32">
        <v>1</v>
      </c>
      <c r="U330" s="6" t="str">
        <f t="shared" si="294"/>
        <v/>
      </c>
    </row>
    <row r="331" spans="1:23" ht="18" customHeight="1">
      <c r="A331" s="35"/>
      <c r="B331" s="35"/>
      <c r="C331" s="74" t="str">
        <f t="shared" ref="C331:C332" si="301">C330</f>
        <v>区西部</v>
      </c>
      <c r="D331" s="77" t="str">
        <f t="shared" ref="D331:D332" si="302">D330</f>
        <v>杉並区</v>
      </c>
      <c r="E331" s="22"/>
      <c r="F331" s="38" t="str">
        <f t="shared" ref="F331:F332" si="303">F330</f>
        <v>医療法人社団北嶺会 林医院</v>
      </c>
      <c r="G331" s="3" t="s">
        <v>385</v>
      </c>
      <c r="H331" s="9">
        <f>SUM(I331:J331)</f>
        <v>9</v>
      </c>
      <c r="I331" s="17">
        <v>9</v>
      </c>
      <c r="J331" s="17"/>
      <c r="K331" s="16">
        <f t="shared" si="239"/>
        <v>9</v>
      </c>
      <c r="L331" s="17"/>
      <c r="M331" s="17">
        <v>9</v>
      </c>
      <c r="N331" s="17"/>
      <c r="O331" s="17"/>
      <c r="P331" s="45"/>
      <c r="Q331" s="47"/>
      <c r="R331" s="47"/>
      <c r="S331" s="93"/>
      <c r="T331" s="1">
        <v>2</v>
      </c>
      <c r="U331" s="6" t="str">
        <f t="shared" si="294"/>
        <v/>
      </c>
      <c r="V331" s="1">
        <v>3</v>
      </c>
      <c r="W331" s="1">
        <v>1</v>
      </c>
    </row>
    <row r="332" spans="1:23" ht="18" customHeight="1" thickBot="1">
      <c r="A332" s="35"/>
      <c r="B332" s="35"/>
      <c r="C332" s="76" t="str">
        <f t="shared" si="301"/>
        <v>区西部</v>
      </c>
      <c r="D332" s="75" t="str">
        <f t="shared" si="302"/>
        <v>杉並区</v>
      </c>
      <c r="E332" s="24"/>
      <c r="F332" s="38" t="str">
        <f t="shared" si="303"/>
        <v>医療法人社団北嶺会 林医院</v>
      </c>
      <c r="G332" s="67"/>
      <c r="H332" s="26"/>
      <c r="I332" s="27"/>
      <c r="J332" s="27"/>
      <c r="K332" s="18">
        <f t="shared" si="239"/>
        <v>9</v>
      </c>
      <c r="L332" s="19">
        <v>0</v>
      </c>
      <c r="M332" s="19">
        <v>9</v>
      </c>
      <c r="N332" s="19">
        <v>0</v>
      </c>
      <c r="O332" s="19">
        <v>0</v>
      </c>
      <c r="P332" s="46">
        <v>0</v>
      </c>
      <c r="Q332" s="48">
        <v>0</v>
      </c>
      <c r="R332" s="48">
        <v>0</v>
      </c>
      <c r="S332" s="94"/>
      <c r="T332" s="1">
        <v>3</v>
      </c>
      <c r="U332" s="6" t="str">
        <f t="shared" si="294"/>
        <v/>
      </c>
    </row>
    <row r="333" spans="1:23" ht="18" customHeight="1">
      <c r="A333" s="35">
        <v>1</v>
      </c>
      <c r="B333" s="35"/>
      <c r="C333" s="59" t="s">
        <v>12</v>
      </c>
      <c r="D333" s="60" t="s">
        <v>15</v>
      </c>
      <c r="E333" s="10" t="s">
        <v>241</v>
      </c>
      <c r="F333" s="118" t="s">
        <v>111</v>
      </c>
      <c r="G333" s="66"/>
      <c r="H333" s="14"/>
      <c r="I333" s="31"/>
      <c r="J333" s="31"/>
      <c r="K333" s="20">
        <v>19</v>
      </c>
      <c r="L333" s="21"/>
      <c r="M333" s="21"/>
      <c r="N333" s="21"/>
      <c r="O333" s="21">
        <v>19</v>
      </c>
      <c r="P333" s="44"/>
      <c r="Q333" s="49"/>
      <c r="R333" s="49"/>
      <c r="S333" s="92"/>
      <c r="T333" s="32">
        <v>1</v>
      </c>
      <c r="U333" s="6" t="str">
        <f t="shared" si="294"/>
        <v/>
      </c>
    </row>
    <row r="334" spans="1:23" ht="18" customHeight="1">
      <c r="A334" s="35"/>
      <c r="B334" s="35"/>
      <c r="C334" s="74" t="str">
        <f t="shared" ref="C334:C335" si="304">C333</f>
        <v>区西部</v>
      </c>
      <c r="D334" s="77" t="str">
        <f t="shared" ref="D334:D335" si="305">D333</f>
        <v>杉並区</v>
      </c>
      <c r="E334" s="22"/>
      <c r="F334" s="38" t="str">
        <f t="shared" ref="F334:F335" si="306">F333</f>
        <v>医療法人社団RSR 高円寺パークサイドクリニック</v>
      </c>
      <c r="G334" s="3">
        <v>21301296</v>
      </c>
      <c r="H334" s="9">
        <v>19</v>
      </c>
      <c r="I334" s="17">
        <v>19</v>
      </c>
      <c r="J334" s="17">
        <v>0</v>
      </c>
      <c r="K334" s="16">
        <v>19</v>
      </c>
      <c r="L334" s="17"/>
      <c r="M334" s="17"/>
      <c r="N334" s="17"/>
      <c r="O334" s="17">
        <v>19</v>
      </c>
      <c r="P334" s="45"/>
      <c r="Q334" s="47"/>
      <c r="R334" s="47"/>
      <c r="S334" s="93"/>
      <c r="T334" s="1">
        <v>2</v>
      </c>
      <c r="U334" s="6" t="str">
        <f t="shared" si="294"/>
        <v>○</v>
      </c>
    </row>
    <row r="335" spans="1:23" ht="18" customHeight="1" thickBot="1">
      <c r="A335" s="35"/>
      <c r="B335" s="35"/>
      <c r="C335" s="74" t="str">
        <f t="shared" si="304"/>
        <v>区西部</v>
      </c>
      <c r="D335" s="77" t="str">
        <f t="shared" si="305"/>
        <v>杉並区</v>
      </c>
      <c r="E335" s="24"/>
      <c r="F335" s="38" t="str">
        <f t="shared" si="306"/>
        <v>医療法人社団RSR 高円寺パークサイドクリニック</v>
      </c>
      <c r="G335" s="67"/>
      <c r="H335" s="26"/>
      <c r="I335" s="27"/>
      <c r="J335" s="27"/>
      <c r="K335" s="18">
        <f t="shared" ref="K335" si="307">SUM(L335:R335)</f>
        <v>19</v>
      </c>
      <c r="L335" s="19">
        <v>0</v>
      </c>
      <c r="M335" s="19">
        <v>0</v>
      </c>
      <c r="N335" s="19">
        <v>0</v>
      </c>
      <c r="O335" s="19">
        <v>19</v>
      </c>
      <c r="P335" s="46">
        <v>0</v>
      </c>
      <c r="Q335" s="48">
        <v>0</v>
      </c>
      <c r="R335" s="48">
        <v>0</v>
      </c>
      <c r="S335" s="94"/>
      <c r="T335" s="1">
        <v>3</v>
      </c>
      <c r="U335" s="6" t="str">
        <f t="shared" si="294"/>
        <v/>
      </c>
    </row>
    <row r="336" spans="1:23" ht="18" customHeight="1">
      <c r="A336" s="35">
        <v>1</v>
      </c>
      <c r="B336" s="35"/>
      <c r="C336" s="72" t="s">
        <v>12</v>
      </c>
      <c r="D336" s="71" t="s">
        <v>15</v>
      </c>
      <c r="E336" s="10" t="s">
        <v>267</v>
      </c>
      <c r="F336" s="118" t="s">
        <v>112</v>
      </c>
      <c r="G336" s="66"/>
      <c r="H336" s="14"/>
      <c r="I336" s="31"/>
      <c r="J336" s="31"/>
      <c r="K336" s="20">
        <v>5</v>
      </c>
      <c r="L336" s="21">
        <v>0</v>
      </c>
      <c r="M336" s="21">
        <v>5</v>
      </c>
      <c r="N336" s="21"/>
      <c r="O336" s="21"/>
      <c r="P336" s="44"/>
      <c r="Q336" s="49"/>
      <c r="R336" s="49"/>
      <c r="S336" s="92"/>
      <c r="T336" s="32">
        <v>1</v>
      </c>
      <c r="U336" s="6" t="str">
        <f>IF(OR(A332=1,A332=2),"○","")</f>
        <v/>
      </c>
    </row>
    <row r="337" spans="1:24" ht="18" customHeight="1">
      <c r="A337" s="35"/>
      <c r="B337" s="35"/>
      <c r="C337" s="74" t="str">
        <f t="shared" ref="C337:D338" si="308">C336</f>
        <v>区西部</v>
      </c>
      <c r="D337" s="77" t="str">
        <f t="shared" si="308"/>
        <v>杉並区</v>
      </c>
      <c r="E337" s="22"/>
      <c r="F337" s="38" t="str">
        <f t="shared" ref="F337:F338" si="309">F336</f>
        <v>医療法人社団赤恵会 赤川クリニック</v>
      </c>
      <c r="G337" s="3">
        <v>21301298</v>
      </c>
      <c r="H337" s="9">
        <v>5</v>
      </c>
      <c r="I337" s="17">
        <v>5</v>
      </c>
      <c r="J337" s="17"/>
      <c r="K337" s="16">
        <v>5</v>
      </c>
      <c r="L337" s="17">
        <v>0</v>
      </c>
      <c r="M337" s="17">
        <v>5</v>
      </c>
      <c r="N337" s="17"/>
      <c r="O337" s="17"/>
      <c r="P337" s="45"/>
      <c r="Q337" s="47"/>
      <c r="R337" s="47"/>
      <c r="S337" s="93"/>
      <c r="T337" s="1">
        <v>2</v>
      </c>
      <c r="U337" s="6" t="str">
        <f t="shared" ref="U337:U338" si="310">IF(OR(A336=1,A336=2),"○","")</f>
        <v>○</v>
      </c>
    </row>
    <row r="338" spans="1:24" ht="18" customHeight="1" thickBot="1">
      <c r="A338" s="35"/>
      <c r="B338" s="35"/>
      <c r="C338" s="76" t="str">
        <f t="shared" si="308"/>
        <v>区西部</v>
      </c>
      <c r="D338" s="75" t="str">
        <f t="shared" si="308"/>
        <v>杉並区</v>
      </c>
      <c r="E338" s="24"/>
      <c r="F338" s="38" t="str">
        <f t="shared" si="309"/>
        <v>医療法人社団赤恵会 赤川クリニック</v>
      </c>
      <c r="G338" s="67"/>
      <c r="H338" s="26"/>
      <c r="I338" s="27"/>
      <c r="J338" s="27"/>
      <c r="K338" s="18">
        <f t="shared" ref="K338" si="311">SUM(L338:R338)</f>
        <v>5</v>
      </c>
      <c r="L338" s="19">
        <v>0</v>
      </c>
      <c r="M338" s="19">
        <v>5</v>
      </c>
      <c r="N338" s="19">
        <v>0</v>
      </c>
      <c r="O338" s="19">
        <v>0</v>
      </c>
      <c r="P338" s="46">
        <v>0</v>
      </c>
      <c r="Q338" s="48">
        <v>0</v>
      </c>
      <c r="R338" s="48">
        <v>0</v>
      </c>
      <c r="S338" s="94"/>
      <c r="T338" s="1">
        <v>3</v>
      </c>
      <c r="U338" s="6" t="str">
        <f t="shared" si="310"/>
        <v/>
      </c>
    </row>
    <row r="339" spans="1:24" ht="18" customHeight="1">
      <c r="A339" s="35">
        <v>1</v>
      </c>
      <c r="B339" s="35"/>
      <c r="C339" s="72" t="s">
        <v>12</v>
      </c>
      <c r="D339" s="71" t="s">
        <v>15</v>
      </c>
      <c r="E339" s="10" t="s">
        <v>267</v>
      </c>
      <c r="F339" s="118" t="s">
        <v>434</v>
      </c>
      <c r="G339" s="66"/>
      <c r="H339" s="14"/>
      <c r="I339" s="31"/>
      <c r="J339" s="31"/>
      <c r="K339" s="20">
        <v>3</v>
      </c>
      <c r="L339" s="21">
        <v>0</v>
      </c>
      <c r="M339" s="21">
        <v>3</v>
      </c>
      <c r="N339" s="21">
        <v>0</v>
      </c>
      <c r="O339" s="21">
        <v>0</v>
      </c>
      <c r="P339" s="44">
        <v>0</v>
      </c>
      <c r="Q339" s="49">
        <v>0</v>
      </c>
      <c r="R339" s="49">
        <v>0</v>
      </c>
      <c r="S339" s="92"/>
      <c r="T339" s="32">
        <v>1</v>
      </c>
      <c r="U339" s="6" t="str">
        <f>IF(OR(A335=1,A335=2),"○","")</f>
        <v/>
      </c>
      <c r="X339" s="1">
        <v>1</v>
      </c>
    </row>
    <row r="340" spans="1:24" ht="18" customHeight="1">
      <c r="A340" s="35"/>
      <c r="B340" s="35"/>
      <c r="C340" s="74" t="str">
        <f t="shared" ref="C340:C341" si="312">C339</f>
        <v>区西部</v>
      </c>
      <c r="D340" s="77" t="str">
        <f t="shared" ref="D340:D341" si="313">D339</f>
        <v>杉並区</v>
      </c>
      <c r="E340" s="22"/>
      <c r="F340" s="38" t="str">
        <f t="shared" ref="F340:F341" si="314">F339</f>
        <v>医療法人社団中尾医院荻窪中尾耳鼻咽喉科医院</v>
      </c>
      <c r="G340" s="3">
        <v>21301291</v>
      </c>
      <c r="H340" s="9">
        <v>3</v>
      </c>
      <c r="I340" s="17">
        <v>3</v>
      </c>
      <c r="J340" s="17"/>
      <c r="K340" s="16">
        <v>3</v>
      </c>
      <c r="L340" s="17">
        <v>0</v>
      </c>
      <c r="M340" s="17">
        <v>3</v>
      </c>
      <c r="N340" s="17">
        <v>0</v>
      </c>
      <c r="O340" s="17">
        <v>0</v>
      </c>
      <c r="P340" s="45">
        <v>0</v>
      </c>
      <c r="Q340" s="47">
        <v>0</v>
      </c>
      <c r="R340" s="47">
        <v>0</v>
      </c>
      <c r="S340" s="93"/>
      <c r="T340" s="1">
        <v>2</v>
      </c>
      <c r="U340" s="6" t="str">
        <f t="shared" si="294"/>
        <v>○</v>
      </c>
    </row>
    <row r="341" spans="1:24" ht="18" customHeight="1" thickBot="1">
      <c r="A341" s="35"/>
      <c r="B341" s="35"/>
      <c r="C341" s="76" t="str">
        <f t="shared" si="312"/>
        <v>区西部</v>
      </c>
      <c r="D341" s="75" t="str">
        <f t="shared" si="313"/>
        <v>杉並区</v>
      </c>
      <c r="E341" s="24"/>
      <c r="F341" s="38" t="str">
        <f t="shared" si="314"/>
        <v>医療法人社団中尾医院荻窪中尾耳鼻咽喉科医院</v>
      </c>
      <c r="G341" s="67"/>
      <c r="H341" s="26"/>
      <c r="I341" s="27"/>
      <c r="J341" s="27"/>
      <c r="K341" s="18">
        <f t="shared" ref="K341" si="315">SUM(L341:R341)</f>
        <v>3</v>
      </c>
      <c r="L341" s="19">
        <v>0</v>
      </c>
      <c r="M341" s="19">
        <v>3</v>
      </c>
      <c r="N341" s="19">
        <v>0</v>
      </c>
      <c r="O341" s="19">
        <v>0</v>
      </c>
      <c r="P341" s="46">
        <v>0</v>
      </c>
      <c r="Q341" s="48">
        <v>0</v>
      </c>
      <c r="R341" s="48">
        <v>0</v>
      </c>
      <c r="S341" s="94"/>
      <c r="T341" s="1">
        <v>3</v>
      </c>
      <c r="U341" s="6" t="str">
        <f t="shared" si="294"/>
        <v/>
      </c>
    </row>
    <row r="342" spans="1:24" ht="18" customHeight="1">
      <c r="A342" s="35">
        <v>1</v>
      </c>
      <c r="B342" s="35"/>
      <c r="C342" s="72" t="s">
        <v>16</v>
      </c>
      <c r="D342" s="71" t="s">
        <v>17</v>
      </c>
      <c r="E342" s="10" t="s">
        <v>267</v>
      </c>
      <c r="F342" s="118" t="s">
        <v>113</v>
      </c>
      <c r="G342" s="66"/>
      <c r="H342" s="14"/>
      <c r="I342" s="31"/>
      <c r="J342" s="31"/>
      <c r="K342" s="20">
        <f t="shared" ref="K342:K344" si="316">SUM(L342:R342)</f>
        <v>8</v>
      </c>
      <c r="L342" s="21"/>
      <c r="M342" s="21">
        <v>8</v>
      </c>
      <c r="N342" s="21"/>
      <c r="O342" s="21"/>
      <c r="P342" s="44"/>
      <c r="Q342" s="49"/>
      <c r="R342" s="49"/>
      <c r="S342" s="92"/>
      <c r="T342" s="32">
        <v>1</v>
      </c>
      <c r="U342" s="6" t="e">
        <f>IF(OR(#REF!=1,#REF!=2),"○","")</f>
        <v>#REF!</v>
      </c>
    </row>
    <row r="343" spans="1:24" ht="18" customHeight="1">
      <c r="A343" s="35"/>
      <c r="B343" s="35"/>
      <c r="C343" s="74" t="str">
        <f t="shared" ref="C343:C344" si="317">C342</f>
        <v>区西北部</v>
      </c>
      <c r="D343" s="77" t="str">
        <f t="shared" ref="D343:D344" si="318">D342</f>
        <v>豊島区</v>
      </c>
      <c r="E343" s="22"/>
      <c r="F343" s="38" t="str">
        <f t="shared" ref="F343:F344" si="319">F342</f>
        <v>医療法人社団小川クリニック</v>
      </c>
      <c r="G343" s="3">
        <v>21301314</v>
      </c>
      <c r="H343" s="9">
        <f>SUM(I343:J343)</f>
        <v>8</v>
      </c>
      <c r="I343" s="17">
        <v>8</v>
      </c>
      <c r="J343" s="17"/>
      <c r="K343" s="16">
        <f t="shared" si="316"/>
        <v>8</v>
      </c>
      <c r="L343" s="17"/>
      <c r="M343" s="17">
        <v>8</v>
      </c>
      <c r="N343" s="17"/>
      <c r="O343" s="17"/>
      <c r="P343" s="45"/>
      <c r="Q343" s="47"/>
      <c r="R343" s="47"/>
      <c r="S343" s="93"/>
      <c r="T343" s="1">
        <v>2</v>
      </c>
      <c r="U343" s="6" t="str">
        <f t="shared" si="294"/>
        <v>○</v>
      </c>
    </row>
    <row r="344" spans="1:24" ht="18" customHeight="1" thickBot="1">
      <c r="A344" s="35"/>
      <c r="B344" s="35"/>
      <c r="C344" s="76" t="str">
        <f t="shared" si="317"/>
        <v>区西北部</v>
      </c>
      <c r="D344" s="75" t="str">
        <f t="shared" si="318"/>
        <v>豊島区</v>
      </c>
      <c r="E344" s="24"/>
      <c r="F344" s="38" t="str">
        <f t="shared" si="319"/>
        <v>医療法人社団小川クリニック</v>
      </c>
      <c r="G344" s="67"/>
      <c r="H344" s="26"/>
      <c r="I344" s="27"/>
      <c r="J344" s="27"/>
      <c r="K344" s="18">
        <f t="shared" si="316"/>
        <v>8</v>
      </c>
      <c r="L344" s="19">
        <v>0</v>
      </c>
      <c r="M344" s="19">
        <v>8</v>
      </c>
      <c r="N344" s="19">
        <v>0</v>
      </c>
      <c r="O344" s="19">
        <v>0</v>
      </c>
      <c r="P344" s="46">
        <v>0</v>
      </c>
      <c r="Q344" s="48">
        <v>0</v>
      </c>
      <c r="R344" s="48">
        <v>0</v>
      </c>
      <c r="S344" s="94"/>
      <c r="T344" s="1">
        <v>3</v>
      </c>
      <c r="U344" s="6" t="str">
        <f t="shared" si="294"/>
        <v/>
      </c>
    </row>
    <row r="345" spans="1:24" ht="18" customHeight="1">
      <c r="A345" s="35">
        <v>1</v>
      </c>
      <c r="B345" s="35"/>
      <c r="C345" s="59" t="s">
        <v>16</v>
      </c>
      <c r="D345" s="60" t="s">
        <v>17</v>
      </c>
      <c r="E345" s="10" t="s">
        <v>300</v>
      </c>
      <c r="F345" s="118" t="s">
        <v>114</v>
      </c>
      <c r="G345" s="66"/>
      <c r="H345" s="14"/>
      <c r="I345" s="31"/>
      <c r="J345" s="31"/>
      <c r="K345" s="20">
        <f t="shared" ref="K345:K442" si="320">SUM(L345:R345)</f>
        <v>19</v>
      </c>
      <c r="L345" s="21"/>
      <c r="M345" s="21">
        <v>19</v>
      </c>
      <c r="N345" s="21"/>
      <c r="O345" s="21"/>
      <c r="P345" s="44"/>
      <c r="Q345" s="49"/>
      <c r="R345" s="49"/>
      <c r="S345" s="92"/>
      <c r="T345" s="32">
        <v>1</v>
      </c>
      <c r="U345" s="6" t="str">
        <f t="shared" si="294"/>
        <v/>
      </c>
    </row>
    <row r="346" spans="1:24" ht="18" customHeight="1">
      <c r="A346" s="35"/>
      <c r="B346" s="35"/>
      <c r="C346" s="74" t="str">
        <f t="shared" ref="C346:C347" si="321">C345</f>
        <v>区西北部</v>
      </c>
      <c r="D346" s="77" t="str">
        <f t="shared" ref="D346:D347" si="322">D345</f>
        <v>豊島区</v>
      </c>
      <c r="E346" s="22"/>
      <c r="F346" s="38" t="s">
        <v>114</v>
      </c>
      <c r="G346" s="3">
        <v>21301315</v>
      </c>
      <c r="H346" s="9">
        <f>SUM(I346:J346)</f>
        <v>19</v>
      </c>
      <c r="I346" s="17">
        <v>19</v>
      </c>
      <c r="J346" s="17"/>
      <c r="K346" s="16">
        <f t="shared" si="320"/>
        <v>19</v>
      </c>
      <c r="L346" s="17"/>
      <c r="M346" s="17">
        <v>19</v>
      </c>
      <c r="N346" s="17"/>
      <c r="O346" s="17"/>
      <c r="P346" s="45"/>
      <c r="Q346" s="47"/>
      <c r="R346" s="47"/>
      <c r="S346" s="93"/>
      <c r="T346" s="1">
        <v>2</v>
      </c>
      <c r="U346" s="6" t="str">
        <f t="shared" si="294"/>
        <v>○</v>
      </c>
    </row>
    <row r="347" spans="1:24" ht="18" customHeight="1" thickBot="1">
      <c r="A347" s="35"/>
      <c r="B347" s="35"/>
      <c r="C347" s="74" t="str">
        <f t="shared" si="321"/>
        <v>区西北部</v>
      </c>
      <c r="D347" s="77" t="str">
        <f t="shared" si="322"/>
        <v>豊島区</v>
      </c>
      <c r="E347" s="24"/>
      <c r="F347" s="38" t="str">
        <f t="shared" ref="F347" si="323">F346</f>
        <v>医療法人社団邦英会 関野臨床薬理クリニック</v>
      </c>
      <c r="G347" s="67"/>
      <c r="H347" s="26"/>
      <c r="I347" s="27"/>
      <c r="J347" s="27"/>
      <c r="K347" s="18">
        <f t="shared" si="320"/>
        <v>19</v>
      </c>
      <c r="L347" s="19">
        <v>0</v>
      </c>
      <c r="M347" s="19">
        <v>19</v>
      </c>
      <c r="N347" s="19">
        <v>0</v>
      </c>
      <c r="O347" s="19">
        <v>0</v>
      </c>
      <c r="P347" s="46">
        <v>0</v>
      </c>
      <c r="Q347" s="48">
        <v>0</v>
      </c>
      <c r="R347" s="48">
        <v>0</v>
      </c>
      <c r="S347" s="94"/>
      <c r="T347" s="1">
        <v>3</v>
      </c>
      <c r="U347" s="6" t="str">
        <f t="shared" si="294"/>
        <v/>
      </c>
    </row>
    <row r="348" spans="1:24" ht="18" customHeight="1">
      <c r="A348" s="35">
        <v>1</v>
      </c>
      <c r="B348" s="35"/>
      <c r="C348" s="72" t="s">
        <v>16</v>
      </c>
      <c r="D348" s="71" t="s">
        <v>17</v>
      </c>
      <c r="E348" s="10" t="s">
        <v>243</v>
      </c>
      <c r="F348" s="118" t="s">
        <v>115</v>
      </c>
      <c r="G348" s="66"/>
      <c r="H348" s="14"/>
      <c r="I348" s="31"/>
      <c r="J348" s="31"/>
      <c r="K348" s="20">
        <f t="shared" si="320"/>
        <v>1</v>
      </c>
      <c r="L348" s="21"/>
      <c r="M348" s="21">
        <v>1</v>
      </c>
      <c r="N348" s="21"/>
      <c r="O348" s="21"/>
      <c r="P348" s="44"/>
      <c r="Q348" s="49"/>
      <c r="R348" s="49"/>
      <c r="S348" s="92"/>
      <c r="T348" s="32">
        <v>1</v>
      </c>
      <c r="U348" s="6" t="str">
        <f t="shared" si="294"/>
        <v/>
      </c>
    </row>
    <row r="349" spans="1:24" ht="18" customHeight="1">
      <c r="A349" s="35"/>
      <c r="B349" s="35"/>
      <c r="C349" s="74" t="str">
        <f t="shared" ref="C349:C350" si="324">C348</f>
        <v>区西北部</v>
      </c>
      <c r="D349" s="77" t="str">
        <f t="shared" ref="D349:D350" si="325">D348</f>
        <v>豊島区</v>
      </c>
      <c r="E349" s="22"/>
      <c r="F349" s="38" t="str">
        <f t="shared" ref="F349:F350" si="326">F348</f>
        <v>まの産婦人科</v>
      </c>
      <c r="G349" s="3">
        <v>21301316</v>
      </c>
      <c r="H349" s="9">
        <f>SUM(I349:J349)</f>
        <v>1</v>
      </c>
      <c r="I349" s="17">
        <v>1</v>
      </c>
      <c r="J349" s="17">
        <v>0</v>
      </c>
      <c r="K349" s="16">
        <f t="shared" si="320"/>
        <v>1</v>
      </c>
      <c r="L349" s="17"/>
      <c r="M349" s="17">
        <v>1</v>
      </c>
      <c r="N349" s="17"/>
      <c r="O349" s="17"/>
      <c r="P349" s="45"/>
      <c r="Q349" s="47"/>
      <c r="R349" s="47"/>
      <c r="S349" s="93"/>
      <c r="T349" s="1">
        <v>2</v>
      </c>
      <c r="U349" s="6" t="str">
        <f t="shared" si="294"/>
        <v>○</v>
      </c>
    </row>
    <row r="350" spans="1:24" ht="18" customHeight="1" thickBot="1">
      <c r="A350" s="35"/>
      <c r="B350" s="35"/>
      <c r="C350" s="76" t="str">
        <f t="shared" si="324"/>
        <v>区西北部</v>
      </c>
      <c r="D350" s="75" t="str">
        <f t="shared" si="325"/>
        <v>豊島区</v>
      </c>
      <c r="E350" s="24"/>
      <c r="F350" s="38" t="str">
        <f t="shared" si="326"/>
        <v>まの産婦人科</v>
      </c>
      <c r="G350" s="67"/>
      <c r="H350" s="26"/>
      <c r="I350" s="27"/>
      <c r="J350" s="27"/>
      <c r="K350" s="18">
        <f t="shared" si="320"/>
        <v>1</v>
      </c>
      <c r="L350" s="19">
        <v>0</v>
      </c>
      <c r="M350" s="19">
        <v>1</v>
      </c>
      <c r="N350" s="19">
        <v>0</v>
      </c>
      <c r="O350" s="19">
        <v>0</v>
      </c>
      <c r="P350" s="46">
        <v>0</v>
      </c>
      <c r="Q350" s="48">
        <v>0</v>
      </c>
      <c r="R350" s="48">
        <v>0</v>
      </c>
      <c r="S350" s="94"/>
      <c r="T350" s="1">
        <v>3</v>
      </c>
      <c r="U350" s="6" t="str">
        <f t="shared" si="294"/>
        <v/>
      </c>
    </row>
    <row r="351" spans="1:24" ht="18" customHeight="1">
      <c r="A351" s="35">
        <v>2</v>
      </c>
      <c r="B351" s="35"/>
      <c r="C351" s="59" t="s">
        <v>16</v>
      </c>
      <c r="D351" s="60" t="s">
        <v>17</v>
      </c>
      <c r="E351" s="10" t="s">
        <v>241</v>
      </c>
      <c r="F351" s="118" t="s">
        <v>116</v>
      </c>
      <c r="G351" s="66"/>
      <c r="H351" s="14"/>
      <c r="I351" s="31"/>
      <c r="J351" s="31"/>
      <c r="K351" s="20">
        <f t="shared" si="320"/>
        <v>11</v>
      </c>
      <c r="L351" s="21"/>
      <c r="M351" s="21">
        <v>11</v>
      </c>
      <c r="N351" s="21"/>
      <c r="O351" s="21"/>
      <c r="P351" s="44"/>
      <c r="Q351" s="49"/>
      <c r="R351" s="49"/>
      <c r="S351" s="92"/>
      <c r="T351" s="32">
        <v>1</v>
      </c>
      <c r="U351" s="6" t="str">
        <f t="shared" si="294"/>
        <v/>
      </c>
    </row>
    <row r="352" spans="1:24" ht="18" customHeight="1">
      <c r="A352" s="35"/>
      <c r="B352" s="35"/>
      <c r="C352" s="74" t="str">
        <f t="shared" ref="C352:C353" si="327">C351</f>
        <v>区西北部</v>
      </c>
      <c r="D352" s="77" t="str">
        <f t="shared" ref="D352:D353" si="328">D351</f>
        <v>豊島区</v>
      </c>
      <c r="E352" s="22"/>
      <c r="F352" s="38" t="str">
        <f t="shared" ref="F352:F353" si="329">F351</f>
        <v>医療法人社団祐喜会 加塚医院</v>
      </c>
      <c r="G352" s="3">
        <v>21301317</v>
      </c>
      <c r="H352" s="9">
        <f>SUM(I352:J352)</f>
        <v>11</v>
      </c>
      <c r="I352" s="17">
        <v>11</v>
      </c>
      <c r="J352" s="17"/>
      <c r="K352" s="16">
        <f t="shared" si="320"/>
        <v>11</v>
      </c>
      <c r="L352" s="17"/>
      <c r="M352" s="17">
        <v>11</v>
      </c>
      <c r="N352" s="17"/>
      <c r="O352" s="47"/>
      <c r="P352" s="50"/>
      <c r="Q352" s="47"/>
      <c r="R352" s="47"/>
      <c r="S352" s="93"/>
      <c r="T352" s="1">
        <v>2</v>
      </c>
      <c r="U352" s="6" t="str">
        <f t="shared" si="294"/>
        <v>○</v>
      </c>
    </row>
    <row r="353" spans="1:23" ht="18" customHeight="1" thickBot="1">
      <c r="A353" s="35"/>
      <c r="B353" s="35"/>
      <c r="C353" s="74" t="str">
        <f t="shared" si="327"/>
        <v>区西北部</v>
      </c>
      <c r="D353" s="77" t="str">
        <f t="shared" si="328"/>
        <v>豊島区</v>
      </c>
      <c r="E353" s="24"/>
      <c r="F353" s="38" t="str">
        <f t="shared" si="329"/>
        <v>医療法人社団祐喜会 加塚医院</v>
      </c>
      <c r="G353" s="67"/>
      <c r="H353" s="26"/>
      <c r="I353" s="27"/>
      <c r="J353" s="27"/>
      <c r="K353" s="18">
        <f t="shared" si="320"/>
        <v>11</v>
      </c>
      <c r="L353" s="19">
        <v>0</v>
      </c>
      <c r="M353" s="19">
        <v>11</v>
      </c>
      <c r="N353" s="19">
        <v>0</v>
      </c>
      <c r="O353" s="48">
        <v>0</v>
      </c>
      <c r="P353" s="19">
        <v>0</v>
      </c>
      <c r="Q353" s="48">
        <v>0</v>
      </c>
      <c r="R353" s="48">
        <v>0</v>
      </c>
      <c r="S353" s="94"/>
      <c r="T353" s="1">
        <v>3</v>
      </c>
      <c r="U353" s="6" t="str">
        <f t="shared" si="294"/>
        <v/>
      </c>
    </row>
    <row r="354" spans="1:23" ht="18" customHeight="1">
      <c r="A354" s="35">
        <v>2</v>
      </c>
      <c r="B354" s="35"/>
      <c r="C354" s="72" t="s">
        <v>16</v>
      </c>
      <c r="D354" s="71" t="s">
        <v>17</v>
      </c>
      <c r="E354" s="10" t="s">
        <v>241</v>
      </c>
      <c r="F354" s="118" t="s">
        <v>117</v>
      </c>
      <c r="G354" s="66"/>
      <c r="H354" s="14"/>
      <c r="I354" s="31"/>
      <c r="J354" s="31"/>
      <c r="K354" s="20">
        <f t="shared" si="320"/>
        <v>5</v>
      </c>
      <c r="L354" s="21"/>
      <c r="M354" s="21"/>
      <c r="N354" s="21"/>
      <c r="O354" s="49">
        <v>5</v>
      </c>
      <c r="P354" s="21"/>
      <c r="Q354" s="49"/>
      <c r="R354" s="49"/>
      <c r="S354" s="92"/>
      <c r="T354" s="32">
        <v>1</v>
      </c>
      <c r="U354" s="6" t="str">
        <f t="shared" si="294"/>
        <v/>
      </c>
    </row>
    <row r="355" spans="1:23" ht="18" customHeight="1">
      <c r="A355" s="35"/>
      <c r="B355" s="35"/>
      <c r="C355" s="74" t="str">
        <f t="shared" ref="C355:C356" si="330">C354</f>
        <v>区西北部</v>
      </c>
      <c r="D355" s="77" t="str">
        <f t="shared" ref="D355:D356" si="331">D354</f>
        <v>豊島区</v>
      </c>
      <c r="E355" s="22"/>
      <c r="F355" s="38" t="str">
        <f t="shared" ref="F355:F356" si="332">F354</f>
        <v>医療法人社団愛語会 要クリニック</v>
      </c>
      <c r="G355" s="3">
        <v>21301319</v>
      </c>
      <c r="H355" s="9">
        <f>SUM(I355:J355)</f>
        <v>5</v>
      </c>
      <c r="I355" s="17">
        <v>5</v>
      </c>
      <c r="J355" s="17"/>
      <c r="K355" s="16">
        <f t="shared" si="320"/>
        <v>5</v>
      </c>
      <c r="L355" s="17"/>
      <c r="M355" s="17"/>
      <c r="N355" s="17"/>
      <c r="O355" s="47">
        <v>5</v>
      </c>
      <c r="P355" s="17"/>
      <c r="Q355" s="47"/>
      <c r="R355" s="47"/>
      <c r="S355" s="93"/>
      <c r="T355" s="1">
        <v>2</v>
      </c>
      <c r="U355" s="6" t="str">
        <f t="shared" si="294"/>
        <v>○</v>
      </c>
    </row>
    <row r="356" spans="1:23" ht="18" customHeight="1" thickBot="1">
      <c r="A356" s="35"/>
      <c r="B356" s="35"/>
      <c r="C356" s="76" t="str">
        <f t="shared" si="330"/>
        <v>区西北部</v>
      </c>
      <c r="D356" s="75" t="str">
        <f t="shared" si="331"/>
        <v>豊島区</v>
      </c>
      <c r="E356" s="24"/>
      <c r="F356" s="38" t="str">
        <f t="shared" si="332"/>
        <v>医療法人社団愛語会 要クリニック</v>
      </c>
      <c r="G356" s="67"/>
      <c r="H356" s="26"/>
      <c r="I356" s="27"/>
      <c r="J356" s="27"/>
      <c r="K356" s="18">
        <f t="shared" si="320"/>
        <v>5</v>
      </c>
      <c r="L356" s="19">
        <v>0</v>
      </c>
      <c r="M356" s="19">
        <v>0</v>
      </c>
      <c r="N356" s="19">
        <v>0</v>
      </c>
      <c r="O356" s="48">
        <v>5</v>
      </c>
      <c r="P356" s="19">
        <v>0</v>
      </c>
      <c r="Q356" s="48">
        <v>0</v>
      </c>
      <c r="R356" s="48">
        <v>0</v>
      </c>
      <c r="S356" s="94"/>
      <c r="T356" s="1">
        <v>3</v>
      </c>
      <c r="U356" s="6" t="str">
        <f t="shared" si="294"/>
        <v/>
      </c>
    </row>
    <row r="357" spans="1:23" ht="18" customHeight="1">
      <c r="A357" s="35"/>
      <c r="B357" s="35"/>
      <c r="C357" s="59" t="s">
        <v>16</v>
      </c>
      <c r="D357" s="60" t="s">
        <v>17</v>
      </c>
      <c r="E357" s="10" t="s">
        <v>244</v>
      </c>
      <c r="F357" s="118" t="s">
        <v>386</v>
      </c>
      <c r="G357" s="66"/>
      <c r="H357" s="14"/>
      <c r="I357" s="31"/>
      <c r="J357" s="31"/>
      <c r="K357" s="20">
        <f t="shared" si="320"/>
        <v>3</v>
      </c>
      <c r="L357" s="21"/>
      <c r="M357" s="21">
        <v>3</v>
      </c>
      <c r="N357" s="21"/>
      <c r="O357" s="49"/>
      <c r="P357" s="21"/>
      <c r="Q357" s="49"/>
      <c r="R357" s="49"/>
      <c r="S357" s="92"/>
      <c r="T357" s="32">
        <v>1</v>
      </c>
      <c r="U357" s="6" t="str">
        <f t="shared" si="294"/>
        <v/>
      </c>
    </row>
    <row r="358" spans="1:23" ht="18" customHeight="1">
      <c r="A358" s="35"/>
      <c r="B358" s="35"/>
      <c r="C358" s="74" t="str">
        <f t="shared" ref="C358:C359" si="333">C357</f>
        <v>区西北部</v>
      </c>
      <c r="D358" s="77" t="str">
        <f t="shared" ref="D358:D359" si="334">D357</f>
        <v>豊島区</v>
      </c>
      <c r="E358" s="22"/>
      <c r="F358" s="38" t="str">
        <f t="shared" ref="F358:F359" si="335">F357</f>
        <v>進士医院</v>
      </c>
      <c r="G358" s="3" t="s">
        <v>387</v>
      </c>
      <c r="H358" s="9">
        <f>SUM(I358:J358)</f>
        <v>3</v>
      </c>
      <c r="I358" s="17">
        <v>3</v>
      </c>
      <c r="J358" s="17"/>
      <c r="K358" s="16">
        <f t="shared" si="320"/>
        <v>3</v>
      </c>
      <c r="L358" s="17"/>
      <c r="M358" s="17">
        <v>3</v>
      </c>
      <c r="N358" s="17"/>
      <c r="O358" s="47"/>
      <c r="P358" s="17"/>
      <c r="Q358" s="47"/>
      <c r="R358" s="47"/>
      <c r="S358" s="93"/>
      <c r="T358" s="1">
        <v>2</v>
      </c>
      <c r="U358" s="6" t="str">
        <f t="shared" si="294"/>
        <v/>
      </c>
      <c r="V358" s="1">
        <v>3</v>
      </c>
      <c r="W358" s="1">
        <v>1</v>
      </c>
    </row>
    <row r="359" spans="1:23" ht="18" customHeight="1" thickBot="1">
      <c r="A359" s="35"/>
      <c r="B359" s="35"/>
      <c r="C359" s="74" t="str">
        <f t="shared" si="333"/>
        <v>区西北部</v>
      </c>
      <c r="D359" s="77" t="str">
        <f t="shared" si="334"/>
        <v>豊島区</v>
      </c>
      <c r="E359" s="24"/>
      <c r="F359" s="38" t="str">
        <f t="shared" si="335"/>
        <v>進士医院</v>
      </c>
      <c r="G359" s="67"/>
      <c r="H359" s="26"/>
      <c r="I359" s="27"/>
      <c r="J359" s="27"/>
      <c r="K359" s="18">
        <f t="shared" si="320"/>
        <v>3</v>
      </c>
      <c r="L359" s="19">
        <v>0</v>
      </c>
      <c r="M359" s="19">
        <v>3</v>
      </c>
      <c r="N359" s="19">
        <v>0</v>
      </c>
      <c r="O359" s="48">
        <v>0</v>
      </c>
      <c r="P359" s="19">
        <v>0</v>
      </c>
      <c r="Q359" s="48">
        <v>0</v>
      </c>
      <c r="R359" s="48">
        <v>0</v>
      </c>
      <c r="S359" s="94"/>
      <c r="T359" s="1">
        <v>3</v>
      </c>
      <c r="U359" s="6" t="str">
        <f t="shared" si="294"/>
        <v/>
      </c>
    </row>
    <row r="360" spans="1:23" ht="18" customHeight="1">
      <c r="A360" s="35">
        <v>2</v>
      </c>
      <c r="B360" s="35"/>
      <c r="C360" s="72" t="s">
        <v>16</v>
      </c>
      <c r="D360" s="71" t="s">
        <v>17</v>
      </c>
      <c r="E360" s="10" t="s">
        <v>244</v>
      </c>
      <c r="F360" s="118" t="s">
        <v>118</v>
      </c>
      <c r="G360" s="66"/>
      <c r="H360" s="14"/>
      <c r="I360" s="31"/>
      <c r="J360" s="31"/>
      <c r="K360" s="20">
        <f t="shared" si="320"/>
        <v>7</v>
      </c>
      <c r="L360" s="21"/>
      <c r="M360" s="21">
        <v>7</v>
      </c>
      <c r="N360" s="21"/>
      <c r="O360" s="49"/>
      <c r="P360" s="21"/>
      <c r="Q360" s="49"/>
      <c r="R360" s="49"/>
      <c r="S360" s="92"/>
      <c r="T360" s="32">
        <v>1</v>
      </c>
      <c r="U360" s="6" t="str">
        <f t="shared" si="294"/>
        <v/>
      </c>
    </row>
    <row r="361" spans="1:23" ht="18" customHeight="1">
      <c r="A361" s="35"/>
      <c r="B361" s="35"/>
      <c r="C361" s="74" t="str">
        <f t="shared" ref="C361:C362" si="336">C360</f>
        <v>区西北部</v>
      </c>
      <c r="D361" s="77" t="str">
        <f t="shared" ref="D361:D362" si="337">D360</f>
        <v>豊島区</v>
      </c>
      <c r="E361" s="22"/>
      <c r="F361" s="38" t="str">
        <f t="shared" ref="F361:F362" si="338">F360</f>
        <v>大塚美容形成外科・歯科</v>
      </c>
      <c r="G361" s="3">
        <v>21301321</v>
      </c>
      <c r="H361" s="9">
        <f>SUM(I361:J361)</f>
        <v>7</v>
      </c>
      <c r="I361" s="17">
        <v>7</v>
      </c>
      <c r="J361" s="17"/>
      <c r="K361" s="16">
        <f t="shared" si="320"/>
        <v>7</v>
      </c>
      <c r="L361" s="17"/>
      <c r="M361" s="17"/>
      <c r="N361" s="17">
        <v>7</v>
      </c>
      <c r="O361" s="47"/>
      <c r="P361" s="17"/>
      <c r="Q361" s="47"/>
      <c r="R361" s="47"/>
      <c r="S361" s="93"/>
      <c r="T361" s="1">
        <v>2</v>
      </c>
      <c r="U361" s="6" t="str">
        <f t="shared" si="294"/>
        <v>○</v>
      </c>
    </row>
    <row r="362" spans="1:23" ht="18" customHeight="1" thickBot="1">
      <c r="A362" s="35"/>
      <c r="B362" s="35"/>
      <c r="C362" s="76" t="str">
        <f t="shared" si="336"/>
        <v>区西北部</v>
      </c>
      <c r="D362" s="75" t="str">
        <f t="shared" si="337"/>
        <v>豊島区</v>
      </c>
      <c r="E362" s="24"/>
      <c r="F362" s="38" t="str">
        <f t="shared" si="338"/>
        <v>大塚美容形成外科・歯科</v>
      </c>
      <c r="G362" s="67"/>
      <c r="H362" s="26"/>
      <c r="I362" s="27"/>
      <c r="J362" s="27"/>
      <c r="K362" s="18">
        <f t="shared" si="320"/>
        <v>7</v>
      </c>
      <c r="L362" s="19">
        <v>0</v>
      </c>
      <c r="M362" s="19">
        <v>0</v>
      </c>
      <c r="N362" s="19">
        <v>7</v>
      </c>
      <c r="O362" s="48">
        <v>0</v>
      </c>
      <c r="P362" s="19">
        <v>0</v>
      </c>
      <c r="Q362" s="48">
        <v>0</v>
      </c>
      <c r="R362" s="48">
        <v>0</v>
      </c>
      <c r="S362" s="94"/>
      <c r="T362" s="1">
        <v>3</v>
      </c>
      <c r="U362" s="6" t="str">
        <f t="shared" si="294"/>
        <v/>
      </c>
    </row>
    <row r="363" spans="1:23" ht="18" customHeight="1">
      <c r="A363" s="35">
        <v>1</v>
      </c>
      <c r="B363" s="35"/>
      <c r="C363" s="59" t="s">
        <v>16</v>
      </c>
      <c r="D363" s="60" t="s">
        <v>17</v>
      </c>
      <c r="E363" s="10" t="s">
        <v>267</v>
      </c>
      <c r="F363" s="118" t="s">
        <v>449</v>
      </c>
      <c r="G363" s="66"/>
      <c r="H363" s="14"/>
      <c r="I363" s="31"/>
      <c r="J363" s="31"/>
      <c r="K363" s="20"/>
      <c r="L363" s="21"/>
      <c r="M363" s="21"/>
      <c r="N363" s="21"/>
      <c r="O363" s="49"/>
      <c r="P363" s="21"/>
      <c r="Q363" s="49"/>
      <c r="R363" s="49"/>
      <c r="S363" s="92"/>
      <c r="T363" s="32">
        <v>1</v>
      </c>
      <c r="U363" s="6" t="str">
        <f t="shared" si="294"/>
        <v/>
      </c>
    </row>
    <row r="364" spans="1:23" ht="18" customHeight="1">
      <c r="A364" s="35"/>
      <c r="B364" s="35"/>
      <c r="C364" s="74" t="str">
        <f t="shared" ref="C364:C365" si="339">C363</f>
        <v>区西北部</v>
      </c>
      <c r="D364" s="77" t="str">
        <f t="shared" ref="D364:D365" si="340">D363</f>
        <v>豊島区</v>
      </c>
      <c r="E364" s="22"/>
      <c r="F364" s="38" t="str">
        <f t="shared" ref="F364:F365" si="341">F363</f>
        <v>スリープ・サポート クリニック</v>
      </c>
      <c r="G364" s="3">
        <v>21302002</v>
      </c>
      <c r="H364" s="9">
        <f>SUM(I364:J364)</f>
        <v>3</v>
      </c>
      <c r="I364" s="17">
        <v>3</v>
      </c>
      <c r="J364" s="17">
        <v>0</v>
      </c>
      <c r="K364" s="16">
        <f t="shared" ref="K364:K389" si="342">SUM(L364:R364)</f>
        <v>3</v>
      </c>
      <c r="L364" s="17">
        <v>0</v>
      </c>
      <c r="M364" s="17">
        <v>3</v>
      </c>
      <c r="N364" s="17">
        <v>0</v>
      </c>
      <c r="O364" s="47">
        <v>0</v>
      </c>
      <c r="P364" s="17">
        <v>0</v>
      </c>
      <c r="Q364" s="47">
        <v>0</v>
      </c>
      <c r="R364" s="47">
        <v>0</v>
      </c>
      <c r="S364" s="93"/>
      <c r="T364" s="1">
        <v>2</v>
      </c>
      <c r="U364" s="6" t="str">
        <f t="shared" si="294"/>
        <v>○</v>
      </c>
    </row>
    <row r="365" spans="1:23" ht="18" customHeight="1" thickBot="1">
      <c r="A365" s="35"/>
      <c r="B365" s="35"/>
      <c r="C365" s="74" t="str">
        <f t="shared" si="339"/>
        <v>区西北部</v>
      </c>
      <c r="D365" s="77" t="str">
        <f t="shared" si="340"/>
        <v>豊島区</v>
      </c>
      <c r="E365" s="24"/>
      <c r="F365" s="80" t="str">
        <f t="shared" si="341"/>
        <v>スリープ・サポート クリニック</v>
      </c>
      <c r="G365" s="67"/>
      <c r="H365" s="26"/>
      <c r="I365" s="27"/>
      <c r="J365" s="27"/>
      <c r="K365" s="18">
        <f t="shared" si="342"/>
        <v>3</v>
      </c>
      <c r="L365" s="19">
        <v>0</v>
      </c>
      <c r="M365" s="19">
        <v>3</v>
      </c>
      <c r="N365" s="19">
        <v>0</v>
      </c>
      <c r="O365" s="48">
        <v>0</v>
      </c>
      <c r="P365" s="19">
        <v>0</v>
      </c>
      <c r="Q365" s="48">
        <v>0</v>
      </c>
      <c r="R365" s="48">
        <v>0</v>
      </c>
      <c r="S365" s="94"/>
      <c r="T365" s="1">
        <v>3</v>
      </c>
      <c r="U365" s="6" t="str">
        <f t="shared" si="294"/>
        <v/>
      </c>
    </row>
    <row r="366" spans="1:23" ht="18" customHeight="1">
      <c r="A366" s="35">
        <v>1</v>
      </c>
      <c r="B366" s="35"/>
      <c r="C366" s="71" t="s">
        <v>284</v>
      </c>
      <c r="D366" s="72" t="s">
        <v>285</v>
      </c>
      <c r="E366" s="83" t="s">
        <v>244</v>
      </c>
      <c r="F366" s="117" t="s">
        <v>316</v>
      </c>
      <c r="G366" s="66"/>
      <c r="H366" s="14"/>
      <c r="I366" s="31"/>
      <c r="J366" s="31"/>
      <c r="K366" s="20">
        <f t="shared" ref="K366:K371" si="343">SUM(L366:R366)</f>
        <v>5</v>
      </c>
      <c r="L366" s="21"/>
      <c r="M366" s="21">
        <v>5</v>
      </c>
      <c r="N366" s="21"/>
      <c r="O366" s="21"/>
      <c r="P366" s="44"/>
      <c r="Q366" s="21"/>
      <c r="R366" s="90"/>
      <c r="S366" s="92"/>
      <c r="T366" s="1">
        <v>1</v>
      </c>
      <c r="U366" s="6" t="str">
        <f t="shared" si="294"/>
        <v/>
      </c>
    </row>
    <row r="367" spans="1:23" ht="18" customHeight="1">
      <c r="C367" s="74" t="str">
        <f>C366</f>
        <v>区西北部</v>
      </c>
      <c r="D367" s="74" t="str">
        <f>D366</f>
        <v>豊島区</v>
      </c>
      <c r="E367" s="58"/>
      <c r="F367" s="38" t="str">
        <f>F366</f>
        <v>山手大塚レディスクリニック</v>
      </c>
      <c r="G367" s="3"/>
      <c r="H367" s="9">
        <f>SUM(I367:J367)</f>
        <v>3</v>
      </c>
      <c r="I367" s="17">
        <v>3</v>
      </c>
      <c r="J367" s="17">
        <v>0</v>
      </c>
      <c r="K367" s="16">
        <f t="shared" si="343"/>
        <v>3</v>
      </c>
      <c r="L367" s="17"/>
      <c r="M367" s="17">
        <v>3</v>
      </c>
      <c r="N367" s="17"/>
      <c r="O367" s="17"/>
      <c r="P367" s="45"/>
      <c r="Q367" s="17"/>
      <c r="S367" s="93"/>
      <c r="T367" s="1">
        <v>2</v>
      </c>
      <c r="U367" s="6" t="str">
        <f t="shared" si="294"/>
        <v>○</v>
      </c>
    </row>
    <row r="368" spans="1:23" ht="18" customHeight="1" thickBot="1">
      <c r="C368" s="74" t="str">
        <f>C367</f>
        <v>区西北部</v>
      </c>
      <c r="D368" s="74" t="str">
        <f>D367</f>
        <v>豊島区</v>
      </c>
      <c r="E368" s="65"/>
      <c r="F368" s="80" t="str">
        <f>F366</f>
        <v>山手大塚レディスクリニック</v>
      </c>
      <c r="G368" s="67"/>
      <c r="H368" s="26"/>
      <c r="I368" s="27"/>
      <c r="J368" s="27"/>
      <c r="K368" s="18">
        <f t="shared" si="343"/>
        <v>3</v>
      </c>
      <c r="L368" s="19">
        <v>0</v>
      </c>
      <c r="M368" s="19">
        <v>3</v>
      </c>
      <c r="N368" s="19">
        <v>0</v>
      </c>
      <c r="O368" s="19">
        <v>0</v>
      </c>
      <c r="P368" s="46">
        <v>0</v>
      </c>
      <c r="Q368" s="19">
        <v>0</v>
      </c>
      <c r="R368" s="91">
        <v>0</v>
      </c>
      <c r="S368" s="94"/>
      <c r="T368" s="1">
        <v>3</v>
      </c>
      <c r="U368" s="6" t="str">
        <f t="shared" si="294"/>
        <v/>
      </c>
    </row>
    <row r="369" spans="1:21" ht="18" customHeight="1">
      <c r="A369" s="35">
        <v>1</v>
      </c>
      <c r="B369" s="35"/>
      <c r="C369" s="72" t="s">
        <v>16</v>
      </c>
      <c r="D369" s="71" t="s">
        <v>17</v>
      </c>
      <c r="E369" s="12" t="s">
        <v>320</v>
      </c>
      <c r="F369" s="117" t="s">
        <v>321</v>
      </c>
      <c r="G369" s="66"/>
      <c r="H369" s="14"/>
      <c r="I369" s="31"/>
      <c r="J369" s="31"/>
      <c r="K369" s="20">
        <f t="shared" si="343"/>
        <v>9</v>
      </c>
      <c r="L369" s="21">
        <v>0</v>
      </c>
      <c r="M369" s="21">
        <v>0</v>
      </c>
      <c r="N369" s="21">
        <v>9</v>
      </c>
      <c r="O369" s="21">
        <v>0</v>
      </c>
      <c r="P369" s="44">
        <v>0</v>
      </c>
      <c r="Q369" s="21">
        <v>0</v>
      </c>
      <c r="R369" s="90">
        <v>0</v>
      </c>
      <c r="S369" s="92"/>
      <c r="T369" s="32">
        <v>1</v>
      </c>
      <c r="U369" s="6" t="str">
        <f t="shared" si="294"/>
        <v/>
      </c>
    </row>
    <row r="370" spans="1:21" ht="18" customHeight="1">
      <c r="C370" s="74" t="str">
        <f>C369</f>
        <v>区西北部</v>
      </c>
      <c r="D370" s="77" t="str">
        <f>D369</f>
        <v>豊島区</v>
      </c>
      <c r="E370" s="58"/>
      <c r="F370" s="38" t="str">
        <f>F369</f>
        <v>医療法人社団景星会　大塚北口診療所</v>
      </c>
      <c r="G370" s="3">
        <v>21301318</v>
      </c>
      <c r="H370" s="9">
        <f>SUM(I370:J370)</f>
        <v>9</v>
      </c>
      <c r="I370" s="17">
        <v>9</v>
      </c>
      <c r="J370" s="17">
        <v>0</v>
      </c>
      <c r="K370" s="16">
        <f t="shared" si="343"/>
        <v>9</v>
      </c>
      <c r="L370" s="17">
        <v>0</v>
      </c>
      <c r="M370" s="17">
        <v>0</v>
      </c>
      <c r="N370" s="17">
        <v>9</v>
      </c>
      <c r="O370" s="17">
        <v>0</v>
      </c>
      <c r="P370" s="45">
        <v>0</v>
      </c>
      <c r="Q370" s="17">
        <v>0</v>
      </c>
      <c r="R370" s="1">
        <v>0</v>
      </c>
      <c r="S370" s="93"/>
      <c r="T370" s="1">
        <v>2</v>
      </c>
      <c r="U370" s="6" t="str">
        <f t="shared" si="294"/>
        <v>○</v>
      </c>
    </row>
    <row r="371" spans="1:21" ht="18" customHeight="1" thickBot="1">
      <c r="C371" s="76" t="str">
        <f>C370</f>
        <v>区西北部</v>
      </c>
      <c r="D371" s="75" t="str">
        <f>D370</f>
        <v>豊島区</v>
      </c>
      <c r="E371" s="65"/>
      <c r="F371" s="38" t="str">
        <f>F369</f>
        <v>医療法人社団景星会　大塚北口診療所</v>
      </c>
      <c r="G371" s="67"/>
      <c r="H371" s="26"/>
      <c r="I371" s="27"/>
      <c r="J371" s="27"/>
      <c r="K371" s="18">
        <f t="shared" si="343"/>
        <v>9</v>
      </c>
      <c r="L371" s="19">
        <v>0</v>
      </c>
      <c r="M371" s="19">
        <v>0</v>
      </c>
      <c r="N371" s="19">
        <v>9</v>
      </c>
      <c r="O371" s="19">
        <v>0</v>
      </c>
      <c r="P371" s="46">
        <v>0</v>
      </c>
      <c r="Q371" s="19">
        <v>0</v>
      </c>
      <c r="R371" s="91">
        <v>0</v>
      </c>
      <c r="S371" s="94"/>
      <c r="T371" s="1">
        <v>3</v>
      </c>
      <c r="U371" s="6" t="str">
        <f t="shared" si="294"/>
        <v/>
      </c>
    </row>
    <row r="372" spans="1:21" ht="18" customHeight="1">
      <c r="A372" s="35">
        <v>1</v>
      </c>
      <c r="B372" s="35"/>
      <c r="C372" s="59" t="s">
        <v>284</v>
      </c>
      <c r="D372" s="59" t="s">
        <v>285</v>
      </c>
      <c r="E372" s="12" t="s">
        <v>279</v>
      </c>
      <c r="F372" s="118" t="s">
        <v>283</v>
      </c>
      <c r="G372" s="66"/>
      <c r="H372" s="14"/>
      <c r="I372" s="31"/>
      <c r="J372" s="31"/>
      <c r="K372" s="20">
        <f t="shared" ref="K372:K374" si="344">SUM(L372:R372)</f>
        <v>19</v>
      </c>
      <c r="L372" s="21"/>
      <c r="M372" s="21">
        <v>19</v>
      </c>
      <c r="N372" s="21"/>
      <c r="O372" s="21"/>
      <c r="P372" s="44"/>
      <c r="Q372" s="21"/>
      <c r="R372" s="90"/>
      <c r="S372" s="92"/>
      <c r="T372" s="1">
        <v>1</v>
      </c>
      <c r="U372" s="6" t="str">
        <f t="shared" si="294"/>
        <v/>
      </c>
    </row>
    <row r="373" spans="1:21" ht="18" customHeight="1">
      <c r="C373" s="74" t="str">
        <f>C372</f>
        <v>区西北部</v>
      </c>
      <c r="D373" s="74" t="str">
        <f>D372</f>
        <v>豊島区</v>
      </c>
      <c r="E373" s="58"/>
      <c r="F373" s="38" t="str">
        <f>F372</f>
        <v>医療法人社団育生會　山口医院</v>
      </c>
      <c r="G373" s="3">
        <v>1636000</v>
      </c>
      <c r="H373" s="9">
        <f>SUM(I373:J373)</f>
        <v>19</v>
      </c>
      <c r="I373" s="17">
        <v>19</v>
      </c>
      <c r="J373" s="17">
        <v>0</v>
      </c>
      <c r="K373" s="16">
        <f t="shared" si="344"/>
        <v>19</v>
      </c>
      <c r="L373" s="17"/>
      <c r="M373" s="17">
        <v>19</v>
      </c>
      <c r="N373" s="17"/>
      <c r="O373" s="17"/>
      <c r="P373" s="45"/>
      <c r="Q373" s="17"/>
      <c r="S373" s="93"/>
      <c r="T373" s="1">
        <v>2</v>
      </c>
      <c r="U373" s="6" t="str">
        <f t="shared" si="294"/>
        <v>○</v>
      </c>
    </row>
    <row r="374" spans="1:21" ht="18" customHeight="1" thickBot="1">
      <c r="C374" s="74" t="str">
        <f>C373</f>
        <v>区西北部</v>
      </c>
      <c r="D374" s="74" t="str">
        <f>D373</f>
        <v>豊島区</v>
      </c>
      <c r="E374" s="65"/>
      <c r="F374" s="80" t="str">
        <f>F372</f>
        <v>医療法人社団育生會　山口医院</v>
      </c>
      <c r="G374" s="67"/>
      <c r="H374" s="26"/>
      <c r="I374" s="27"/>
      <c r="J374" s="27"/>
      <c r="K374" s="18">
        <f t="shared" si="344"/>
        <v>19</v>
      </c>
      <c r="L374" s="19"/>
      <c r="M374" s="19">
        <v>19</v>
      </c>
      <c r="N374" s="19"/>
      <c r="O374" s="19"/>
      <c r="P374" s="46"/>
      <c r="Q374" s="19"/>
      <c r="R374" s="91"/>
      <c r="S374" s="94"/>
      <c r="T374" s="1">
        <v>3</v>
      </c>
      <c r="U374" s="6" t="str">
        <f t="shared" si="294"/>
        <v/>
      </c>
    </row>
    <row r="375" spans="1:21" ht="18" customHeight="1">
      <c r="A375" s="35">
        <v>1</v>
      </c>
      <c r="B375" s="35"/>
      <c r="C375" s="72" t="s">
        <v>299</v>
      </c>
      <c r="D375" s="71" t="s">
        <v>285</v>
      </c>
      <c r="E375" s="12" t="s">
        <v>300</v>
      </c>
      <c r="F375" s="117" t="s">
        <v>301</v>
      </c>
      <c r="G375" s="66"/>
      <c r="H375" s="14"/>
      <c r="I375" s="31"/>
      <c r="J375" s="31"/>
      <c r="K375" s="20">
        <f t="shared" ref="K375:K377" si="345">SUM(L375:R375)</f>
        <v>4</v>
      </c>
      <c r="L375" s="21"/>
      <c r="M375" s="21">
        <v>4</v>
      </c>
      <c r="N375" s="21"/>
      <c r="O375" s="21"/>
      <c r="P375" s="44"/>
      <c r="Q375" s="21"/>
      <c r="R375" s="90"/>
      <c r="S375" s="92"/>
      <c r="T375" s="1">
        <v>1</v>
      </c>
      <c r="U375" s="6" t="str">
        <f t="shared" si="294"/>
        <v/>
      </c>
    </row>
    <row r="376" spans="1:21" ht="18" customHeight="1">
      <c r="C376" s="74" t="str">
        <f>C375</f>
        <v>区西北部</v>
      </c>
      <c r="D376" s="77" t="str">
        <f>D375</f>
        <v>豊島区</v>
      </c>
      <c r="E376" s="58"/>
      <c r="F376" s="38" t="str">
        <f>F375</f>
        <v>医療法人社団ゆみの　ゆみのハートクリニック</v>
      </c>
      <c r="G376" s="3">
        <v>21301323</v>
      </c>
      <c r="H376" s="9">
        <f>SUM(I376:J376)</f>
        <v>4</v>
      </c>
      <c r="I376" s="17">
        <v>4</v>
      </c>
      <c r="J376" s="17">
        <v>0</v>
      </c>
      <c r="K376" s="16">
        <f t="shared" si="345"/>
        <v>4</v>
      </c>
      <c r="L376" s="17"/>
      <c r="M376" s="17">
        <v>4</v>
      </c>
      <c r="N376" s="17"/>
      <c r="O376" s="17"/>
      <c r="P376" s="45"/>
      <c r="Q376" s="17"/>
      <c r="S376" s="93"/>
      <c r="T376" s="1">
        <v>2</v>
      </c>
      <c r="U376" s="6" t="str">
        <f t="shared" si="294"/>
        <v>○</v>
      </c>
    </row>
    <row r="377" spans="1:21" ht="18" customHeight="1" thickBot="1">
      <c r="C377" s="76" t="str">
        <f>C376</f>
        <v>区西北部</v>
      </c>
      <c r="D377" s="75" t="str">
        <f>D376</f>
        <v>豊島区</v>
      </c>
      <c r="E377" s="65"/>
      <c r="F377" s="38" t="str">
        <f>F375</f>
        <v>医療法人社団ゆみの　ゆみのハートクリニック</v>
      </c>
      <c r="G377" s="67"/>
      <c r="H377" s="26"/>
      <c r="I377" s="27"/>
      <c r="J377" s="27"/>
      <c r="K377" s="18">
        <f t="shared" si="345"/>
        <v>4</v>
      </c>
      <c r="L377" s="19"/>
      <c r="M377" s="19">
        <v>4</v>
      </c>
      <c r="N377" s="19"/>
      <c r="O377" s="19"/>
      <c r="P377" s="46"/>
      <c r="Q377" s="19"/>
      <c r="R377" s="91"/>
      <c r="S377" s="94"/>
      <c r="T377" s="1">
        <v>3</v>
      </c>
      <c r="U377" s="6" t="str">
        <f t="shared" si="294"/>
        <v/>
      </c>
    </row>
    <row r="378" spans="1:21" ht="18" customHeight="1">
      <c r="A378" s="35">
        <v>2</v>
      </c>
      <c r="B378" s="35"/>
      <c r="C378" s="59" t="s">
        <v>284</v>
      </c>
      <c r="D378" s="59" t="s">
        <v>345</v>
      </c>
      <c r="E378" s="12" t="s">
        <v>338</v>
      </c>
      <c r="F378" s="118" t="s">
        <v>346</v>
      </c>
      <c r="G378" s="66"/>
      <c r="H378" s="14"/>
      <c r="I378" s="31"/>
      <c r="J378" s="31"/>
      <c r="K378" s="20">
        <f t="shared" ref="K378:K383" si="346">SUM(L378:R378)</f>
        <v>7</v>
      </c>
      <c r="L378" s="21"/>
      <c r="M378" s="21">
        <v>7</v>
      </c>
      <c r="N378" s="21"/>
      <c r="O378" s="21"/>
      <c r="P378" s="44"/>
      <c r="Q378" s="21"/>
      <c r="R378" s="90"/>
      <c r="S378" s="92"/>
      <c r="T378" s="1">
        <v>1</v>
      </c>
      <c r="U378" s="6" t="str">
        <f t="shared" si="294"/>
        <v/>
      </c>
    </row>
    <row r="379" spans="1:21" ht="18" customHeight="1">
      <c r="C379" s="74" t="str">
        <f>C378</f>
        <v>区西北部</v>
      </c>
      <c r="D379" s="74" t="str">
        <f>D378</f>
        <v>豊島区</v>
      </c>
      <c r="E379" s="58"/>
      <c r="F379" s="38" t="str">
        <f>F378</f>
        <v>医療法人財団　日睡会　池袋スリープケアクリニック</v>
      </c>
      <c r="G379" s="3">
        <v>21301322</v>
      </c>
      <c r="H379" s="9">
        <f>SUM(I379:J379)</f>
        <v>7</v>
      </c>
      <c r="I379" s="17">
        <v>7</v>
      </c>
      <c r="J379" s="17">
        <v>0</v>
      </c>
      <c r="K379" s="16">
        <f t="shared" si="346"/>
        <v>7</v>
      </c>
      <c r="L379" s="17"/>
      <c r="M379" s="17">
        <v>7</v>
      </c>
      <c r="N379" s="17"/>
      <c r="O379" s="17"/>
      <c r="P379" s="45"/>
      <c r="Q379" s="17"/>
      <c r="S379" s="93"/>
      <c r="T379" s="1">
        <v>2</v>
      </c>
      <c r="U379" s="6" t="str">
        <f t="shared" si="294"/>
        <v>○</v>
      </c>
    </row>
    <row r="380" spans="1:21" ht="18" customHeight="1" thickBot="1">
      <c r="C380" s="74" t="str">
        <f>C379</f>
        <v>区西北部</v>
      </c>
      <c r="D380" s="74" t="str">
        <f>D379</f>
        <v>豊島区</v>
      </c>
      <c r="E380" s="65"/>
      <c r="F380" s="38" t="str">
        <f>F378</f>
        <v>医療法人財団　日睡会　池袋スリープケアクリニック</v>
      </c>
      <c r="G380" s="67"/>
      <c r="H380" s="26"/>
      <c r="I380" s="27"/>
      <c r="J380" s="27"/>
      <c r="K380" s="18">
        <f t="shared" si="346"/>
        <v>7</v>
      </c>
      <c r="L380" s="19"/>
      <c r="M380" s="19">
        <v>7</v>
      </c>
      <c r="N380" s="19"/>
      <c r="O380" s="19"/>
      <c r="P380" s="46"/>
      <c r="Q380" s="19"/>
      <c r="R380" s="91"/>
      <c r="S380" s="94"/>
      <c r="T380" s="1">
        <v>3</v>
      </c>
      <c r="U380" s="6" t="str">
        <f t="shared" si="294"/>
        <v/>
      </c>
    </row>
    <row r="381" spans="1:21" ht="18" customHeight="1">
      <c r="C381" s="72" t="s">
        <v>299</v>
      </c>
      <c r="D381" s="71" t="s">
        <v>285</v>
      </c>
      <c r="E381" s="12" t="s">
        <v>300</v>
      </c>
      <c r="F381" s="118" t="s">
        <v>451</v>
      </c>
      <c r="G381" s="66"/>
      <c r="H381" s="14"/>
      <c r="I381" s="31"/>
      <c r="J381" s="31"/>
      <c r="K381" s="20">
        <f t="shared" si="346"/>
        <v>0</v>
      </c>
      <c r="L381" s="21"/>
      <c r="M381" s="21"/>
      <c r="N381" s="21"/>
      <c r="O381" s="21"/>
      <c r="P381" s="44"/>
      <c r="Q381" s="21"/>
      <c r="R381" s="90"/>
      <c r="S381" s="92"/>
    </row>
    <row r="382" spans="1:21" ht="18" customHeight="1">
      <c r="C382" s="74" t="str">
        <f>C381</f>
        <v>区西北部</v>
      </c>
      <c r="D382" s="77" t="str">
        <f>D381</f>
        <v>豊島区</v>
      </c>
      <c r="E382" s="58"/>
      <c r="F382" s="38" t="str">
        <f>F381</f>
        <v>医療法人社団形成会 酒井形成外科</v>
      </c>
      <c r="G382" s="3">
        <v>21301313</v>
      </c>
      <c r="H382" s="9">
        <f>SUM(I382:J382)</f>
        <v>0</v>
      </c>
      <c r="I382" s="17"/>
      <c r="J382" s="17">
        <v>0</v>
      </c>
      <c r="K382" s="16">
        <f t="shared" si="346"/>
        <v>0</v>
      </c>
      <c r="L382" s="17"/>
      <c r="M382" s="17"/>
      <c r="N382" s="17"/>
      <c r="O382" s="17"/>
      <c r="P382" s="45"/>
      <c r="Q382" s="17"/>
      <c r="S382" s="93"/>
    </row>
    <row r="383" spans="1:21" ht="18" customHeight="1" thickBot="1">
      <c r="C383" s="76" t="str">
        <f>C382</f>
        <v>区西北部</v>
      </c>
      <c r="D383" s="75" t="str">
        <f>D382</f>
        <v>豊島区</v>
      </c>
      <c r="E383" s="65"/>
      <c r="F383" s="38" t="str">
        <f>F381</f>
        <v>医療法人社団形成会 酒井形成外科</v>
      </c>
      <c r="G383" s="67"/>
      <c r="H383" s="26"/>
      <c r="I383" s="27"/>
      <c r="J383" s="27"/>
      <c r="K383" s="18">
        <f t="shared" si="346"/>
        <v>0</v>
      </c>
      <c r="L383" s="19"/>
      <c r="M383" s="19"/>
      <c r="N383" s="19"/>
      <c r="O383" s="19"/>
      <c r="P383" s="46"/>
      <c r="Q383" s="19"/>
      <c r="R383" s="91"/>
      <c r="S383" s="94"/>
    </row>
    <row r="384" spans="1:21" ht="18" customHeight="1">
      <c r="C384" s="59" t="s">
        <v>284</v>
      </c>
      <c r="D384" s="59" t="s">
        <v>345</v>
      </c>
      <c r="E384" s="12" t="s">
        <v>338</v>
      </c>
      <c r="F384" s="118" t="s">
        <v>455</v>
      </c>
      <c r="G384" s="66"/>
      <c r="H384" s="14"/>
      <c r="I384" s="31"/>
      <c r="J384" s="31"/>
      <c r="K384" s="20">
        <f t="shared" ref="K384:K386" si="347">SUM(L384:R384)</f>
        <v>0</v>
      </c>
      <c r="L384" s="21"/>
      <c r="M384" s="21"/>
      <c r="N384" s="21"/>
      <c r="O384" s="21"/>
      <c r="P384" s="44"/>
      <c r="Q384" s="21"/>
      <c r="R384" s="90"/>
      <c r="S384" s="92"/>
    </row>
    <row r="385" spans="1:21" ht="18" customHeight="1">
      <c r="C385" s="74" t="str">
        <f>C384</f>
        <v>区西北部</v>
      </c>
      <c r="D385" s="74" t="str">
        <f>D384</f>
        <v>豊島区</v>
      </c>
      <c r="E385" s="58"/>
      <c r="F385" s="38" t="str">
        <f>F384</f>
        <v>医療法人社団悠伸会　城田医院</v>
      </c>
      <c r="G385" s="3">
        <v>21304016</v>
      </c>
      <c r="H385" s="9">
        <f>SUM(I385:J385)</f>
        <v>0</v>
      </c>
      <c r="I385" s="17"/>
      <c r="J385" s="17">
        <v>0</v>
      </c>
      <c r="K385" s="16">
        <f t="shared" si="347"/>
        <v>0</v>
      </c>
      <c r="L385" s="17"/>
      <c r="M385" s="17"/>
      <c r="N385" s="17"/>
      <c r="O385" s="17"/>
      <c r="P385" s="45"/>
      <c r="Q385" s="17"/>
      <c r="S385" s="93"/>
    </row>
    <row r="386" spans="1:21" ht="18" customHeight="1" thickBot="1">
      <c r="C386" s="74" t="str">
        <f>C385</f>
        <v>区西北部</v>
      </c>
      <c r="D386" s="74" t="str">
        <f>D385</f>
        <v>豊島区</v>
      </c>
      <c r="E386" s="65"/>
      <c r="F386" s="38" t="str">
        <f>F384</f>
        <v>医療法人社団悠伸会　城田医院</v>
      </c>
      <c r="G386" s="67"/>
      <c r="H386" s="26"/>
      <c r="I386" s="27"/>
      <c r="J386" s="27"/>
      <c r="K386" s="18">
        <f t="shared" si="347"/>
        <v>0</v>
      </c>
      <c r="L386" s="19"/>
      <c r="M386" s="19"/>
      <c r="N386" s="19"/>
      <c r="O386" s="19"/>
      <c r="P386" s="46"/>
      <c r="Q386" s="19"/>
      <c r="R386" s="91"/>
      <c r="S386" s="94"/>
    </row>
    <row r="387" spans="1:21" ht="18" customHeight="1">
      <c r="A387" s="35">
        <v>1</v>
      </c>
      <c r="B387" s="35"/>
      <c r="C387" s="72" t="s">
        <v>16</v>
      </c>
      <c r="D387" s="72" t="s">
        <v>18</v>
      </c>
      <c r="E387" s="12" t="s">
        <v>267</v>
      </c>
      <c r="F387" s="118" t="s">
        <v>119</v>
      </c>
      <c r="G387" s="66"/>
      <c r="H387" s="14"/>
      <c r="I387" s="31"/>
      <c r="J387" s="31"/>
      <c r="K387" s="20">
        <f t="shared" si="342"/>
        <v>19</v>
      </c>
      <c r="L387" s="21"/>
      <c r="M387" s="21">
        <v>19</v>
      </c>
      <c r="N387" s="21"/>
      <c r="O387" s="49"/>
      <c r="P387" s="21"/>
      <c r="Q387" s="49"/>
      <c r="R387" s="49"/>
      <c r="S387" s="92"/>
      <c r="T387" s="32">
        <v>1</v>
      </c>
      <c r="U387" s="6" t="str">
        <f>IF(OR(A380=1,A380=2),"○","")</f>
        <v/>
      </c>
    </row>
    <row r="388" spans="1:21" ht="18" customHeight="1">
      <c r="A388" s="35"/>
      <c r="B388" s="35"/>
      <c r="C388" s="74" t="str">
        <f>C387</f>
        <v>区西北部</v>
      </c>
      <c r="D388" s="74" t="str">
        <f>D387</f>
        <v>北区</v>
      </c>
      <c r="E388" s="58"/>
      <c r="F388" s="38" t="str">
        <f t="shared" ref="F388:F389" si="348">F387</f>
        <v>医療法人社団岩江クリニック</v>
      </c>
      <c r="G388" s="3">
        <v>21301341</v>
      </c>
      <c r="H388" s="9">
        <v>19</v>
      </c>
      <c r="I388" s="17">
        <v>19</v>
      </c>
      <c r="J388" s="17"/>
      <c r="K388" s="16">
        <f t="shared" si="342"/>
        <v>19</v>
      </c>
      <c r="L388" s="17"/>
      <c r="M388" s="17">
        <v>19</v>
      </c>
      <c r="N388" s="17"/>
      <c r="O388" s="47"/>
      <c r="P388" s="17"/>
      <c r="Q388" s="47"/>
      <c r="R388" s="47"/>
      <c r="S388" s="93"/>
      <c r="T388" s="1">
        <v>2</v>
      </c>
      <c r="U388" s="6" t="str">
        <f t="shared" si="294"/>
        <v>○</v>
      </c>
    </row>
    <row r="389" spans="1:21" ht="18" customHeight="1" thickBot="1">
      <c r="A389" s="35"/>
      <c r="B389" s="35"/>
      <c r="C389" s="76" t="str">
        <f t="shared" ref="C389" si="349">C388</f>
        <v>区西北部</v>
      </c>
      <c r="D389" s="76" t="str">
        <f t="shared" ref="D389" si="350">D388</f>
        <v>北区</v>
      </c>
      <c r="E389" s="65"/>
      <c r="F389" s="38" t="str">
        <f t="shared" si="348"/>
        <v>医療法人社団岩江クリニック</v>
      </c>
      <c r="G389" s="67"/>
      <c r="H389" s="26"/>
      <c r="I389" s="27"/>
      <c r="J389" s="27"/>
      <c r="K389" s="18">
        <f t="shared" si="342"/>
        <v>19</v>
      </c>
      <c r="L389" s="19">
        <v>0</v>
      </c>
      <c r="M389" s="19">
        <v>19</v>
      </c>
      <c r="N389" s="19">
        <v>0</v>
      </c>
      <c r="O389" s="48">
        <v>0</v>
      </c>
      <c r="P389" s="19">
        <v>0</v>
      </c>
      <c r="Q389" s="48">
        <v>0</v>
      </c>
      <c r="R389" s="48">
        <v>0</v>
      </c>
      <c r="S389" s="94"/>
      <c r="T389" s="1">
        <v>3</v>
      </c>
      <c r="U389" s="6" t="str">
        <f t="shared" si="294"/>
        <v/>
      </c>
    </row>
    <row r="390" spans="1:21" ht="18" customHeight="1">
      <c r="A390" s="35">
        <v>2</v>
      </c>
      <c r="B390" s="35"/>
      <c r="C390" s="72" t="s">
        <v>16</v>
      </c>
      <c r="D390" s="71" t="s">
        <v>18</v>
      </c>
      <c r="E390" s="57" t="s">
        <v>244</v>
      </c>
      <c r="F390" s="118" t="s">
        <v>120</v>
      </c>
      <c r="G390" s="69"/>
      <c r="H390" s="70"/>
      <c r="I390" s="31"/>
      <c r="J390" s="31"/>
      <c r="K390" s="20">
        <f t="shared" si="320"/>
        <v>19</v>
      </c>
      <c r="L390" s="21"/>
      <c r="M390" s="21"/>
      <c r="N390" s="21"/>
      <c r="O390" s="49">
        <v>19</v>
      </c>
      <c r="P390" s="21"/>
      <c r="Q390" s="49"/>
      <c r="R390" s="49"/>
      <c r="S390" s="92"/>
      <c r="T390" s="32">
        <v>1</v>
      </c>
      <c r="U390" s="6" t="e">
        <f>IF(OR(#REF!=1,#REF!=2),"○","")</f>
        <v>#REF!</v>
      </c>
    </row>
    <row r="391" spans="1:21" ht="18" customHeight="1">
      <c r="A391" s="35"/>
      <c r="B391" s="35"/>
      <c r="C391" s="74" t="str">
        <f t="shared" ref="C391:C392" si="351">C390</f>
        <v>区西北部</v>
      </c>
      <c r="D391" s="77" t="str">
        <f t="shared" ref="D391:D392" si="352">D390</f>
        <v>北区</v>
      </c>
      <c r="E391" s="22"/>
      <c r="F391" s="38" t="str">
        <f t="shared" ref="F391:F392" si="353">F390</f>
        <v>木村外科内科</v>
      </c>
      <c r="G391" s="3">
        <v>21301343</v>
      </c>
      <c r="H391" s="9">
        <f>SUM(I391:J391)</f>
        <v>19</v>
      </c>
      <c r="I391" s="17">
        <v>19</v>
      </c>
      <c r="J391" s="17"/>
      <c r="K391" s="16">
        <f t="shared" si="320"/>
        <v>19</v>
      </c>
      <c r="L391" s="17"/>
      <c r="M391" s="17"/>
      <c r="N391" s="17"/>
      <c r="O391" s="47">
        <v>19</v>
      </c>
      <c r="P391" s="17"/>
      <c r="Q391" s="47"/>
      <c r="R391" s="47"/>
      <c r="S391" s="93"/>
      <c r="T391" s="1">
        <v>2</v>
      </c>
      <c r="U391" s="6" t="str">
        <f t="shared" ref="U391:U472" si="354">IF(OR(A390=1,A390=2),"○","")</f>
        <v>○</v>
      </c>
    </row>
    <row r="392" spans="1:21" ht="18" customHeight="1" thickBot="1">
      <c r="A392" s="35"/>
      <c r="B392" s="35"/>
      <c r="C392" s="76" t="str">
        <f t="shared" si="351"/>
        <v>区西北部</v>
      </c>
      <c r="D392" s="75" t="str">
        <f t="shared" si="352"/>
        <v>北区</v>
      </c>
      <c r="E392" s="24"/>
      <c r="F392" s="80" t="str">
        <f t="shared" si="353"/>
        <v>木村外科内科</v>
      </c>
      <c r="G392" s="67"/>
      <c r="H392" s="26"/>
      <c r="I392" s="27"/>
      <c r="J392" s="27"/>
      <c r="K392" s="18">
        <f t="shared" si="320"/>
        <v>19</v>
      </c>
      <c r="L392" s="19">
        <v>0</v>
      </c>
      <c r="M392" s="19">
        <v>0</v>
      </c>
      <c r="N392" s="19">
        <v>0</v>
      </c>
      <c r="O392" s="48">
        <v>19</v>
      </c>
      <c r="P392" s="19">
        <v>0</v>
      </c>
      <c r="Q392" s="48">
        <v>0</v>
      </c>
      <c r="R392" s="48">
        <v>0</v>
      </c>
      <c r="S392" s="94"/>
      <c r="T392" s="1">
        <v>3</v>
      </c>
      <c r="U392" s="6" t="str">
        <f t="shared" si="354"/>
        <v/>
      </c>
    </row>
    <row r="393" spans="1:21" ht="18" customHeight="1">
      <c r="A393" s="35">
        <v>1</v>
      </c>
      <c r="B393" s="35"/>
      <c r="C393" s="72" t="s">
        <v>16</v>
      </c>
      <c r="D393" s="71" t="s">
        <v>18</v>
      </c>
      <c r="E393" s="57" t="s">
        <v>241</v>
      </c>
      <c r="F393" s="118" t="s">
        <v>121</v>
      </c>
      <c r="G393" s="69"/>
      <c r="H393" s="70"/>
      <c r="I393" s="31"/>
      <c r="J393" s="31"/>
      <c r="K393" s="20">
        <f t="shared" si="320"/>
        <v>19</v>
      </c>
      <c r="L393" s="21"/>
      <c r="M393" s="21">
        <v>19</v>
      </c>
      <c r="N393" s="21"/>
      <c r="O393" s="49"/>
      <c r="P393" s="21"/>
      <c r="Q393" s="49"/>
      <c r="R393" s="49"/>
      <c r="S393" s="92"/>
      <c r="T393" s="32">
        <v>1</v>
      </c>
      <c r="U393" s="6" t="str">
        <f t="shared" si="354"/>
        <v/>
      </c>
    </row>
    <row r="394" spans="1:21" ht="18" customHeight="1">
      <c r="A394" s="35"/>
      <c r="B394" s="35"/>
      <c r="C394" s="74" t="str">
        <f t="shared" ref="C394:C395" si="355">C393</f>
        <v>区西北部</v>
      </c>
      <c r="D394" s="77" t="str">
        <f t="shared" ref="D394:D395" si="356">D393</f>
        <v>北区</v>
      </c>
      <c r="E394" s="22"/>
      <c r="F394" s="38" t="str">
        <f t="shared" ref="F394:F395" si="357">F393</f>
        <v>永振クリニックメディカルセンター</v>
      </c>
      <c r="G394" s="3">
        <v>21301346</v>
      </c>
      <c r="H394" s="9">
        <f>SUM(I394:J394)</f>
        <v>19</v>
      </c>
      <c r="I394" s="17">
        <v>19</v>
      </c>
      <c r="J394" s="17"/>
      <c r="K394" s="16">
        <f t="shared" si="320"/>
        <v>19</v>
      </c>
      <c r="L394" s="17"/>
      <c r="M394" s="17">
        <v>19</v>
      </c>
      <c r="N394" s="17"/>
      <c r="O394" s="47"/>
      <c r="P394" s="17"/>
      <c r="Q394" s="47"/>
      <c r="R394" s="47"/>
      <c r="S394" s="93"/>
      <c r="T394" s="1">
        <v>2</v>
      </c>
      <c r="U394" s="6" t="str">
        <f t="shared" si="354"/>
        <v>○</v>
      </c>
    </row>
    <row r="395" spans="1:21" ht="18" customHeight="1" thickBot="1">
      <c r="A395" s="35"/>
      <c r="B395" s="35"/>
      <c r="C395" s="76" t="str">
        <f t="shared" si="355"/>
        <v>区西北部</v>
      </c>
      <c r="D395" s="75" t="str">
        <f t="shared" si="356"/>
        <v>北区</v>
      </c>
      <c r="E395" s="24"/>
      <c r="F395" s="80" t="str">
        <f t="shared" si="357"/>
        <v>永振クリニックメディカルセンター</v>
      </c>
      <c r="G395" s="67"/>
      <c r="H395" s="26"/>
      <c r="I395" s="27"/>
      <c r="J395" s="27"/>
      <c r="K395" s="18">
        <f t="shared" si="320"/>
        <v>19</v>
      </c>
      <c r="L395" s="19">
        <v>0</v>
      </c>
      <c r="M395" s="19">
        <v>19</v>
      </c>
      <c r="N395" s="19">
        <v>0</v>
      </c>
      <c r="O395" s="48">
        <v>0</v>
      </c>
      <c r="P395" s="19">
        <v>0</v>
      </c>
      <c r="Q395" s="48">
        <v>0</v>
      </c>
      <c r="R395" s="48">
        <v>0</v>
      </c>
      <c r="S395" s="94"/>
      <c r="T395" s="1">
        <v>3</v>
      </c>
      <c r="U395" s="6" t="str">
        <f t="shared" si="354"/>
        <v/>
      </c>
    </row>
    <row r="396" spans="1:21" ht="18" customHeight="1">
      <c r="A396" s="35">
        <v>2</v>
      </c>
      <c r="B396" s="35"/>
      <c r="C396" s="71" t="s">
        <v>16</v>
      </c>
      <c r="D396" s="71" t="s">
        <v>18</v>
      </c>
      <c r="E396" s="10" t="s">
        <v>241</v>
      </c>
      <c r="F396" s="118" t="s">
        <v>224</v>
      </c>
      <c r="G396" s="66"/>
      <c r="H396" s="14"/>
      <c r="I396" s="31"/>
      <c r="J396" s="31"/>
      <c r="K396" s="20">
        <f>SUM(L396:R396)</f>
        <v>0</v>
      </c>
      <c r="L396" s="21"/>
      <c r="M396" s="21"/>
      <c r="N396" s="21"/>
      <c r="O396" s="21"/>
      <c r="P396" s="44"/>
      <c r="Q396" s="49"/>
      <c r="R396" s="49"/>
      <c r="S396" s="92"/>
      <c r="T396" s="32">
        <v>1</v>
      </c>
      <c r="U396" s="6" t="e">
        <f>IF(OR(#REF!=1,#REF!=2),"○","")</f>
        <v>#REF!</v>
      </c>
    </row>
    <row r="397" spans="1:21" ht="18" customHeight="1">
      <c r="A397" s="35"/>
      <c r="B397" s="35"/>
      <c r="C397" s="74" t="str">
        <f t="shared" ref="C397:C398" si="358">C396</f>
        <v>区西北部</v>
      </c>
      <c r="D397" s="77" t="str">
        <f t="shared" ref="D397:D398" si="359">D396</f>
        <v>北区</v>
      </c>
      <c r="E397" s="22"/>
      <c r="F397" s="38" t="str">
        <f t="shared" ref="F397:F398" si="360">F396</f>
        <v>スワンレディースクリニック</v>
      </c>
      <c r="G397" s="3">
        <v>21302005</v>
      </c>
      <c r="H397" s="9">
        <f>SUM(I397:J397)</f>
        <v>19</v>
      </c>
      <c r="I397" s="17">
        <v>19</v>
      </c>
      <c r="J397" s="17"/>
      <c r="K397" s="16">
        <f>SUM(L397:R397)</f>
        <v>19</v>
      </c>
      <c r="L397" s="17"/>
      <c r="M397" s="17">
        <v>19</v>
      </c>
      <c r="N397" s="17"/>
      <c r="O397" s="17"/>
      <c r="P397" s="45"/>
      <c r="Q397" s="47"/>
      <c r="R397" s="47"/>
      <c r="S397" s="93"/>
      <c r="T397" s="1">
        <v>2</v>
      </c>
      <c r="U397" s="6" t="str">
        <f t="shared" si="354"/>
        <v>○</v>
      </c>
    </row>
    <row r="398" spans="1:21" ht="18" customHeight="1" thickBot="1">
      <c r="A398" s="35"/>
      <c r="B398" s="35"/>
      <c r="C398" s="74" t="str">
        <f t="shared" si="358"/>
        <v>区西北部</v>
      </c>
      <c r="D398" s="77" t="str">
        <f t="shared" si="359"/>
        <v>北区</v>
      </c>
      <c r="E398" s="24"/>
      <c r="F398" s="38" t="str">
        <f t="shared" si="360"/>
        <v>スワンレディースクリニック</v>
      </c>
      <c r="G398" s="67"/>
      <c r="H398" s="26"/>
      <c r="I398" s="27"/>
      <c r="J398" s="27"/>
      <c r="K398" s="18">
        <f>SUM(L398:R398)</f>
        <v>19</v>
      </c>
      <c r="L398" s="19">
        <v>0</v>
      </c>
      <c r="M398" s="19">
        <v>19</v>
      </c>
      <c r="N398" s="19">
        <v>0</v>
      </c>
      <c r="O398" s="19">
        <v>0</v>
      </c>
      <c r="P398" s="46">
        <v>0</v>
      </c>
      <c r="Q398" s="48">
        <v>0</v>
      </c>
      <c r="R398" s="48">
        <v>0</v>
      </c>
      <c r="S398" s="94"/>
      <c r="T398" s="1">
        <v>3</v>
      </c>
      <c r="U398" s="6" t="str">
        <f t="shared" si="354"/>
        <v/>
      </c>
    </row>
    <row r="399" spans="1:21" ht="18" customHeight="1">
      <c r="A399" s="35">
        <v>1</v>
      </c>
      <c r="B399" s="35"/>
      <c r="C399" s="72" t="s">
        <v>16</v>
      </c>
      <c r="D399" s="71" t="s">
        <v>18</v>
      </c>
      <c r="E399" s="10" t="s">
        <v>241</v>
      </c>
      <c r="F399" s="118" t="s">
        <v>228</v>
      </c>
      <c r="G399" s="66"/>
      <c r="H399" s="14"/>
      <c r="I399" s="31"/>
      <c r="J399" s="31"/>
      <c r="K399" s="20">
        <f>SUM(L399:R399)</f>
        <v>0</v>
      </c>
      <c r="L399" s="21"/>
      <c r="M399" s="21">
        <v>0</v>
      </c>
      <c r="N399" s="21"/>
      <c r="O399" s="21"/>
      <c r="P399" s="44"/>
      <c r="Q399" s="49"/>
      <c r="R399" s="49"/>
      <c r="S399" s="92"/>
      <c r="T399" s="32">
        <v>1</v>
      </c>
      <c r="U399" s="6" t="str">
        <f t="shared" si="354"/>
        <v/>
      </c>
    </row>
    <row r="400" spans="1:21" ht="18" customHeight="1">
      <c r="A400" s="35"/>
      <c r="B400" s="35"/>
      <c r="C400" s="74" t="str">
        <f t="shared" ref="C400:C401" si="361">C399</f>
        <v>区西北部</v>
      </c>
      <c r="D400" s="77" t="str">
        <f t="shared" ref="D400:D401" si="362">D399</f>
        <v>北区</v>
      </c>
      <c r="E400" s="22"/>
      <c r="F400" s="38" t="str">
        <f t="shared" ref="F400:F401" si="363">F399</f>
        <v>東京脊椎クリニック</v>
      </c>
      <c r="G400" s="3">
        <v>21302010</v>
      </c>
      <c r="H400" s="9">
        <v>19</v>
      </c>
      <c r="I400" s="17">
        <v>19</v>
      </c>
      <c r="J400" s="17"/>
      <c r="K400" s="16">
        <v>19</v>
      </c>
      <c r="L400" s="17"/>
      <c r="M400" s="17">
        <v>19</v>
      </c>
      <c r="N400" s="17"/>
      <c r="O400" s="17"/>
      <c r="P400" s="45"/>
      <c r="Q400" s="47"/>
      <c r="R400" s="47"/>
      <c r="S400" s="93"/>
      <c r="T400" s="1">
        <v>2</v>
      </c>
      <c r="U400" s="6" t="str">
        <f t="shared" si="354"/>
        <v>○</v>
      </c>
    </row>
    <row r="401" spans="1:21" ht="18" customHeight="1" thickBot="1">
      <c r="A401" s="35"/>
      <c r="B401" s="35"/>
      <c r="C401" s="76" t="str">
        <f t="shared" si="361"/>
        <v>区西北部</v>
      </c>
      <c r="D401" s="75" t="str">
        <f t="shared" si="362"/>
        <v>北区</v>
      </c>
      <c r="E401" s="24"/>
      <c r="F401" s="38" t="str">
        <f t="shared" si="363"/>
        <v>東京脊椎クリニック</v>
      </c>
      <c r="G401" s="67"/>
      <c r="H401" s="26"/>
      <c r="I401" s="27"/>
      <c r="J401" s="27"/>
      <c r="K401" s="18">
        <f t="shared" ref="K401:K410" si="364">SUM(L401:R401)</f>
        <v>19</v>
      </c>
      <c r="L401" s="19"/>
      <c r="M401" s="19">
        <v>19</v>
      </c>
      <c r="N401" s="19"/>
      <c r="O401" s="19"/>
      <c r="P401" s="46"/>
      <c r="Q401" s="48"/>
      <c r="R401" s="48"/>
      <c r="S401" s="94"/>
      <c r="T401" s="1">
        <v>3</v>
      </c>
      <c r="U401" s="6" t="str">
        <f t="shared" si="354"/>
        <v/>
      </c>
    </row>
    <row r="402" spans="1:21" ht="18" customHeight="1">
      <c r="A402" s="35"/>
      <c r="B402" s="35"/>
      <c r="C402" s="71" t="s">
        <v>16</v>
      </c>
      <c r="D402" s="71" t="s">
        <v>18</v>
      </c>
      <c r="F402" s="118" t="s">
        <v>452</v>
      </c>
      <c r="G402" s="66"/>
      <c r="H402" s="14"/>
      <c r="I402" s="31"/>
      <c r="J402" s="31"/>
      <c r="K402" s="20">
        <f t="shared" si="364"/>
        <v>3</v>
      </c>
      <c r="L402" s="21"/>
      <c r="M402" s="21">
        <v>3</v>
      </c>
      <c r="N402" s="21"/>
      <c r="O402" s="21"/>
      <c r="P402" s="44"/>
      <c r="Q402" s="49"/>
      <c r="R402" s="49"/>
      <c r="S402" s="92"/>
    </row>
    <row r="403" spans="1:21" ht="18" customHeight="1">
      <c r="A403" s="35"/>
      <c r="B403" s="35"/>
      <c r="C403" s="74" t="str">
        <f t="shared" ref="C403:D404" si="365">C402</f>
        <v>区西北部</v>
      </c>
      <c r="D403" s="77" t="str">
        <f t="shared" si="365"/>
        <v>北区</v>
      </c>
      <c r="E403" s="22"/>
      <c r="F403" s="38" t="str">
        <f t="shared" ref="F403:F404" si="366">F402</f>
        <v>板橋医院</v>
      </c>
      <c r="G403" s="3">
        <v>21301345</v>
      </c>
      <c r="H403" s="9">
        <f>SUM(I403:J403)</f>
        <v>3</v>
      </c>
      <c r="I403" s="17">
        <v>3</v>
      </c>
      <c r="J403" s="17"/>
      <c r="K403" s="16">
        <f t="shared" si="364"/>
        <v>3</v>
      </c>
      <c r="L403" s="17"/>
      <c r="M403" s="17">
        <v>3</v>
      </c>
      <c r="N403" s="17"/>
      <c r="O403" s="17"/>
      <c r="P403" s="45"/>
      <c r="Q403" s="47"/>
      <c r="R403" s="47"/>
      <c r="S403" s="93"/>
    </row>
    <row r="404" spans="1:21" ht="18" customHeight="1" thickBot="1">
      <c r="A404" s="35"/>
      <c r="B404" s="35"/>
      <c r="C404" s="74" t="str">
        <f t="shared" si="365"/>
        <v>区西北部</v>
      </c>
      <c r="D404" s="77" t="str">
        <f t="shared" si="365"/>
        <v>北区</v>
      </c>
      <c r="E404" s="24"/>
      <c r="F404" s="38" t="str">
        <f t="shared" si="366"/>
        <v>板橋医院</v>
      </c>
      <c r="G404" s="67"/>
      <c r="H404" s="26"/>
      <c r="I404" s="27"/>
      <c r="J404" s="27"/>
      <c r="K404" s="18">
        <f t="shared" si="364"/>
        <v>3</v>
      </c>
      <c r="L404" s="19"/>
      <c r="M404" s="19">
        <v>3</v>
      </c>
      <c r="N404" s="19"/>
      <c r="O404" s="19"/>
      <c r="P404" s="46"/>
      <c r="Q404" s="48"/>
      <c r="R404" s="48"/>
      <c r="S404" s="94"/>
    </row>
    <row r="405" spans="1:21" ht="18" customHeight="1">
      <c r="A405" s="35"/>
      <c r="B405" s="35"/>
      <c r="C405" s="72" t="s">
        <v>16</v>
      </c>
      <c r="D405" s="71" t="s">
        <v>18</v>
      </c>
      <c r="F405" s="118" t="s">
        <v>456</v>
      </c>
      <c r="G405" s="66"/>
      <c r="H405" s="14"/>
      <c r="I405" s="31"/>
      <c r="J405" s="31"/>
      <c r="K405" s="20">
        <f t="shared" si="364"/>
        <v>0</v>
      </c>
      <c r="L405" s="21"/>
      <c r="M405" s="21">
        <v>0</v>
      </c>
      <c r="N405" s="21"/>
      <c r="O405" s="21"/>
      <c r="P405" s="44"/>
      <c r="Q405" s="49"/>
      <c r="R405" s="49"/>
      <c r="S405" s="92"/>
    </row>
    <row r="406" spans="1:21" ht="18" customHeight="1">
      <c r="A406" s="35"/>
      <c r="B406" s="35"/>
      <c r="C406" s="74" t="str">
        <f t="shared" ref="C406:D407" si="367">C405</f>
        <v>区西北部</v>
      </c>
      <c r="D406" s="77" t="str">
        <f t="shared" si="367"/>
        <v>北区</v>
      </c>
      <c r="E406" s="22"/>
      <c r="F406" s="38" t="str">
        <f t="shared" ref="F406:F407" si="368">F405</f>
        <v>赤羽中央総合病院附属クリニック</v>
      </c>
      <c r="G406" s="3">
        <v>21302010</v>
      </c>
      <c r="H406" s="9">
        <f>SUM(I406:J406)</f>
        <v>0</v>
      </c>
      <c r="I406" s="17"/>
      <c r="J406" s="17"/>
      <c r="K406" s="16">
        <f t="shared" si="364"/>
        <v>0</v>
      </c>
      <c r="L406" s="17"/>
      <c r="M406" s="17"/>
      <c r="N406" s="17"/>
      <c r="O406" s="17"/>
      <c r="P406" s="45"/>
      <c r="Q406" s="47"/>
      <c r="R406" s="47"/>
      <c r="S406" s="93"/>
    </row>
    <row r="407" spans="1:21" ht="18" customHeight="1" thickBot="1">
      <c r="A407" s="35"/>
      <c r="B407" s="35"/>
      <c r="C407" s="76" t="str">
        <f t="shared" si="367"/>
        <v>区西北部</v>
      </c>
      <c r="D407" s="75" t="str">
        <f t="shared" si="367"/>
        <v>北区</v>
      </c>
      <c r="E407" s="24"/>
      <c r="F407" s="38" t="str">
        <f t="shared" si="368"/>
        <v>赤羽中央総合病院附属クリニック</v>
      </c>
      <c r="G407" s="67"/>
      <c r="H407" s="26"/>
      <c r="I407" s="27"/>
      <c r="J407" s="27"/>
      <c r="K407" s="18">
        <f t="shared" si="364"/>
        <v>0</v>
      </c>
      <c r="L407" s="19"/>
      <c r="M407" s="19"/>
      <c r="N407" s="19"/>
      <c r="O407" s="19"/>
      <c r="P407" s="46"/>
      <c r="Q407" s="48"/>
      <c r="R407" s="48"/>
      <c r="S407" s="93"/>
    </row>
    <row r="408" spans="1:21" ht="18" customHeight="1">
      <c r="A408" s="35"/>
      <c r="B408" s="35"/>
      <c r="C408" s="71" t="s">
        <v>16</v>
      </c>
      <c r="D408" s="71" t="s">
        <v>18</v>
      </c>
      <c r="F408" s="118" t="s">
        <v>453</v>
      </c>
      <c r="G408" s="66"/>
      <c r="H408" s="14"/>
      <c r="I408" s="31"/>
      <c r="J408" s="31"/>
      <c r="K408" s="20">
        <f t="shared" si="364"/>
        <v>0</v>
      </c>
      <c r="L408" s="21"/>
      <c r="M408" s="21"/>
      <c r="N408" s="21"/>
      <c r="O408" s="21"/>
      <c r="P408" s="44"/>
      <c r="Q408" s="49"/>
      <c r="R408" s="49"/>
      <c r="S408" s="92"/>
    </row>
    <row r="409" spans="1:21" ht="18" customHeight="1">
      <c r="A409" s="35"/>
      <c r="B409" s="35"/>
      <c r="C409" s="74" t="str">
        <f t="shared" ref="C409:D409" si="369">C408</f>
        <v>区西北部</v>
      </c>
      <c r="D409" s="77" t="str">
        <f t="shared" si="369"/>
        <v>北区</v>
      </c>
      <c r="E409" s="22"/>
      <c r="F409" s="38" t="str">
        <f t="shared" ref="F409:F410" si="370">F408</f>
        <v>豊島団地産婦人科</v>
      </c>
      <c r="G409" s="3">
        <v>21301347</v>
      </c>
      <c r="H409" s="9">
        <f>SUM(I409:J409)</f>
        <v>0</v>
      </c>
      <c r="I409" s="17"/>
      <c r="J409" s="17"/>
      <c r="K409" s="16">
        <f t="shared" si="364"/>
        <v>0</v>
      </c>
      <c r="L409" s="17"/>
      <c r="M409" s="17"/>
      <c r="N409" s="17"/>
      <c r="O409" s="17"/>
      <c r="P409" s="45"/>
      <c r="Q409" s="47"/>
      <c r="R409" s="47"/>
      <c r="S409" s="93"/>
    </row>
    <row r="410" spans="1:21" ht="18" customHeight="1" thickBot="1">
      <c r="A410" s="35"/>
      <c r="B410" s="35"/>
      <c r="C410" s="74" t="str">
        <f t="shared" ref="C410:D410" si="371">C409</f>
        <v>区西北部</v>
      </c>
      <c r="D410" s="77" t="str">
        <f t="shared" si="371"/>
        <v>北区</v>
      </c>
      <c r="E410" s="24"/>
      <c r="F410" s="38" t="str">
        <f t="shared" si="370"/>
        <v>豊島団地産婦人科</v>
      </c>
      <c r="G410" s="67"/>
      <c r="H410" s="26"/>
      <c r="I410" s="27"/>
      <c r="J410" s="27"/>
      <c r="K410" s="18">
        <f t="shared" si="364"/>
        <v>0</v>
      </c>
      <c r="L410" s="19"/>
      <c r="M410" s="19"/>
      <c r="N410" s="19"/>
      <c r="O410" s="19"/>
      <c r="P410" s="46"/>
      <c r="Q410" s="48"/>
      <c r="R410" s="48"/>
      <c r="S410" s="94"/>
    </row>
    <row r="411" spans="1:21" ht="18" customHeight="1">
      <c r="A411" s="35">
        <v>2</v>
      </c>
      <c r="B411" s="35"/>
      <c r="C411" s="72" t="s">
        <v>16</v>
      </c>
      <c r="D411" s="71" t="s">
        <v>19</v>
      </c>
      <c r="E411" s="10" t="s">
        <v>241</v>
      </c>
      <c r="F411" s="118" t="s">
        <v>122</v>
      </c>
      <c r="G411" s="66"/>
      <c r="H411" s="14"/>
      <c r="I411" s="31"/>
      <c r="J411" s="31"/>
      <c r="K411" s="20">
        <f t="shared" si="320"/>
        <v>0</v>
      </c>
      <c r="L411" s="21"/>
      <c r="M411" s="21"/>
      <c r="N411" s="21"/>
      <c r="O411" s="21"/>
      <c r="P411" s="44"/>
      <c r="Q411" s="49"/>
      <c r="R411" s="49"/>
      <c r="S411" s="92"/>
      <c r="T411" s="32">
        <v>1</v>
      </c>
      <c r="U411" s="6" t="str">
        <f>IF(OR(A401=1,A401=2),"○","")</f>
        <v/>
      </c>
    </row>
    <row r="412" spans="1:21" ht="18" customHeight="1">
      <c r="A412" s="35"/>
      <c r="B412" s="35"/>
      <c r="C412" s="77" t="str">
        <f t="shared" ref="C412:C413" si="372">C411</f>
        <v>区西北部</v>
      </c>
      <c r="D412" s="77" t="str">
        <f t="shared" ref="D412:D413" si="373">D411</f>
        <v>板橋区</v>
      </c>
      <c r="E412" s="22"/>
      <c r="F412" s="38" t="str">
        <f t="shared" ref="F412:F413" si="374">F411</f>
        <v>医療法人社団順風会 高島平クリニック</v>
      </c>
      <c r="G412" s="3">
        <v>21301388</v>
      </c>
      <c r="H412" s="9">
        <f>SUM(I412:J412)</f>
        <v>15</v>
      </c>
      <c r="I412" s="17">
        <v>15</v>
      </c>
      <c r="J412" s="17"/>
      <c r="K412" s="16">
        <f t="shared" si="320"/>
        <v>15</v>
      </c>
      <c r="L412" s="17"/>
      <c r="M412" s="17">
        <v>15</v>
      </c>
      <c r="N412" s="17"/>
      <c r="O412" s="17"/>
      <c r="P412" s="45"/>
      <c r="Q412" s="47"/>
      <c r="R412" s="47"/>
      <c r="S412" s="93"/>
      <c r="T412" s="1">
        <v>2</v>
      </c>
      <c r="U412" s="6" t="str">
        <f t="shared" si="354"/>
        <v>○</v>
      </c>
    </row>
    <row r="413" spans="1:21" ht="18" customHeight="1" thickBot="1">
      <c r="A413" s="35"/>
      <c r="B413" s="35"/>
      <c r="C413" s="76" t="str">
        <f t="shared" si="372"/>
        <v>区西北部</v>
      </c>
      <c r="D413" s="75" t="str">
        <f t="shared" si="373"/>
        <v>板橋区</v>
      </c>
      <c r="E413" s="24"/>
      <c r="F413" s="38" t="str">
        <f t="shared" si="374"/>
        <v>医療法人社団順風会 高島平クリニック</v>
      </c>
      <c r="G413" s="67"/>
      <c r="H413" s="26"/>
      <c r="I413" s="27"/>
      <c r="J413" s="27"/>
      <c r="K413" s="18">
        <f t="shared" si="320"/>
        <v>15</v>
      </c>
      <c r="L413" s="19">
        <v>0</v>
      </c>
      <c r="M413" s="19">
        <v>15</v>
      </c>
      <c r="N413" s="19">
        <v>0</v>
      </c>
      <c r="O413" s="19">
        <v>0</v>
      </c>
      <c r="P413" s="46">
        <v>0</v>
      </c>
      <c r="Q413" s="48">
        <v>0</v>
      </c>
      <c r="R413" s="48">
        <v>0</v>
      </c>
      <c r="S413" s="94"/>
      <c r="T413" s="1">
        <v>3</v>
      </c>
      <c r="U413" s="6" t="str">
        <f t="shared" si="354"/>
        <v/>
      </c>
    </row>
    <row r="414" spans="1:21" ht="18" customHeight="1">
      <c r="A414" s="35"/>
      <c r="B414" s="35"/>
      <c r="C414" s="72" t="s">
        <v>16</v>
      </c>
      <c r="D414" s="71" t="s">
        <v>19</v>
      </c>
      <c r="E414" s="10" t="s">
        <v>244</v>
      </c>
      <c r="F414" s="118" t="s">
        <v>454</v>
      </c>
      <c r="G414" s="66"/>
      <c r="H414" s="14"/>
      <c r="I414" s="31"/>
      <c r="J414" s="104"/>
      <c r="K414" s="20">
        <v>19</v>
      </c>
      <c r="L414" s="21"/>
      <c r="M414" s="21">
        <v>13</v>
      </c>
      <c r="N414" s="21"/>
      <c r="O414" s="21">
        <v>6</v>
      </c>
      <c r="P414" s="44"/>
      <c r="Q414" s="49"/>
      <c r="R414" s="99"/>
      <c r="S414" s="54"/>
    </row>
    <row r="415" spans="1:21" ht="18" customHeight="1">
      <c r="A415" s="35"/>
      <c r="B415" s="35"/>
      <c r="C415" s="74" t="str">
        <f t="shared" ref="C415:D416" si="375">C414</f>
        <v>区西北部</v>
      </c>
      <c r="D415" s="77" t="str">
        <f t="shared" si="375"/>
        <v>板橋区</v>
      </c>
      <c r="E415" s="22"/>
      <c r="F415" s="38" t="str">
        <f>F414</f>
        <v>仁木医院</v>
      </c>
      <c r="G415" s="3">
        <v>21301389</v>
      </c>
      <c r="H415" s="9">
        <f>SUM(I415:J415)</f>
        <v>19</v>
      </c>
      <c r="I415" s="17">
        <v>13</v>
      </c>
      <c r="J415" s="47">
        <v>6</v>
      </c>
      <c r="K415" s="16">
        <f t="shared" ref="K415:K416" si="376">SUM(L415:R415)</f>
        <v>19</v>
      </c>
      <c r="L415" s="17"/>
      <c r="M415" s="17"/>
      <c r="N415" s="17"/>
      <c r="O415" s="17"/>
      <c r="P415" s="45">
        <v>19</v>
      </c>
      <c r="Q415" s="47"/>
      <c r="R415" s="100"/>
      <c r="S415" s="55"/>
    </row>
    <row r="416" spans="1:21" ht="18" customHeight="1" thickBot="1">
      <c r="A416" s="35"/>
      <c r="B416" s="35"/>
      <c r="C416" s="76" t="str">
        <f t="shared" si="375"/>
        <v>区西北部</v>
      </c>
      <c r="D416" s="75" t="str">
        <f t="shared" si="375"/>
        <v>板橋区</v>
      </c>
      <c r="E416" s="24"/>
      <c r="F416" s="38" t="str">
        <f t="shared" ref="F416" si="377">F415</f>
        <v>仁木医院</v>
      </c>
      <c r="G416" s="67"/>
      <c r="H416" s="26"/>
      <c r="I416" s="27"/>
      <c r="J416" s="105"/>
      <c r="K416" s="18">
        <f t="shared" si="376"/>
        <v>19</v>
      </c>
      <c r="L416" s="19">
        <v>0</v>
      </c>
      <c r="M416" s="19">
        <v>0</v>
      </c>
      <c r="N416" s="19">
        <v>0</v>
      </c>
      <c r="O416" s="19">
        <v>0</v>
      </c>
      <c r="P416" s="46">
        <v>19</v>
      </c>
      <c r="Q416" s="48">
        <v>0</v>
      </c>
      <c r="R416" s="107">
        <v>0</v>
      </c>
      <c r="S416" s="106"/>
    </row>
    <row r="417" spans="1:23" ht="18" customHeight="1">
      <c r="A417" s="35"/>
      <c r="B417" s="35"/>
      <c r="C417" s="59" t="s">
        <v>16</v>
      </c>
      <c r="D417" s="60" t="s">
        <v>19</v>
      </c>
      <c r="E417" s="10" t="s">
        <v>241</v>
      </c>
      <c r="F417" s="118" t="s">
        <v>355</v>
      </c>
      <c r="G417" s="66"/>
      <c r="H417" s="14"/>
      <c r="I417" s="31"/>
      <c r="J417" s="31"/>
      <c r="K417" s="20">
        <f t="shared" si="320"/>
        <v>14</v>
      </c>
      <c r="L417" s="21"/>
      <c r="M417" s="21">
        <v>14</v>
      </c>
      <c r="N417" s="21"/>
      <c r="O417" s="21"/>
      <c r="P417" s="44"/>
      <c r="Q417" s="49"/>
      <c r="R417" s="49"/>
      <c r="S417" s="92"/>
      <c r="T417" s="32">
        <v>1</v>
      </c>
      <c r="U417" s="6" t="str">
        <f>IF(OR(A413=1,A413=2),"○","")</f>
        <v/>
      </c>
    </row>
    <row r="418" spans="1:23" ht="18" customHeight="1">
      <c r="A418" s="35"/>
      <c r="B418" s="35"/>
      <c r="C418" s="74" t="str">
        <f t="shared" ref="C418:C419" si="378">C417</f>
        <v>区西北部</v>
      </c>
      <c r="D418" s="77" t="str">
        <f t="shared" ref="D418:D419" si="379">D417</f>
        <v>板橋区</v>
      </c>
      <c r="E418" s="22"/>
      <c r="F418" s="38" t="str">
        <f t="shared" ref="F418:F419" si="380">F417</f>
        <v>医療法人社団公愛会 冲永眼科クリニック</v>
      </c>
      <c r="G418" s="3" t="s">
        <v>388</v>
      </c>
      <c r="H418" s="9">
        <f>SUM(I418:J418)</f>
        <v>14</v>
      </c>
      <c r="I418" s="17">
        <v>14</v>
      </c>
      <c r="J418" s="17"/>
      <c r="K418" s="16">
        <f t="shared" si="320"/>
        <v>14</v>
      </c>
      <c r="L418" s="17"/>
      <c r="M418" s="17">
        <v>14</v>
      </c>
      <c r="N418" s="17"/>
      <c r="O418" s="17"/>
      <c r="P418" s="45"/>
      <c r="Q418" s="47"/>
      <c r="R418" s="47"/>
      <c r="S418" s="93"/>
      <c r="T418" s="1">
        <v>2</v>
      </c>
      <c r="U418" s="6" t="str">
        <f t="shared" si="354"/>
        <v/>
      </c>
      <c r="V418" s="1">
        <v>3</v>
      </c>
      <c r="W418" s="1">
        <v>1</v>
      </c>
    </row>
    <row r="419" spans="1:23" ht="18" customHeight="1" thickBot="1">
      <c r="A419" s="35"/>
      <c r="B419" s="35"/>
      <c r="C419" s="74" t="str">
        <f t="shared" si="378"/>
        <v>区西北部</v>
      </c>
      <c r="D419" s="77" t="str">
        <f t="shared" si="379"/>
        <v>板橋区</v>
      </c>
      <c r="E419" s="24"/>
      <c r="F419" s="38" t="str">
        <f t="shared" si="380"/>
        <v>医療法人社団公愛会 冲永眼科クリニック</v>
      </c>
      <c r="G419" s="67"/>
      <c r="H419" s="26"/>
      <c r="I419" s="27"/>
      <c r="J419" s="27"/>
      <c r="K419" s="18">
        <f t="shared" si="320"/>
        <v>14</v>
      </c>
      <c r="L419" s="19">
        <v>0</v>
      </c>
      <c r="M419" s="19">
        <v>14</v>
      </c>
      <c r="N419" s="19">
        <v>0</v>
      </c>
      <c r="O419" s="19">
        <v>0</v>
      </c>
      <c r="P419" s="46">
        <v>0</v>
      </c>
      <c r="Q419" s="48">
        <v>0</v>
      </c>
      <c r="R419" s="48">
        <v>0</v>
      </c>
      <c r="S419" s="94"/>
      <c r="T419" s="1">
        <v>3</v>
      </c>
      <c r="U419" s="6" t="str">
        <f t="shared" si="354"/>
        <v/>
      </c>
    </row>
    <row r="420" spans="1:23" ht="18" customHeight="1">
      <c r="A420" s="35">
        <v>1</v>
      </c>
      <c r="B420" s="35"/>
      <c r="C420" s="72" t="s">
        <v>16</v>
      </c>
      <c r="D420" s="71" t="s">
        <v>19</v>
      </c>
      <c r="E420" s="10" t="s">
        <v>267</v>
      </c>
      <c r="F420" s="118" t="s">
        <v>123</v>
      </c>
      <c r="G420" s="66"/>
      <c r="H420" s="14"/>
      <c r="I420" s="31"/>
      <c r="J420" s="31"/>
      <c r="K420" s="20">
        <f t="shared" si="320"/>
        <v>13</v>
      </c>
      <c r="L420" s="21"/>
      <c r="M420" s="21">
        <v>13</v>
      </c>
      <c r="N420" s="21"/>
      <c r="O420" s="21"/>
      <c r="P420" s="44"/>
      <c r="Q420" s="49"/>
      <c r="R420" s="49"/>
      <c r="S420" s="92"/>
      <c r="T420" s="32">
        <v>1</v>
      </c>
      <c r="U420" s="6" t="str">
        <f t="shared" si="354"/>
        <v/>
      </c>
    </row>
    <row r="421" spans="1:23" ht="18" customHeight="1">
      <c r="A421" s="35"/>
      <c r="B421" s="35"/>
      <c r="C421" s="74" t="str">
        <f t="shared" ref="C421:C422" si="381">C420</f>
        <v>区西北部</v>
      </c>
      <c r="D421" s="77" t="str">
        <f t="shared" ref="D421:D422" si="382">D420</f>
        <v>板橋区</v>
      </c>
      <c r="E421" s="22"/>
      <c r="F421" s="38" t="str">
        <f t="shared" ref="F421:F422" si="383">F420</f>
        <v>医療法人社団翔生会 楠医院</v>
      </c>
      <c r="G421" s="3">
        <v>21301392</v>
      </c>
      <c r="H421" s="9">
        <f>SUM(I421:J421)</f>
        <v>11</v>
      </c>
      <c r="I421" s="17">
        <v>11</v>
      </c>
      <c r="J421" s="17"/>
      <c r="K421" s="16">
        <f t="shared" si="320"/>
        <v>11</v>
      </c>
      <c r="L421" s="17"/>
      <c r="M421" s="17">
        <v>11</v>
      </c>
      <c r="N421" s="17"/>
      <c r="O421" s="17"/>
      <c r="P421" s="45"/>
      <c r="Q421" s="47"/>
      <c r="R421" s="47"/>
      <c r="S421" s="93"/>
      <c r="T421" s="1">
        <v>2</v>
      </c>
      <c r="U421" s="6" t="str">
        <f t="shared" si="354"/>
        <v>○</v>
      </c>
    </row>
    <row r="422" spans="1:23" ht="18" customHeight="1" thickBot="1">
      <c r="A422" s="35"/>
      <c r="B422" s="35"/>
      <c r="C422" s="76" t="str">
        <f t="shared" si="381"/>
        <v>区西北部</v>
      </c>
      <c r="D422" s="75" t="str">
        <f t="shared" si="382"/>
        <v>板橋区</v>
      </c>
      <c r="E422" s="24"/>
      <c r="F422" s="38" t="str">
        <f t="shared" si="383"/>
        <v>医療法人社団翔生会 楠医院</v>
      </c>
      <c r="G422" s="67"/>
      <c r="H422" s="26"/>
      <c r="I422" s="27"/>
      <c r="J422" s="27"/>
      <c r="K422" s="18">
        <f t="shared" si="320"/>
        <v>11</v>
      </c>
      <c r="L422" s="19">
        <v>0</v>
      </c>
      <c r="M422" s="19">
        <v>11</v>
      </c>
      <c r="N422" s="19">
        <v>0</v>
      </c>
      <c r="O422" s="19">
        <v>0</v>
      </c>
      <c r="P422" s="46">
        <v>0</v>
      </c>
      <c r="Q422" s="48">
        <v>0</v>
      </c>
      <c r="R422" s="48">
        <v>0</v>
      </c>
      <c r="S422" s="94"/>
      <c r="T422" s="1">
        <v>3</v>
      </c>
      <c r="U422" s="6" t="str">
        <f t="shared" si="354"/>
        <v/>
      </c>
    </row>
    <row r="423" spans="1:23" ht="18" customHeight="1">
      <c r="A423" s="35">
        <v>1</v>
      </c>
      <c r="B423" s="35"/>
      <c r="C423" s="59" t="s">
        <v>16</v>
      </c>
      <c r="D423" s="60" t="s">
        <v>19</v>
      </c>
      <c r="E423" s="10" t="s">
        <v>244</v>
      </c>
      <c r="F423" s="118" t="s">
        <v>124</v>
      </c>
      <c r="G423" s="66"/>
      <c r="H423" s="14"/>
      <c r="I423" s="31"/>
      <c r="J423" s="31"/>
      <c r="K423" s="20">
        <f t="shared" si="320"/>
        <v>15</v>
      </c>
      <c r="L423" s="21"/>
      <c r="M423" s="21">
        <v>15</v>
      </c>
      <c r="N423" s="21"/>
      <c r="O423" s="21"/>
      <c r="P423" s="44"/>
      <c r="Q423" s="49"/>
      <c r="R423" s="49"/>
      <c r="S423" s="92"/>
      <c r="T423" s="32">
        <v>1</v>
      </c>
      <c r="U423" s="6" t="str">
        <f t="shared" si="354"/>
        <v/>
      </c>
    </row>
    <row r="424" spans="1:23" ht="18" customHeight="1">
      <c r="A424" s="35"/>
      <c r="B424" s="35"/>
      <c r="C424" s="74" t="str">
        <f t="shared" ref="C424:C425" si="384">C423</f>
        <v>区西北部</v>
      </c>
      <c r="D424" s="77" t="str">
        <f t="shared" ref="D424:D425" si="385">D423</f>
        <v>板橋区</v>
      </c>
      <c r="E424" s="22"/>
      <c r="F424" s="38" t="str">
        <f t="shared" ref="F424:F425" si="386">F423</f>
        <v>渡辺産婦人科医院</v>
      </c>
      <c r="G424" s="3">
        <v>21301393</v>
      </c>
      <c r="H424" s="9">
        <f>SUM(I424:J424)</f>
        <v>15</v>
      </c>
      <c r="I424" s="17">
        <v>15</v>
      </c>
      <c r="J424" s="17"/>
      <c r="K424" s="16">
        <f t="shared" si="320"/>
        <v>15</v>
      </c>
      <c r="L424" s="17"/>
      <c r="M424" s="17">
        <v>15</v>
      </c>
      <c r="N424" s="17"/>
      <c r="O424" s="17"/>
      <c r="P424" s="45"/>
      <c r="Q424" s="47"/>
      <c r="R424" s="47"/>
      <c r="S424" s="93"/>
      <c r="T424" s="1">
        <v>2</v>
      </c>
      <c r="U424" s="6" t="str">
        <f t="shared" si="354"/>
        <v>○</v>
      </c>
    </row>
    <row r="425" spans="1:23" ht="18" customHeight="1" thickBot="1">
      <c r="A425" s="35"/>
      <c r="B425" s="35"/>
      <c r="C425" s="74" t="str">
        <f t="shared" si="384"/>
        <v>区西北部</v>
      </c>
      <c r="D425" s="77" t="str">
        <f t="shared" si="385"/>
        <v>板橋区</v>
      </c>
      <c r="E425" s="24"/>
      <c r="F425" s="38" t="str">
        <f t="shared" si="386"/>
        <v>渡辺産婦人科医院</v>
      </c>
      <c r="G425" s="67"/>
      <c r="H425" s="26"/>
      <c r="I425" s="27"/>
      <c r="J425" s="27"/>
      <c r="K425" s="18">
        <f t="shared" si="320"/>
        <v>15</v>
      </c>
      <c r="L425" s="19">
        <v>0</v>
      </c>
      <c r="M425" s="19">
        <v>15</v>
      </c>
      <c r="N425" s="19">
        <v>0</v>
      </c>
      <c r="O425" s="19">
        <v>0</v>
      </c>
      <c r="P425" s="46">
        <v>0</v>
      </c>
      <c r="Q425" s="48">
        <v>0</v>
      </c>
      <c r="R425" s="48">
        <v>0</v>
      </c>
      <c r="S425" s="94"/>
      <c r="T425" s="1">
        <v>3</v>
      </c>
      <c r="U425" s="6" t="str">
        <f t="shared" si="354"/>
        <v/>
      </c>
    </row>
    <row r="426" spans="1:23" ht="18" customHeight="1">
      <c r="A426" s="35">
        <v>1</v>
      </c>
      <c r="B426" s="35"/>
      <c r="C426" s="72" t="s">
        <v>16</v>
      </c>
      <c r="D426" s="71" t="s">
        <v>19</v>
      </c>
      <c r="E426" s="10" t="s">
        <v>267</v>
      </c>
      <c r="F426" s="118" t="s">
        <v>450</v>
      </c>
      <c r="G426" s="66"/>
      <c r="H426" s="14"/>
      <c r="I426" s="31"/>
      <c r="J426" s="31"/>
      <c r="K426" s="20">
        <v>4</v>
      </c>
      <c r="L426" s="21"/>
      <c r="M426" s="21">
        <v>4</v>
      </c>
      <c r="N426" s="21"/>
      <c r="O426" s="21"/>
      <c r="P426" s="44"/>
      <c r="Q426" s="49"/>
      <c r="R426" s="49"/>
      <c r="S426" s="92"/>
      <c r="T426" s="32">
        <v>1</v>
      </c>
      <c r="U426" s="6" t="str">
        <f t="shared" si="354"/>
        <v/>
      </c>
    </row>
    <row r="427" spans="1:23" ht="18" customHeight="1">
      <c r="A427" s="35"/>
      <c r="B427" s="35"/>
      <c r="C427" s="74" t="str">
        <f t="shared" ref="C427:D428" si="387">C426</f>
        <v>区西北部</v>
      </c>
      <c r="D427" s="77" t="str">
        <f t="shared" si="387"/>
        <v>板橋区</v>
      </c>
      <c r="E427" s="22"/>
      <c r="F427" s="38" t="str">
        <f t="shared" ref="F427:F428" si="388">F426</f>
        <v>医療法人社団櫻美会 石川医院</v>
      </c>
      <c r="G427" s="3">
        <v>21301394</v>
      </c>
      <c r="H427" s="9">
        <v>4</v>
      </c>
      <c r="I427" s="17">
        <v>4</v>
      </c>
      <c r="J427" s="17"/>
      <c r="K427" s="16">
        <v>4</v>
      </c>
      <c r="L427" s="17"/>
      <c r="M427" s="17">
        <v>4</v>
      </c>
      <c r="N427" s="17"/>
      <c r="O427" s="17"/>
      <c r="P427" s="45"/>
      <c r="Q427" s="47"/>
      <c r="R427" s="47"/>
      <c r="S427" s="93"/>
      <c r="T427" s="1">
        <v>2</v>
      </c>
      <c r="U427" s="6" t="str">
        <f t="shared" si="354"/>
        <v>○</v>
      </c>
    </row>
    <row r="428" spans="1:23" ht="18" customHeight="1" thickBot="1">
      <c r="A428" s="35"/>
      <c r="B428" s="35"/>
      <c r="C428" s="76" t="str">
        <f t="shared" si="387"/>
        <v>区西北部</v>
      </c>
      <c r="D428" s="75" t="str">
        <f t="shared" si="387"/>
        <v>板橋区</v>
      </c>
      <c r="E428" s="24"/>
      <c r="F428" s="38" t="str">
        <f t="shared" si="388"/>
        <v>医療法人社団櫻美会 石川医院</v>
      </c>
      <c r="G428" s="67"/>
      <c r="H428" s="26"/>
      <c r="I428" s="27"/>
      <c r="J428" s="27"/>
      <c r="K428" s="18">
        <f t="shared" ref="K428:K431" si="389">SUM(L428:R428)</f>
        <v>4</v>
      </c>
      <c r="L428" s="19">
        <v>0</v>
      </c>
      <c r="M428" s="19">
        <v>4</v>
      </c>
      <c r="N428" s="19">
        <v>0</v>
      </c>
      <c r="O428" s="19">
        <v>0</v>
      </c>
      <c r="P428" s="46">
        <v>0</v>
      </c>
      <c r="Q428" s="48">
        <v>0</v>
      </c>
      <c r="R428" s="48">
        <v>0</v>
      </c>
      <c r="S428" s="94"/>
      <c r="T428" s="1">
        <v>3</v>
      </c>
      <c r="U428" s="6" t="str">
        <f t="shared" si="354"/>
        <v/>
      </c>
    </row>
    <row r="429" spans="1:23" ht="18" customHeight="1">
      <c r="A429" s="35"/>
      <c r="B429" s="35"/>
      <c r="C429" s="59" t="s">
        <v>16</v>
      </c>
      <c r="D429" s="60" t="s">
        <v>19</v>
      </c>
      <c r="F429" s="118" t="s">
        <v>457</v>
      </c>
      <c r="G429" s="66"/>
      <c r="H429" s="14"/>
      <c r="I429" s="31"/>
      <c r="J429" s="31"/>
      <c r="K429" s="20">
        <f t="shared" si="389"/>
        <v>0</v>
      </c>
      <c r="L429" s="21"/>
      <c r="M429" s="21"/>
      <c r="N429" s="21"/>
      <c r="O429" s="21"/>
      <c r="P429" s="44"/>
      <c r="Q429" s="49"/>
      <c r="R429" s="49"/>
      <c r="S429" s="93"/>
    </row>
    <row r="430" spans="1:23" ht="18" customHeight="1">
      <c r="A430" s="35"/>
      <c r="B430" s="35"/>
      <c r="C430" s="74" t="str">
        <f t="shared" ref="C430:D431" si="390">C429</f>
        <v>区西北部</v>
      </c>
      <c r="D430" s="77" t="str">
        <f t="shared" si="390"/>
        <v>板橋区</v>
      </c>
      <c r="E430" s="22"/>
      <c r="F430" s="38" t="str">
        <f t="shared" ref="F430:F431" si="391">F429</f>
        <v>あぶかわ歯科・口腔外科</v>
      </c>
      <c r="G430" s="3">
        <v>21306005</v>
      </c>
      <c r="H430" s="9">
        <f>SUM(I430:J430)</f>
        <v>0</v>
      </c>
      <c r="I430" s="17"/>
      <c r="J430" s="17"/>
      <c r="K430" s="16">
        <f t="shared" si="389"/>
        <v>0</v>
      </c>
      <c r="L430" s="17"/>
      <c r="M430" s="17"/>
      <c r="N430" s="17"/>
      <c r="O430" s="17"/>
      <c r="P430" s="45"/>
      <c r="Q430" s="47"/>
      <c r="R430" s="47"/>
      <c r="S430" s="93"/>
    </row>
    <row r="431" spans="1:23" ht="18" customHeight="1" thickBot="1">
      <c r="A431" s="35"/>
      <c r="B431" s="35"/>
      <c r="C431" s="76" t="str">
        <f t="shared" si="390"/>
        <v>区西北部</v>
      </c>
      <c r="D431" s="75" t="str">
        <f t="shared" si="390"/>
        <v>板橋区</v>
      </c>
      <c r="E431" s="24"/>
      <c r="F431" s="38" t="str">
        <f t="shared" si="391"/>
        <v>あぶかわ歯科・口腔外科</v>
      </c>
      <c r="G431" s="67"/>
      <c r="H431" s="26"/>
      <c r="I431" s="27"/>
      <c r="J431" s="27"/>
      <c r="K431" s="18">
        <f t="shared" si="389"/>
        <v>0</v>
      </c>
      <c r="L431" s="19">
        <v>0</v>
      </c>
      <c r="M431" s="19">
        <v>0</v>
      </c>
      <c r="N431" s="19">
        <v>0</v>
      </c>
      <c r="O431" s="19">
        <v>0</v>
      </c>
      <c r="P431" s="46">
        <v>0</v>
      </c>
      <c r="Q431" s="48">
        <v>0</v>
      </c>
      <c r="R431" s="48">
        <v>0</v>
      </c>
      <c r="S431" s="93"/>
    </row>
    <row r="432" spans="1:23" ht="18" customHeight="1">
      <c r="A432" s="35">
        <v>2</v>
      </c>
      <c r="B432" s="35"/>
      <c r="C432" s="59" t="s">
        <v>16</v>
      </c>
      <c r="D432" s="60" t="s">
        <v>20</v>
      </c>
      <c r="E432" s="10" t="s">
        <v>241</v>
      </c>
      <c r="F432" s="118" t="s">
        <v>125</v>
      </c>
      <c r="G432" s="66"/>
      <c r="H432" s="14"/>
      <c r="I432" s="31"/>
      <c r="J432" s="31"/>
      <c r="K432" s="20">
        <f t="shared" si="320"/>
        <v>19</v>
      </c>
      <c r="L432" s="21"/>
      <c r="M432" s="21"/>
      <c r="N432" s="21"/>
      <c r="O432" s="21"/>
      <c r="P432" s="44">
        <v>19</v>
      </c>
      <c r="Q432" s="49"/>
      <c r="R432" s="49"/>
      <c r="S432" s="92"/>
      <c r="T432" s="32">
        <v>1</v>
      </c>
      <c r="U432" s="6" t="str">
        <f>IF(OR(A428=1,A428=2),"○","")</f>
        <v/>
      </c>
    </row>
    <row r="433" spans="1:23" ht="18" customHeight="1">
      <c r="A433" s="35"/>
      <c r="B433" s="35"/>
      <c r="C433" s="74" t="str">
        <f t="shared" ref="C433:C434" si="392">C432</f>
        <v>区西北部</v>
      </c>
      <c r="D433" s="77" t="str">
        <f t="shared" ref="D433:D434" si="393">D432</f>
        <v>練馬区</v>
      </c>
      <c r="E433" s="22"/>
      <c r="F433" s="38" t="str">
        <f t="shared" ref="F433:F434" si="394">F432</f>
        <v>医療法人財団秀行会 阿部クリニック</v>
      </c>
      <c r="G433" s="3">
        <v>21301413</v>
      </c>
      <c r="H433" s="9">
        <f>SUM(I433:J433)</f>
        <v>19</v>
      </c>
      <c r="I433" s="17">
        <v>19</v>
      </c>
      <c r="J433" s="17"/>
      <c r="K433" s="16">
        <f t="shared" si="320"/>
        <v>19</v>
      </c>
      <c r="L433" s="17"/>
      <c r="M433" s="17"/>
      <c r="N433" s="17"/>
      <c r="O433" s="17"/>
      <c r="P433" s="45">
        <v>19</v>
      </c>
      <c r="Q433" s="47"/>
      <c r="R433" s="47"/>
      <c r="S433" s="93"/>
      <c r="T433" s="1">
        <v>2</v>
      </c>
      <c r="U433" s="6" t="str">
        <f t="shared" si="354"/>
        <v>○</v>
      </c>
    </row>
    <row r="434" spans="1:23" ht="18" customHeight="1" thickBot="1">
      <c r="A434" s="35"/>
      <c r="B434" s="35"/>
      <c r="C434" s="74" t="str">
        <f t="shared" si="392"/>
        <v>区西北部</v>
      </c>
      <c r="D434" s="77" t="str">
        <f t="shared" si="393"/>
        <v>練馬区</v>
      </c>
      <c r="E434" s="24"/>
      <c r="F434" s="38" t="str">
        <f t="shared" si="394"/>
        <v>医療法人財団秀行会 阿部クリニック</v>
      </c>
      <c r="G434" s="67"/>
      <c r="H434" s="26"/>
      <c r="I434" s="27"/>
      <c r="J434" s="27"/>
      <c r="K434" s="18">
        <f t="shared" si="320"/>
        <v>19</v>
      </c>
      <c r="L434" s="19">
        <v>0</v>
      </c>
      <c r="M434" s="19">
        <v>0</v>
      </c>
      <c r="N434" s="19">
        <v>0</v>
      </c>
      <c r="O434" s="19">
        <v>19</v>
      </c>
      <c r="P434" s="46">
        <v>0</v>
      </c>
      <c r="Q434" s="48">
        <v>0</v>
      </c>
      <c r="R434" s="48">
        <v>0</v>
      </c>
      <c r="S434" s="94"/>
      <c r="T434" s="1">
        <v>3</v>
      </c>
      <c r="U434" s="6" t="str">
        <f t="shared" si="354"/>
        <v/>
      </c>
    </row>
    <row r="435" spans="1:23" ht="18" customHeight="1">
      <c r="A435" s="35"/>
      <c r="B435" s="35"/>
      <c r="C435" s="72" t="s">
        <v>16</v>
      </c>
      <c r="D435" s="71" t="s">
        <v>19</v>
      </c>
      <c r="E435" s="10" t="s">
        <v>267</v>
      </c>
      <c r="F435" s="118" t="s">
        <v>454</v>
      </c>
      <c r="G435" s="66"/>
      <c r="H435" s="14"/>
      <c r="I435" s="31"/>
      <c r="J435" s="31"/>
      <c r="K435" s="20">
        <f t="shared" si="320"/>
        <v>0</v>
      </c>
      <c r="L435" s="21"/>
      <c r="M435" s="21"/>
      <c r="N435" s="21"/>
      <c r="O435" s="21"/>
      <c r="P435" s="44"/>
      <c r="Q435" s="49"/>
      <c r="R435" s="49"/>
      <c r="S435" s="92"/>
    </row>
    <row r="436" spans="1:23" ht="18" customHeight="1">
      <c r="A436" s="35"/>
      <c r="B436" s="35"/>
      <c r="C436" s="74" t="str">
        <f t="shared" ref="C436:D436" si="395">C435</f>
        <v>区西北部</v>
      </c>
      <c r="D436" s="77" t="str">
        <f t="shared" si="395"/>
        <v>板橋区</v>
      </c>
      <c r="E436" s="22"/>
      <c r="F436" s="38" t="str">
        <f t="shared" ref="F436:F437" si="396">F435</f>
        <v>仁木医院</v>
      </c>
      <c r="G436" s="3">
        <v>21301389</v>
      </c>
      <c r="H436" s="9">
        <v>4</v>
      </c>
      <c r="I436" s="17"/>
      <c r="J436" s="17"/>
      <c r="K436" s="16">
        <f t="shared" si="320"/>
        <v>0</v>
      </c>
      <c r="L436" s="17"/>
      <c r="M436" s="17"/>
      <c r="N436" s="17"/>
      <c r="O436" s="17"/>
      <c r="P436" s="45"/>
      <c r="Q436" s="47"/>
      <c r="R436" s="47"/>
      <c r="S436" s="93"/>
    </row>
    <row r="437" spans="1:23" ht="18" customHeight="1" thickBot="1">
      <c r="A437" s="35"/>
      <c r="B437" s="35"/>
      <c r="C437" s="76" t="str">
        <f t="shared" ref="C437:D437" si="397">C436</f>
        <v>区西北部</v>
      </c>
      <c r="D437" s="75" t="str">
        <f t="shared" si="397"/>
        <v>板橋区</v>
      </c>
      <c r="E437" s="24"/>
      <c r="F437" s="38" t="str">
        <f t="shared" si="396"/>
        <v>仁木医院</v>
      </c>
      <c r="G437" s="67"/>
      <c r="H437" s="26"/>
      <c r="I437" s="27"/>
      <c r="J437" s="27"/>
      <c r="K437" s="18">
        <f t="shared" ref="K437" si="398">SUM(L437:R437)</f>
        <v>0</v>
      </c>
      <c r="L437" s="19">
        <v>0</v>
      </c>
      <c r="M437" s="19">
        <v>0</v>
      </c>
      <c r="N437" s="19">
        <v>0</v>
      </c>
      <c r="O437" s="19">
        <v>0</v>
      </c>
      <c r="P437" s="46">
        <v>0</v>
      </c>
      <c r="Q437" s="48">
        <v>0</v>
      </c>
      <c r="R437" s="48">
        <v>0</v>
      </c>
      <c r="S437" s="94"/>
    </row>
    <row r="438" spans="1:23" ht="18" customHeight="1">
      <c r="A438" s="35"/>
      <c r="B438" s="35"/>
      <c r="C438" s="72" t="s">
        <v>16</v>
      </c>
      <c r="D438" s="71" t="s">
        <v>20</v>
      </c>
      <c r="E438" s="10" t="s">
        <v>241</v>
      </c>
      <c r="F438" s="118" t="s">
        <v>389</v>
      </c>
      <c r="G438" s="66"/>
      <c r="H438" s="14"/>
      <c r="I438" s="31"/>
      <c r="J438" s="31"/>
      <c r="K438" s="20">
        <f t="shared" si="320"/>
        <v>0</v>
      </c>
      <c r="L438" s="21"/>
      <c r="M438" s="21"/>
      <c r="N438" s="21"/>
      <c r="O438" s="21"/>
      <c r="P438" s="44"/>
      <c r="Q438" s="49"/>
      <c r="R438" s="49"/>
      <c r="S438" s="92"/>
      <c r="T438" s="32">
        <v>1</v>
      </c>
      <c r="U438" s="6" t="e">
        <f>IF(OR(#REF!=1,#REF!=2),"○","")</f>
        <v>#REF!</v>
      </c>
    </row>
    <row r="439" spans="1:23" ht="18" customHeight="1">
      <c r="A439" s="35"/>
      <c r="B439" s="35"/>
      <c r="C439" s="74" t="str">
        <f t="shared" ref="C439:C440" si="399">C438</f>
        <v>区西北部</v>
      </c>
      <c r="D439" s="77" t="str">
        <f t="shared" ref="D439:D440" si="400">D438</f>
        <v>練馬区</v>
      </c>
      <c r="E439" s="22"/>
      <c r="F439" s="38" t="str">
        <f t="shared" ref="F439:F440" si="401">F438</f>
        <v>医療法人社団仁孝会 ぬかりや医院</v>
      </c>
      <c r="G439" s="3" t="s">
        <v>390</v>
      </c>
      <c r="H439" s="9">
        <f>SUM(I439:J439)</f>
        <v>9</v>
      </c>
      <c r="I439" s="17">
        <v>9</v>
      </c>
      <c r="J439" s="17"/>
      <c r="K439" s="16">
        <f t="shared" si="320"/>
        <v>9</v>
      </c>
      <c r="L439" s="17"/>
      <c r="M439" s="17"/>
      <c r="N439" s="17"/>
      <c r="O439" s="17"/>
      <c r="P439" s="45"/>
      <c r="Q439" s="47">
        <v>9</v>
      </c>
      <c r="R439" s="47"/>
      <c r="S439" s="93"/>
      <c r="T439" s="1">
        <v>2</v>
      </c>
      <c r="U439" s="6" t="str">
        <f t="shared" si="354"/>
        <v/>
      </c>
      <c r="V439" s="1">
        <v>3</v>
      </c>
      <c r="W439" s="1">
        <v>1</v>
      </c>
    </row>
    <row r="440" spans="1:23" ht="18" customHeight="1" thickBot="1">
      <c r="A440" s="35"/>
      <c r="B440" s="35"/>
      <c r="C440" s="74" t="str">
        <f t="shared" si="399"/>
        <v>区西北部</v>
      </c>
      <c r="D440" s="77" t="str">
        <f t="shared" si="400"/>
        <v>練馬区</v>
      </c>
      <c r="E440" s="24"/>
      <c r="F440" s="38" t="str">
        <f t="shared" si="401"/>
        <v>医療法人社団仁孝会 ぬかりや医院</v>
      </c>
      <c r="G440" s="67"/>
      <c r="H440" s="26"/>
      <c r="I440" s="27"/>
      <c r="J440" s="27"/>
      <c r="K440" s="18">
        <f t="shared" si="320"/>
        <v>9</v>
      </c>
      <c r="L440" s="19">
        <v>0</v>
      </c>
      <c r="M440" s="19">
        <v>0</v>
      </c>
      <c r="N440" s="19">
        <v>0</v>
      </c>
      <c r="O440" s="19">
        <v>0</v>
      </c>
      <c r="P440" s="46">
        <v>9</v>
      </c>
      <c r="Q440" s="48">
        <v>0</v>
      </c>
      <c r="R440" s="48">
        <v>0</v>
      </c>
      <c r="S440" s="94"/>
      <c r="T440" s="1">
        <v>3</v>
      </c>
      <c r="U440" s="6" t="str">
        <f t="shared" si="354"/>
        <v/>
      </c>
    </row>
    <row r="441" spans="1:23" ht="18" customHeight="1">
      <c r="A441" s="35">
        <v>1</v>
      </c>
      <c r="B441" s="35"/>
      <c r="C441" s="72" t="s">
        <v>16</v>
      </c>
      <c r="D441" s="71" t="s">
        <v>20</v>
      </c>
      <c r="E441" s="10" t="s">
        <v>319</v>
      </c>
      <c r="F441" s="118" t="s">
        <v>126</v>
      </c>
      <c r="G441" s="66"/>
      <c r="H441" s="14"/>
      <c r="I441" s="31"/>
      <c r="J441" s="31"/>
      <c r="K441" s="20">
        <f t="shared" si="320"/>
        <v>15</v>
      </c>
      <c r="L441" s="21"/>
      <c r="M441" s="21">
        <v>15</v>
      </c>
      <c r="N441" s="21"/>
      <c r="O441" s="21"/>
      <c r="P441" s="44"/>
      <c r="Q441" s="49"/>
      <c r="R441" s="49"/>
      <c r="S441" s="92"/>
      <c r="T441" s="32">
        <v>1</v>
      </c>
      <c r="U441" s="6" t="str">
        <f t="shared" si="354"/>
        <v/>
      </c>
    </row>
    <row r="442" spans="1:23" ht="18" customHeight="1">
      <c r="A442" s="35"/>
      <c r="B442" s="35"/>
      <c r="C442" s="74" t="str">
        <f t="shared" ref="C442:C443" si="402">C441</f>
        <v>区西北部</v>
      </c>
      <c r="D442" s="77" t="str">
        <f t="shared" ref="D442:D443" si="403">D441</f>
        <v>練馬区</v>
      </c>
      <c r="E442" s="22"/>
      <c r="F442" s="38" t="str">
        <f t="shared" ref="F442:F443" si="404">F441</f>
        <v>医療法人社団大順会 豊島園大腸肛門科</v>
      </c>
      <c r="G442" s="3" t="s">
        <v>252</v>
      </c>
      <c r="H442" s="9">
        <f>SUM(I442:J442)</f>
        <v>15</v>
      </c>
      <c r="I442" s="17">
        <v>15</v>
      </c>
      <c r="J442" s="17"/>
      <c r="K442" s="16">
        <f t="shared" si="320"/>
        <v>15</v>
      </c>
      <c r="L442" s="17"/>
      <c r="M442" s="17">
        <v>15</v>
      </c>
      <c r="N442" s="17"/>
      <c r="O442" s="17"/>
      <c r="P442" s="45"/>
      <c r="Q442" s="47"/>
      <c r="R442" s="47"/>
      <c r="S442" s="93"/>
      <c r="T442" s="1">
        <v>2</v>
      </c>
      <c r="U442" s="6" t="str">
        <f t="shared" si="354"/>
        <v>○</v>
      </c>
    </row>
    <row r="443" spans="1:23" ht="18" customHeight="1" thickBot="1">
      <c r="A443" s="35"/>
      <c r="B443" s="35"/>
      <c r="C443" s="76" t="str">
        <f t="shared" si="402"/>
        <v>区西北部</v>
      </c>
      <c r="D443" s="75" t="str">
        <f t="shared" si="403"/>
        <v>練馬区</v>
      </c>
      <c r="E443" s="24"/>
      <c r="F443" s="38" t="str">
        <f t="shared" si="404"/>
        <v>医療法人社団大順会 豊島園大腸肛門科</v>
      </c>
      <c r="G443" s="67"/>
      <c r="H443" s="26"/>
      <c r="I443" s="27"/>
      <c r="J443" s="27"/>
      <c r="K443" s="18">
        <f t="shared" ref="K443:K512" si="405">SUM(L443:R443)</f>
        <v>15</v>
      </c>
      <c r="L443" s="19">
        <v>0</v>
      </c>
      <c r="M443" s="19">
        <v>15</v>
      </c>
      <c r="N443" s="19">
        <v>0</v>
      </c>
      <c r="O443" s="19">
        <v>0</v>
      </c>
      <c r="P443" s="46">
        <v>0</v>
      </c>
      <c r="Q443" s="48">
        <v>0</v>
      </c>
      <c r="R443" s="48">
        <v>0</v>
      </c>
      <c r="S443" s="94"/>
      <c r="T443" s="1">
        <v>3</v>
      </c>
      <c r="U443" s="6" t="str">
        <f t="shared" si="354"/>
        <v/>
      </c>
    </row>
    <row r="444" spans="1:23" ht="18" customHeight="1">
      <c r="A444" s="35">
        <v>1</v>
      </c>
      <c r="B444" s="35"/>
      <c r="C444" s="59" t="s">
        <v>16</v>
      </c>
      <c r="D444" s="60" t="s">
        <v>20</v>
      </c>
      <c r="E444" s="10" t="s">
        <v>267</v>
      </c>
      <c r="F444" s="118" t="s">
        <v>127</v>
      </c>
      <c r="G444" s="66"/>
      <c r="H444" s="14"/>
      <c r="I444" s="31"/>
      <c r="J444" s="31"/>
      <c r="K444" s="16">
        <f t="shared" si="405"/>
        <v>19</v>
      </c>
      <c r="L444" s="21"/>
      <c r="M444" s="21">
        <v>19</v>
      </c>
      <c r="N444" s="21"/>
      <c r="O444" s="21"/>
      <c r="P444" s="44"/>
      <c r="Q444" s="49"/>
      <c r="R444" s="49"/>
      <c r="S444" s="92"/>
      <c r="T444" s="32">
        <v>1</v>
      </c>
      <c r="U444" s="6" t="str">
        <f t="shared" si="354"/>
        <v/>
      </c>
    </row>
    <row r="445" spans="1:23" ht="18" customHeight="1">
      <c r="A445" s="35"/>
      <c r="B445" s="35"/>
      <c r="C445" s="74" t="str">
        <f t="shared" ref="C445:C446" si="406">C444</f>
        <v>区西北部</v>
      </c>
      <c r="D445" s="77" t="str">
        <f t="shared" ref="D445:D446" si="407">D444</f>
        <v>練馬区</v>
      </c>
      <c r="E445" s="22"/>
      <c r="F445" s="38" t="str">
        <f t="shared" ref="F445:F446" si="408">F444</f>
        <v>医療法人社団川満惠光会 川満外科</v>
      </c>
      <c r="G445" s="3">
        <v>21301417</v>
      </c>
      <c r="H445" s="9">
        <v>19</v>
      </c>
      <c r="I445" s="17">
        <v>19</v>
      </c>
      <c r="J445" s="17"/>
      <c r="K445" s="16">
        <f t="shared" si="405"/>
        <v>19</v>
      </c>
      <c r="L445" s="17"/>
      <c r="M445" s="17">
        <v>19</v>
      </c>
      <c r="N445" s="17"/>
      <c r="O445" s="17"/>
      <c r="P445" s="45"/>
      <c r="Q445" s="47"/>
      <c r="R445" s="47"/>
      <c r="S445" s="93"/>
      <c r="T445" s="1">
        <v>2</v>
      </c>
      <c r="U445" s="6" t="str">
        <f t="shared" si="354"/>
        <v>○</v>
      </c>
    </row>
    <row r="446" spans="1:23" ht="18" customHeight="1" thickBot="1">
      <c r="A446" s="35"/>
      <c r="B446" s="35"/>
      <c r="C446" s="74" t="str">
        <f t="shared" si="406"/>
        <v>区西北部</v>
      </c>
      <c r="D446" s="77" t="str">
        <f t="shared" si="407"/>
        <v>練馬区</v>
      </c>
      <c r="E446" s="24"/>
      <c r="F446" s="38" t="str">
        <f t="shared" si="408"/>
        <v>医療法人社団川満惠光会 川満外科</v>
      </c>
      <c r="G446" s="67"/>
      <c r="H446" s="26"/>
      <c r="I446" s="27"/>
      <c r="J446" s="27"/>
      <c r="K446" s="18">
        <f>SUM(L446:R446)</f>
        <v>19</v>
      </c>
      <c r="L446" s="19">
        <v>0</v>
      </c>
      <c r="M446" s="19">
        <v>19</v>
      </c>
      <c r="N446" s="19">
        <v>0</v>
      </c>
      <c r="O446" s="19">
        <v>0</v>
      </c>
      <c r="P446" s="46">
        <v>0</v>
      </c>
      <c r="Q446" s="48">
        <v>0</v>
      </c>
      <c r="R446" s="48">
        <v>0</v>
      </c>
      <c r="S446" s="94"/>
      <c r="T446" s="1">
        <v>3</v>
      </c>
      <c r="U446" s="6" t="str">
        <f t="shared" si="354"/>
        <v/>
      </c>
    </row>
    <row r="447" spans="1:23" ht="18" customHeight="1">
      <c r="A447" s="35">
        <v>1</v>
      </c>
      <c r="B447" s="35"/>
      <c r="C447" s="72" t="s">
        <v>16</v>
      </c>
      <c r="D447" s="71" t="s">
        <v>20</v>
      </c>
      <c r="E447" s="10" t="s">
        <v>327</v>
      </c>
      <c r="F447" s="118" t="s">
        <v>128</v>
      </c>
      <c r="G447" s="66"/>
      <c r="H447" s="14"/>
      <c r="I447" s="31"/>
      <c r="J447" s="31"/>
      <c r="K447" s="20">
        <f t="shared" si="405"/>
        <v>0</v>
      </c>
      <c r="L447" s="21"/>
      <c r="M447" s="21"/>
      <c r="N447" s="21"/>
      <c r="O447" s="21"/>
      <c r="P447" s="44"/>
      <c r="Q447" s="49"/>
      <c r="R447" s="49"/>
      <c r="S447" s="92"/>
      <c r="T447" s="32">
        <v>1</v>
      </c>
      <c r="U447" s="6" t="str">
        <f t="shared" si="354"/>
        <v/>
      </c>
    </row>
    <row r="448" spans="1:23" ht="18" customHeight="1">
      <c r="A448" s="35"/>
      <c r="B448" s="35"/>
      <c r="C448" s="74" t="str">
        <f t="shared" ref="C448:C449" si="409">C447</f>
        <v>区西北部</v>
      </c>
      <c r="D448" s="77" t="str">
        <f t="shared" ref="D448:D449" si="410">D447</f>
        <v>練馬区</v>
      </c>
      <c r="E448" s="22"/>
      <c r="F448" s="38" t="s">
        <v>128</v>
      </c>
      <c r="G448" s="3">
        <v>21301420</v>
      </c>
      <c r="H448" s="9">
        <f>SUM(I448:J448)</f>
        <v>2</v>
      </c>
      <c r="I448" s="17">
        <v>2</v>
      </c>
      <c r="J448" s="17"/>
      <c r="K448" s="16">
        <f t="shared" si="405"/>
        <v>2</v>
      </c>
      <c r="L448" s="17"/>
      <c r="M448" s="17">
        <v>2</v>
      </c>
      <c r="N448" s="17"/>
      <c r="O448" s="17"/>
      <c r="P448" s="45"/>
      <c r="Q448" s="47"/>
      <c r="R448" s="47"/>
      <c r="S448" s="93"/>
      <c r="T448" s="1">
        <v>2</v>
      </c>
      <c r="U448" s="6" t="str">
        <f t="shared" si="354"/>
        <v>○</v>
      </c>
    </row>
    <row r="449" spans="1:24" ht="18" customHeight="1" thickBot="1">
      <c r="A449" s="35"/>
      <c r="B449" s="35"/>
      <c r="C449" s="76" t="str">
        <f t="shared" si="409"/>
        <v>区西北部</v>
      </c>
      <c r="D449" s="75" t="str">
        <f t="shared" si="410"/>
        <v>練馬区</v>
      </c>
      <c r="E449" s="24"/>
      <c r="F449" s="38" t="str">
        <f t="shared" ref="F449" si="411">F448</f>
        <v>医療法人社団憲信会 関根ウィメンズクリニック</v>
      </c>
      <c r="G449" s="67"/>
      <c r="H449" s="26"/>
      <c r="I449" s="27"/>
      <c r="J449" s="27"/>
      <c r="K449" s="18">
        <f t="shared" si="405"/>
        <v>2</v>
      </c>
      <c r="L449" s="19">
        <v>0</v>
      </c>
      <c r="M449" s="19">
        <v>2</v>
      </c>
      <c r="N449" s="19">
        <v>0</v>
      </c>
      <c r="O449" s="19">
        <v>0</v>
      </c>
      <c r="P449" s="46">
        <v>0</v>
      </c>
      <c r="Q449" s="48">
        <v>0</v>
      </c>
      <c r="R449" s="48">
        <v>0</v>
      </c>
      <c r="S449" s="94"/>
      <c r="T449" s="1">
        <v>3</v>
      </c>
      <c r="U449" s="6" t="str">
        <f t="shared" si="354"/>
        <v/>
      </c>
    </row>
    <row r="450" spans="1:24" ht="18" customHeight="1">
      <c r="A450" s="35">
        <v>2</v>
      </c>
      <c r="B450" s="35"/>
      <c r="C450" s="59" t="s">
        <v>16</v>
      </c>
      <c r="D450" s="60" t="s">
        <v>20</v>
      </c>
      <c r="E450" s="10" t="s">
        <v>241</v>
      </c>
      <c r="F450" s="118" t="s">
        <v>129</v>
      </c>
      <c r="G450" s="66"/>
      <c r="H450" s="14"/>
      <c r="I450" s="31"/>
      <c r="J450" s="31"/>
      <c r="K450" s="20">
        <f t="shared" si="405"/>
        <v>19</v>
      </c>
      <c r="L450" s="21"/>
      <c r="M450" s="21">
        <v>19</v>
      </c>
      <c r="N450" s="21"/>
      <c r="O450" s="21"/>
      <c r="P450" s="44"/>
      <c r="Q450" s="49"/>
      <c r="R450" s="49"/>
      <c r="S450" s="92"/>
      <c r="T450" s="32">
        <v>1</v>
      </c>
      <c r="U450" s="6" t="str">
        <f t="shared" si="354"/>
        <v/>
      </c>
    </row>
    <row r="451" spans="1:24" ht="18" customHeight="1">
      <c r="A451" s="35"/>
      <c r="B451" s="35"/>
      <c r="C451" s="74" t="str">
        <f t="shared" ref="C451:C452" si="412">C450</f>
        <v>区西北部</v>
      </c>
      <c r="D451" s="77" t="str">
        <f t="shared" ref="D451:D452" si="413">D450</f>
        <v>練馬区</v>
      </c>
      <c r="E451" s="22"/>
      <c r="F451" s="38" t="str">
        <f t="shared" ref="F451:F452" si="414">F450</f>
        <v>（法）翔洋会 辻内科循環器科歯科クリニック</v>
      </c>
      <c r="G451" s="3">
        <v>21301421</v>
      </c>
      <c r="H451" s="9">
        <f>SUM(I451:J451)</f>
        <v>19</v>
      </c>
      <c r="I451" s="17">
        <v>19</v>
      </c>
      <c r="J451" s="17"/>
      <c r="K451" s="16">
        <f t="shared" si="405"/>
        <v>19</v>
      </c>
      <c r="L451" s="17"/>
      <c r="M451" s="17">
        <v>19</v>
      </c>
      <c r="N451" s="17"/>
      <c r="O451" s="17"/>
      <c r="P451" s="45"/>
      <c r="Q451" s="47"/>
      <c r="R451" s="47"/>
      <c r="S451" s="93"/>
      <c r="T451" s="1">
        <v>2</v>
      </c>
      <c r="U451" s="6" t="str">
        <f t="shared" si="354"/>
        <v>○</v>
      </c>
    </row>
    <row r="452" spans="1:24" ht="18" customHeight="1" thickBot="1">
      <c r="A452" s="35"/>
      <c r="B452" s="35"/>
      <c r="C452" s="74" t="str">
        <f t="shared" si="412"/>
        <v>区西北部</v>
      </c>
      <c r="D452" s="77" t="str">
        <f t="shared" si="413"/>
        <v>練馬区</v>
      </c>
      <c r="E452" s="24"/>
      <c r="F452" s="38" t="str">
        <f t="shared" si="414"/>
        <v>（法）翔洋会 辻内科循環器科歯科クリニック</v>
      </c>
      <c r="G452" s="67"/>
      <c r="H452" s="26"/>
      <c r="I452" s="27"/>
      <c r="J452" s="27"/>
      <c r="K452" s="18">
        <f t="shared" si="405"/>
        <v>19</v>
      </c>
      <c r="L452" s="19">
        <v>0</v>
      </c>
      <c r="M452" s="19">
        <v>19</v>
      </c>
      <c r="N452" s="19">
        <v>0</v>
      </c>
      <c r="O452" s="19">
        <v>0</v>
      </c>
      <c r="P452" s="46">
        <v>0</v>
      </c>
      <c r="Q452" s="48">
        <v>0</v>
      </c>
      <c r="R452" s="48">
        <v>0</v>
      </c>
      <c r="S452" s="94"/>
      <c r="T452" s="1">
        <v>3</v>
      </c>
      <c r="U452" s="6" t="str">
        <f t="shared" si="354"/>
        <v/>
      </c>
    </row>
    <row r="453" spans="1:24" ht="18" customHeight="1">
      <c r="A453" s="35">
        <v>1</v>
      </c>
      <c r="B453" s="35"/>
      <c r="C453" s="72" t="s">
        <v>16</v>
      </c>
      <c r="D453" s="71" t="s">
        <v>20</v>
      </c>
      <c r="E453" s="10" t="s">
        <v>241</v>
      </c>
      <c r="F453" s="118" t="s">
        <v>130</v>
      </c>
      <c r="G453" s="66"/>
      <c r="H453" s="14"/>
      <c r="I453" s="31"/>
      <c r="J453" s="31"/>
      <c r="K453" s="20">
        <f t="shared" si="405"/>
        <v>0</v>
      </c>
      <c r="L453" s="21"/>
      <c r="M453" s="21"/>
      <c r="N453" s="21"/>
      <c r="O453" s="21"/>
      <c r="P453" s="44"/>
      <c r="Q453" s="49"/>
      <c r="R453" s="49"/>
      <c r="S453" s="92"/>
      <c r="T453" s="32">
        <v>1</v>
      </c>
      <c r="U453" s="6" t="str">
        <f t="shared" si="354"/>
        <v/>
      </c>
    </row>
    <row r="454" spans="1:24" ht="18" customHeight="1">
      <c r="A454" s="35"/>
      <c r="B454" s="35"/>
      <c r="C454" s="74" t="str">
        <f t="shared" ref="C454:C464" si="415">C453</f>
        <v>区西北部</v>
      </c>
      <c r="D454" s="77" t="str">
        <f t="shared" ref="D454:D464" si="416">D453</f>
        <v>練馬区</v>
      </c>
      <c r="E454" s="22"/>
      <c r="F454" s="38" t="str">
        <f t="shared" ref="F454:F455" si="417">F453</f>
        <v>医療法人社団純友会 町田産婦人科</v>
      </c>
      <c r="G454" s="3">
        <v>21301423</v>
      </c>
      <c r="H454" s="9">
        <f>SUM(I454:J454)</f>
        <v>5</v>
      </c>
      <c r="I454" s="17">
        <v>5</v>
      </c>
      <c r="J454" s="17"/>
      <c r="K454" s="16">
        <f t="shared" si="405"/>
        <v>0</v>
      </c>
      <c r="L454" s="17"/>
      <c r="M454" s="17"/>
      <c r="N454" s="17"/>
      <c r="O454" s="17"/>
      <c r="P454" s="45"/>
      <c r="Q454" s="47"/>
      <c r="R454" s="47"/>
      <c r="S454" s="93"/>
      <c r="T454" s="1">
        <v>2</v>
      </c>
      <c r="U454" s="6" t="str">
        <f t="shared" si="354"/>
        <v>○</v>
      </c>
    </row>
    <row r="455" spans="1:24" ht="18" customHeight="1" thickBot="1">
      <c r="A455" s="35"/>
      <c r="B455" s="35"/>
      <c r="C455" s="76" t="str">
        <f t="shared" si="415"/>
        <v>区西北部</v>
      </c>
      <c r="D455" s="75" t="str">
        <f t="shared" si="416"/>
        <v>練馬区</v>
      </c>
      <c r="E455" s="24"/>
      <c r="F455" s="38" t="str">
        <f t="shared" si="417"/>
        <v>医療法人社団純友会 町田産婦人科</v>
      </c>
      <c r="G455" s="67"/>
      <c r="H455" s="26"/>
      <c r="I455" s="27"/>
      <c r="J455" s="27"/>
      <c r="K455" s="18">
        <f t="shared" si="405"/>
        <v>5</v>
      </c>
      <c r="L455" s="19">
        <v>0</v>
      </c>
      <c r="M455" s="19">
        <v>0</v>
      </c>
      <c r="N455" s="19">
        <v>0</v>
      </c>
      <c r="O455" s="19">
        <v>5</v>
      </c>
      <c r="P455" s="46">
        <v>0</v>
      </c>
      <c r="Q455" s="48">
        <v>0</v>
      </c>
      <c r="R455" s="48">
        <v>0</v>
      </c>
      <c r="S455" s="94"/>
      <c r="T455" s="1">
        <v>3</v>
      </c>
      <c r="U455" s="6" t="str">
        <f t="shared" si="354"/>
        <v/>
      </c>
    </row>
    <row r="456" spans="1:24" ht="18" customHeight="1">
      <c r="A456" s="35">
        <v>1</v>
      </c>
      <c r="B456" s="35"/>
      <c r="C456" s="59" t="s">
        <v>16</v>
      </c>
      <c r="D456" s="60" t="s">
        <v>335</v>
      </c>
      <c r="E456" s="10" t="s">
        <v>331</v>
      </c>
      <c r="F456" s="118" t="s">
        <v>336</v>
      </c>
      <c r="G456" s="66"/>
      <c r="H456" s="14"/>
      <c r="I456" s="31"/>
      <c r="J456" s="31"/>
      <c r="K456" s="20">
        <f>SUM(L456:R456)</f>
        <v>0</v>
      </c>
      <c r="L456" s="21">
        <v>0</v>
      </c>
      <c r="M456" s="21">
        <v>0</v>
      </c>
      <c r="N456" s="21">
        <v>0</v>
      </c>
      <c r="O456" s="21">
        <v>0</v>
      </c>
      <c r="P456" s="44">
        <v>0</v>
      </c>
      <c r="Q456" s="21">
        <v>0</v>
      </c>
      <c r="R456" s="90">
        <v>0</v>
      </c>
      <c r="S456" s="92"/>
      <c r="T456" s="1">
        <v>1</v>
      </c>
      <c r="U456" s="6" t="str">
        <f>IF(OR(A452=1,A452=2),"○","")</f>
        <v/>
      </c>
    </row>
    <row r="457" spans="1:24" ht="18" customHeight="1">
      <c r="C457" s="74" t="str">
        <f t="shared" si="415"/>
        <v>区西北部</v>
      </c>
      <c r="D457" s="77" t="str">
        <f t="shared" si="416"/>
        <v>練馬区</v>
      </c>
      <c r="E457" s="22"/>
      <c r="F457" s="38" t="str">
        <f>F456</f>
        <v>医療法人悠翔会　悠翔会くらしケアクリニック練馬</v>
      </c>
      <c r="G457" s="3"/>
      <c r="H457" s="9">
        <v>10</v>
      </c>
      <c r="I457" s="17">
        <v>10</v>
      </c>
      <c r="J457" s="17"/>
      <c r="K457" s="16">
        <v>10</v>
      </c>
      <c r="L457" s="17">
        <v>0</v>
      </c>
      <c r="M457" s="17">
        <v>0</v>
      </c>
      <c r="N457" s="17">
        <v>0</v>
      </c>
      <c r="O457" s="17">
        <v>10</v>
      </c>
      <c r="P457" s="45">
        <v>0</v>
      </c>
      <c r="Q457" s="17">
        <v>0</v>
      </c>
      <c r="R457" s="1">
        <v>0</v>
      </c>
      <c r="S457" s="93"/>
      <c r="T457" s="1">
        <v>2</v>
      </c>
      <c r="U457" s="6" t="str">
        <f t="shared" ref="U457:U458" si="418">IF(OR(A456=1,A456=2),"○","")</f>
        <v>○</v>
      </c>
    </row>
    <row r="458" spans="1:24" ht="18" customHeight="1" thickBot="1">
      <c r="C458" s="74" t="str">
        <f t="shared" si="415"/>
        <v>区西北部</v>
      </c>
      <c r="D458" s="77" t="str">
        <f t="shared" si="416"/>
        <v>練馬区</v>
      </c>
      <c r="E458" s="24"/>
      <c r="F458" s="80" t="str">
        <f>F456</f>
        <v>医療法人悠翔会　悠翔会くらしケアクリニック練馬</v>
      </c>
      <c r="G458" s="67"/>
      <c r="H458" s="26"/>
      <c r="I458" s="27"/>
      <c r="J458" s="27"/>
      <c r="K458" s="18">
        <f t="shared" ref="K458:K464" si="419">SUM(L458:R458)</f>
        <v>10</v>
      </c>
      <c r="L458" s="19">
        <v>0</v>
      </c>
      <c r="M458" s="19">
        <v>0</v>
      </c>
      <c r="N458" s="19">
        <v>0</v>
      </c>
      <c r="O458" s="19">
        <v>10</v>
      </c>
      <c r="P458" s="46">
        <v>0</v>
      </c>
      <c r="Q458" s="19">
        <v>0</v>
      </c>
      <c r="R458" s="91">
        <v>0</v>
      </c>
      <c r="S458" s="94"/>
      <c r="T458" s="1">
        <v>3</v>
      </c>
      <c r="U458" s="6" t="str">
        <f t="shared" si="418"/>
        <v/>
      </c>
    </row>
    <row r="459" spans="1:24" ht="18" customHeight="1">
      <c r="A459" s="35">
        <v>1</v>
      </c>
      <c r="B459" s="35"/>
      <c r="C459" s="72" t="s">
        <v>16</v>
      </c>
      <c r="D459" s="71" t="s">
        <v>335</v>
      </c>
      <c r="E459" s="10" t="s">
        <v>331</v>
      </c>
      <c r="F459" s="118" t="s">
        <v>413</v>
      </c>
      <c r="G459" s="66"/>
      <c r="H459" s="14"/>
      <c r="I459" s="31"/>
      <c r="J459" s="31"/>
      <c r="K459" s="20">
        <f t="shared" si="419"/>
        <v>17</v>
      </c>
      <c r="L459" s="21"/>
      <c r="M459" s="21">
        <v>17</v>
      </c>
      <c r="N459" s="21"/>
      <c r="O459" s="21"/>
      <c r="P459" s="44"/>
      <c r="Q459" s="21"/>
      <c r="R459" s="90"/>
      <c r="S459" s="92"/>
      <c r="T459" s="1">
        <v>1</v>
      </c>
      <c r="U459" s="6" t="str">
        <f>IF(OR(A449=1,A449=2),"○","")</f>
        <v/>
      </c>
      <c r="X459" s="1">
        <v>1</v>
      </c>
    </row>
    <row r="460" spans="1:24" ht="18" customHeight="1">
      <c r="C460" s="74" t="str">
        <f t="shared" si="415"/>
        <v>区西北部</v>
      </c>
      <c r="D460" s="77" t="str">
        <f t="shared" si="416"/>
        <v>練馬区</v>
      </c>
      <c r="E460" s="22"/>
      <c r="F460" s="38" t="str">
        <f>F459</f>
        <v>医療法人社団順桜会桜台マタニティクリニック</v>
      </c>
      <c r="G460" s="3">
        <v>21301426</v>
      </c>
      <c r="H460" s="9">
        <v>17</v>
      </c>
      <c r="I460" s="17">
        <v>17</v>
      </c>
      <c r="J460" s="17"/>
      <c r="K460" s="85">
        <f t="shared" si="419"/>
        <v>17</v>
      </c>
      <c r="L460" s="17"/>
      <c r="M460" s="17">
        <v>17</v>
      </c>
      <c r="N460" s="17"/>
      <c r="O460" s="17"/>
      <c r="P460" s="45"/>
      <c r="Q460" s="17"/>
      <c r="S460" s="93"/>
      <c r="T460" s="1">
        <v>2</v>
      </c>
      <c r="U460" s="6" t="str">
        <f t="shared" ref="U460:U461" si="420">IF(OR(A459=1,A459=2),"○","")</f>
        <v>○</v>
      </c>
    </row>
    <row r="461" spans="1:24" ht="18" customHeight="1" thickBot="1">
      <c r="C461" s="76" t="str">
        <f t="shared" si="415"/>
        <v>区西北部</v>
      </c>
      <c r="D461" s="75" t="str">
        <f t="shared" si="416"/>
        <v>練馬区</v>
      </c>
      <c r="E461" s="24"/>
      <c r="F461" s="80" t="str">
        <f>F459</f>
        <v>医療法人社団順桜会桜台マタニティクリニック</v>
      </c>
      <c r="G461" s="67"/>
      <c r="H461" s="26"/>
      <c r="I461" s="27"/>
      <c r="J461" s="27"/>
      <c r="K461" s="18">
        <f t="shared" si="419"/>
        <v>17</v>
      </c>
      <c r="L461" s="19"/>
      <c r="M461" s="19">
        <v>17</v>
      </c>
      <c r="N461" s="19"/>
      <c r="O461" s="19"/>
      <c r="P461" s="46"/>
      <c r="Q461" s="19"/>
      <c r="R461" s="91"/>
      <c r="S461" s="94"/>
      <c r="T461" s="1">
        <v>3</v>
      </c>
      <c r="U461" s="6" t="str">
        <f t="shared" si="420"/>
        <v/>
      </c>
    </row>
    <row r="462" spans="1:24" ht="18" customHeight="1">
      <c r="A462" s="35">
        <v>1</v>
      </c>
      <c r="B462" s="35"/>
      <c r="C462" s="72" t="s">
        <v>16</v>
      </c>
      <c r="D462" s="71" t="s">
        <v>335</v>
      </c>
      <c r="E462" s="10" t="s">
        <v>331</v>
      </c>
      <c r="F462" s="118" t="s">
        <v>433</v>
      </c>
      <c r="G462" s="66"/>
      <c r="H462" s="14"/>
      <c r="I462" s="31"/>
      <c r="J462" s="31"/>
      <c r="K462" s="20">
        <f t="shared" si="419"/>
        <v>19</v>
      </c>
      <c r="L462" s="21"/>
      <c r="M462" s="21"/>
      <c r="N462" s="21"/>
      <c r="O462" s="21">
        <v>19</v>
      </c>
      <c r="P462" s="44"/>
      <c r="Q462" s="21"/>
      <c r="R462" s="90"/>
      <c r="S462" s="92"/>
      <c r="T462" s="1">
        <v>1</v>
      </c>
      <c r="U462" s="6" t="str">
        <f>IF(OR(A452=1,A452=2),"○","")</f>
        <v/>
      </c>
      <c r="X462" s="1">
        <v>1</v>
      </c>
    </row>
    <row r="463" spans="1:24" ht="18" customHeight="1">
      <c r="C463" s="74" t="str">
        <f t="shared" si="415"/>
        <v>区西北部</v>
      </c>
      <c r="D463" s="77" t="str">
        <f t="shared" si="416"/>
        <v>練馬区</v>
      </c>
      <c r="E463" s="22"/>
      <c r="F463" s="38" t="str">
        <f>F462</f>
        <v>医療法人社団和光会 藤成クリニック</v>
      </c>
      <c r="G463" s="3">
        <v>21301412</v>
      </c>
      <c r="H463" s="9">
        <v>19</v>
      </c>
      <c r="I463" s="17">
        <v>19</v>
      </c>
      <c r="J463" s="17"/>
      <c r="K463" s="85">
        <f t="shared" si="419"/>
        <v>19</v>
      </c>
      <c r="L463" s="17"/>
      <c r="M463" s="17"/>
      <c r="N463" s="17"/>
      <c r="O463" s="17">
        <v>19</v>
      </c>
      <c r="P463" s="45"/>
      <c r="Q463" s="17"/>
      <c r="S463" s="93"/>
      <c r="T463" s="1">
        <v>2</v>
      </c>
      <c r="U463" s="6" t="str">
        <f t="shared" ref="U463:U464" si="421">IF(OR(A462=1,A462=2),"○","")</f>
        <v>○</v>
      </c>
    </row>
    <row r="464" spans="1:24" ht="18" customHeight="1" thickBot="1">
      <c r="C464" s="76" t="str">
        <f t="shared" si="415"/>
        <v>区西北部</v>
      </c>
      <c r="D464" s="75" t="str">
        <f t="shared" si="416"/>
        <v>練馬区</v>
      </c>
      <c r="E464" s="24"/>
      <c r="F464" s="80" t="str">
        <f>F462</f>
        <v>医療法人社団和光会 藤成クリニック</v>
      </c>
      <c r="G464" s="67"/>
      <c r="H464" s="26"/>
      <c r="I464" s="27"/>
      <c r="J464" s="27"/>
      <c r="K464" s="18">
        <f t="shared" si="419"/>
        <v>19</v>
      </c>
      <c r="L464" s="19"/>
      <c r="M464" s="19"/>
      <c r="N464" s="19"/>
      <c r="O464" s="19">
        <v>19</v>
      </c>
      <c r="P464" s="46"/>
      <c r="Q464" s="19"/>
      <c r="R464" s="91"/>
      <c r="S464" s="94"/>
      <c r="T464" s="1">
        <v>3</v>
      </c>
      <c r="U464" s="6" t="str">
        <f t="shared" si="421"/>
        <v/>
      </c>
    </row>
    <row r="465" spans="1:21" ht="18" customHeight="1">
      <c r="A465" s="35">
        <v>1</v>
      </c>
      <c r="B465" s="35"/>
      <c r="C465" s="72" t="s">
        <v>21</v>
      </c>
      <c r="D465" s="71" t="s">
        <v>22</v>
      </c>
      <c r="E465" s="10" t="s">
        <v>276</v>
      </c>
      <c r="F465" s="118" t="s">
        <v>459</v>
      </c>
      <c r="G465" s="66"/>
      <c r="H465" s="14"/>
      <c r="I465" s="31"/>
      <c r="J465" s="31"/>
      <c r="K465" s="20">
        <v>1</v>
      </c>
      <c r="L465" s="21"/>
      <c r="M465" s="21">
        <v>1</v>
      </c>
      <c r="N465" s="21"/>
      <c r="O465" s="21"/>
      <c r="P465" s="44"/>
      <c r="Q465" s="49"/>
      <c r="R465" s="49"/>
      <c r="S465" s="92"/>
      <c r="T465" s="32">
        <v>1</v>
      </c>
      <c r="U465" s="6" t="e">
        <f>IF(OR(#REF!=1,#REF!=2),"○","")</f>
        <v>#REF!</v>
      </c>
    </row>
    <row r="466" spans="1:21" ht="18" customHeight="1">
      <c r="A466" s="35"/>
      <c r="B466" s="35"/>
      <c r="C466" s="74" t="str">
        <f t="shared" ref="C466:C467" si="422">C465</f>
        <v>区東北部</v>
      </c>
      <c r="D466" s="77" t="str">
        <f t="shared" ref="D466:D467" si="423">D465</f>
        <v>荒川区</v>
      </c>
      <c r="E466" s="22"/>
      <c r="F466" s="38" t="str">
        <f t="shared" ref="F466:F467" si="424">F465</f>
        <v>宇津野レディスクリニック</v>
      </c>
      <c r="G466" s="3">
        <v>21301439</v>
      </c>
      <c r="H466" s="9">
        <v>1</v>
      </c>
      <c r="I466" s="17">
        <v>1</v>
      </c>
      <c r="J466" s="17"/>
      <c r="K466" s="16">
        <v>1</v>
      </c>
      <c r="L466" s="17"/>
      <c r="M466" s="17">
        <v>1</v>
      </c>
      <c r="N466" s="17"/>
      <c r="O466" s="17"/>
      <c r="P466" s="45"/>
      <c r="Q466" s="47"/>
      <c r="R466" s="47"/>
      <c r="S466" s="93"/>
      <c r="T466" s="1">
        <v>2</v>
      </c>
      <c r="U466" s="6" t="str">
        <f t="shared" si="354"/>
        <v>○</v>
      </c>
    </row>
    <row r="467" spans="1:21" ht="18" customHeight="1" thickBot="1">
      <c r="A467" s="35"/>
      <c r="B467" s="35"/>
      <c r="C467" s="74" t="str">
        <f t="shared" si="422"/>
        <v>区東北部</v>
      </c>
      <c r="D467" s="77" t="str">
        <f t="shared" si="423"/>
        <v>荒川区</v>
      </c>
      <c r="E467" s="24"/>
      <c r="F467" s="38" t="str">
        <f t="shared" si="424"/>
        <v>宇津野レディスクリニック</v>
      </c>
      <c r="G467" s="67"/>
      <c r="H467" s="26"/>
      <c r="I467" s="27"/>
      <c r="J467" s="27"/>
      <c r="K467" s="18">
        <v>1</v>
      </c>
      <c r="L467" s="19">
        <v>0</v>
      </c>
      <c r="M467" s="19">
        <v>1</v>
      </c>
      <c r="N467" s="19">
        <v>0</v>
      </c>
      <c r="O467" s="19">
        <v>0</v>
      </c>
      <c r="P467" s="46">
        <v>0</v>
      </c>
      <c r="Q467" s="48">
        <v>0</v>
      </c>
      <c r="R467" s="48">
        <v>0</v>
      </c>
      <c r="S467" s="94"/>
      <c r="T467" s="1">
        <v>3</v>
      </c>
      <c r="U467" s="6" t="str">
        <f t="shared" si="354"/>
        <v/>
      </c>
    </row>
    <row r="468" spans="1:21" ht="18" customHeight="1">
      <c r="A468" s="35">
        <v>1</v>
      </c>
      <c r="B468" s="35"/>
      <c r="C468" s="72" t="s">
        <v>21</v>
      </c>
      <c r="D468" s="71" t="s">
        <v>22</v>
      </c>
      <c r="E468" s="10" t="s">
        <v>241</v>
      </c>
      <c r="F468" s="118" t="s">
        <v>460</v>
      </c>
      <c r="G468" s="66"/>
      <c r="H468" s="14"/>
      <c r="I468" s="31"/>
      <c r="J468" s="31"/>
      <c r="K468" s="20">
        <f t="shared" si="405"/>
        <v>15</v>
      </c>
      <c r="L468" s="21"/>
      <c r="M468" s="21">
        <v>15</v>
      </c>
      <c r="N468" s="21"/>
      <c r="O468" s="21"/>
      <c r="P468" s="44"/>
      <c r="Q468" s="49"/>
      <c r="R468" s="49"/>
      <c r="S468" s="92"/>
      <c r="T468" s="32">
        <v>1</v>
      </c>
      <c r="U468" s="6" t="str">
        <f t="shared" si="354"/>
        <v/>
      </c>
    </row>
    <row r="469" spans="1:21" ht="18" customHeight="1">
      <c r="A469" s="35"/>
      <c r="B469" s="35"/>
      <c r="C469" s="74" t="str">
        <f t="shared" ref="C469:C470" si="425">C468</f>
        <v>区東北部</v>
      </c>
      <c r="D469" s="77" t="str">
        <f t="shared" ref="D469:D470" si="426">D468</f>
        <v>荒川区</v>
      </c>
      <c r="E469" s="22"/>
      <c r="F469" s="38" t="str">
        <f t="shared" ref="F469:F470" si="427">F468</f>
        <v>医療法人社団加藤産婦人科医院</v>
      </c>
      <c r="G469" s="3">
        <v>21301440</v>
      </c>
      <c r="H469" s="9">
        <f>SUM(I469:J469)</f>
        <v>15</v>
      </c>
      <c r="I469" s="17">
        <v>15</v>
      </c>
      <c r="J469" s="17"/>
      <c r="K469" s="16">
        <f t="shared" si="405"/>
        <v>15</v>
      </c>
      <c r="L469" s="17"/>
      <c r="M469" s="17">
        <v>15</v>
      </c>
      <c r="N469" s="17"/>
      <c r="O469" s="17"/>
      <c r="P469" s="45"/>
      <c r="Q469" s="47"/>
      <c r="R469" s="47"/>
      <c r="S469" s="93"/>
      <c r="T469" s="1">
        <v>2</v>
      </c>
      <c r="U469" s="6" t="str">
        <f t="shared" si="354"/>
        <v>○</v>
      </c>
    </row>
    <row r="470" spans="1:21" ht="18" customHeight="1" thickBot="1">
      <c r="A470" s="35"/>
      <c r="B470" s="35"/>
      <c r="C470" s="76" t="str">
        <f t="shared" si="425"/>
        <v>区東北部</v>
      </c>
      <c r="D470" s="75" t="str">
        <f t="shared" si="426"/>
        <v>荒川区</v>
      </c>
      <c r="E470" s="24"/>
      <c r="F470" s="38" t="str">
        <f t="shared" si="427"/>
        <v>医療法人社団加藤産婦人科医院</v>
      </c>
      <c r="G470" s="67"/>
      <c r="H470" s="26"/>
      <c r="I470" s="27"/>
      <c r="J470" s="27"/>
      <c r="K470" s="18">
        <f t="shared" si="405"/>
        <v>15</v>
      </c>
      <c r="L470" s="19">
        <v>0</v>
      </c>
      <c r="M470" s="19">
        <v>15</v>
      </c>
      <c r="N470" s="19">
        <v>0</v>
      </c>
      <c r="O470" s="19">
        <v>0</v>
      </c>
      <c r="P470" s="46">
        <v>0</v>
      </c>
      <c r="Q470" s="48">
        <v>0</v>
      </c>
      <c r="R470" s="48">
        <v>0</v>
      </c>
      <c r="S470" s="94"/>
      <c r="T470" s="1">
        <v>3</v>
      </c>
      <c r="U470" s="6" t="str">
        <f t="shared" si="354"/>
        <v/>
      </c>
    </row>
    <row r="471" spans="1:21" ht="18" customHeight="1">
      <c r="A471" s="35">
        <v>1</v>
      </c>
      <c r="B471" s="35"/>
      <c r="C471" s="59" t="s">
        <v>21</v>
      </c>
      <c r="D471" s="60" t="s">
        <v>22</v>
      </c>
      <c r="E471" s="10" t="s">
        <v>242</v>
      </c>
      <c r="F471" s="118" t="s">
        <v>131</v>
      </c>
      <c r="G471" s="66"/>
      <c r="H471" s="14"/>
      <c r="I471" s="31"/>
      <c r="J471" s="31"/>
      <c r="K471" s="20">
        <f t="shared" si="405"/>
        <v>19</v>
      </c>
      <c r="L471" s="21"/>
      <c r="M471" s="21"/>
      <c r="N471" s="21">
        <v>19</v>
      </c>
      <c r="O471" s="21"/>
      <c r="P471" s="44"/>
      <c r="Q471" s="49"/>
      <c r="R471" s="49"/>
      <c r="S471" s="92"/>
      <c r="T471" s="32">
        <v>1</v>
      </c>
      <c r="U471" s="6" t="str">
        <f t="shared" si="354"/>
        <v/>
      </c>
    </row>
    <row r="472" spans="1:21" ht="18" customHeight="1">
      <c r="A472" s="35"/>
      <c r="B472" s="35"/>
      <c r="C472" s="74" t="str">
        <f t="shared" ref="C472:C473" si="428">C471</f>
        <v>区東北部</v>
      </c>
      <c r="D472" s="77" t="str">
        <f t="shared" ref="D472:D473" si="429">D471</f>
        <v>荒川区</v>
      </c>
      <c r="E472" s="22"/>
      <c r="F472" s="38" t="str">
        <f t="shared" ref="F472:F473" si="430">F471</f>
        <v>社会福祉法人上智社会事業団 上智クリニック</v>
      </c>
      <c r="G472" s="3">
        <v>21301441</v>
      </c>
      <c r="H472" s="9">
        <f>SUM(I472:J472)</f>
        <v>19</v>
      </c>
      <c r="I472" s="17"/>
      <c r="J472" s="17">
        <v>19</v>
      </c>
      <c r="K472" s="16">
        <f t="shared" si="405"/>
        <v>19</v>
      </c>
      <c r="L472" s="17"/>
      <c r="M472" s="17"/>
      <c r="N472" s="17"/>
      <c r="O472" s="17">
        <v>19</v>
      </c>
      <c r="P472" s="45"/>
      <c r="Q472" s="47"/>
      <c r="R472" s="47"/>
      <c r="S472" s="93"/>
      <c r="T472" s="1">
        <v>2</v>
      </c>
      <c r="U472" s="6" t="str">
        <f t="shared" si="354"/>
        <v>○</v>
      </c>
    </row>
    <row r="473" spans="1:21" ht="18" customHeight="1" thickBot="1">
      <c r="A473" s="35"/>
      <c r="B473" s="35"/>
      <c r="C473" s="74" t="str">
        <f t="shared" si="428"/>
        <v>区東北部</v>
      </c>
      <c r="D473" s="77" t="str">
        <f t="shared" si="429"/>
        <v>荒川区</v>
      </c>
      <c r="E473" s="24"/>
      <c r="F473" s="38" t="str">
        <f t="shared" si="430"/>
        <v>社会福祉法人上智社会事業団 上智クリニック</v>
      </c>
      <c r="G473" s="67"/>
      <c r="H473" s="26"/>
      <c r="I473" s="27"/>
      <c r="J473" s="27"/>
      <c r="K473" s="18">
        <f t="shared" si="405"/>
        <v>19</v>
      </c>
      <c r="L473" s="19">
        <v>0</v>
      </c>
      <c r="M473" s="19">
        <v>0</v>
      </c>
      <c r="N473" s="19">
        <v>0</v>
      </c>
      <c r="O473" s="19">
        <v>19</v>
      </c>
      <c r="P473" s="46">
        <v>0</v>
      </c>
      <c r="Q473" s="48">
        <v>0</v>
      </c>
      <c r="R473" s="48">
        <v>0</v>
      </c>
      <c r="S473" s="94"/>
      <c r="T473" s="1">
        <v>3</v>
      </c>
      <c r="U473" s="6" t="str">
        <f t="shared" ref="U473:U542" si="431">IF(OR(A472=1,A472=2),"○","")</f>
        <v/>
      </c>
    </row>
    <row r="474" spans="1:21" ht="18" customHeight="1">
      <c r="A474" s="35">
        <v>1</v>
      </c>
      <c r="B474" s="35"/>
      <c r="C474" s="72" t="s">
        <v>21</v>
      </c>
      <c r="D474" s="71" t="s">
        <v>22</v>
      </c>
      <c r="E474" s="10" t="s">
        <v>267</v>
      </c>
      <c r="F474" s="118" t="s">
        <v>132</v>
      </c>
      <c r="G474" s="66"/>
      <c r="H474" s="14"/>
      <c r="I474" s="31"/>
      <c r="J474" s="31"/>
      <c r="K474" s="20">
        <v>19</v>
      </c>
      <c r="L474" s="21"/>
      <c r="M474" s="21">
        <v>19</v>
      </c>
      <c r="N474" s="21"/>
      <c r="O474" s="21"/>
      <c r="P474" s="44"/>
      <c r="Q474" s="49"/>
      <c r="R474" s="49"/>
      <c r="S474" s="92"/>
      <c r="T474" s="32">
        <v>1</v>
      </c>
      <c r="U474" s="6" t="str">
        <f t="shared" si="431"/>
        <v/>
      </c>
    </row>
    <row r="475" spans="1:21" ht="18" customHeight="1">
      <c r="A475" s="35"/>
      <c r="B475" s="35"/>
      <c r="C475" s="74" t="str">
        <f t="shared" ref="C475:C476" si="432">C474</f>
        <v>区東北部</v>
      </c>
      <c r="D475" s="77" t="str">
        <f t="shared" ref="D475:D476" si="433">D474</f>
        <v>荒川区</v>
      </c>
      <c r="E475" s="22"/>
      <c r="F475" s="38" t="str">
        <f t="shared" ref="F475:F476" si="434">F474</f>
        <v>医療法人社団 松田会 荒川外科肛門医院</v>
      </c>
      <c r="G475" s="3">
        <v>21301442</v>
      </c>
      <c r="H475" s="9">
        <v>19</v>
      </c>
      <c r="I475" s="17">
        <v>19</v>
      </c>
      <c r="J475" s="17"/>
      <c r="K475" s="16">
        <v>19</v>
      </c>
      <c r="L475" s="17"/>
      <c r="M475" s="17">
        <v>19</v>
      </c>
      <c r="N475" s="17"/>
      <c r="O475" s="17"/>
      <c r="P475" s="45"/>
      <c r="Q475" s="47"/>
      <c r="R475" s="47"/>
      <c r="S475" s="93"/>
      <c r="T475" s="1">
        <v>2</v>
      </c>
      <c r="U475" s="6" t="str">
        <f t="shared" si="431"/>
        <v>○</v>
      </c>
    </row>
    <row r="476" spans="1:21" ht="18" customHeight="1" thickBot="1">
      <c r="A476" s="35"/>
      <c r="B476" s="35"/>
      <c r="C476" s="76" t="str">
        <f t="shared" si="432"/>
        <v>区東北部</v>
      </c>
      <c r="D476" s="75" t="str">
        <f t="shared" si="433"/>
        <v>荒川区</v>
      </c>
      <c r="E476" s="24"/>
      <c r="F476" s="38" t="str">
        <f t="shared" si="434"/>
        <v>医療法人社団 松田会 荒川外科肛門医院</v>
      </c>
      <c r="G476" s="67"/>
      <c r="H476" s="26"/>
      <c r="I476" s="27"/>
      <c r="J476" s="27"/>
      <c r="K476" s="18">
        <f t="shared" ref="K476:K485" si="435">SUM(L476:R476)</f>
        <v>19</v>
      </c>
      <c r="L476" s="19">
        <v>0</v>
      </c>
      <c r="M476" s="19">
        <v>19</v>
      </c>
      <c r="N476" s="19">
        <v>0</v>
      </c>
      <c r="O476" s="19">
        <v>0</v>
      </c>
      <c r="P476" s="46">
        <v>0</v>
      </c>
      <c r="Q476" s="48">
        <v>0</v>
      </c>
      <c r="R476" s="48">
        <v>0</v>
      </c>
      <c r="S476" s="94"/>
      <c r="T476" s="1">
        <v>3</v>
      </c>
      <c r="U476" s="6" t="str">
        <f t="shared" si="431"/>
        <v/>
      </c>
    </row>
    <row r="477" spans="1:21" ht="18" customHeight="1">
      <c r="A477" s="35">
        <v>1</v>
      </c>
      <c r="B477" s="35"/>
      <c r="C477" s="59" t="s">
        <v>21</v>
      </c>
      <c r="D477" s="60" t="s">
        <v>22</v>
      </c>
      <c r="E477" s="10" t="s">
        <v>302</v>
      </c>
      <c r="F477" s="118" t="s">
        <v>133</v>
      </c>
      <c r="G477" s="66"/>
      <c r="H477" s="14"/>
      <c r="I477" s="31"/>
      <c r="J477" s="31"/>
      <c r="K477" s="20">
        <f t="shared" ref="K477:K479" si="436">SUM(L477:R477)</f>
        <v>12</v>
      </c>
      <c r="L477" s="21"/>
      <c r="M477" s="21"/>
      <c r="N477" s="21">
        <v>12</v>
      </c>
      <c r="O477" s="21"/>
      <c r="P477" s="44"/>
      <c r="Q477" s="49"/>
      <c r="R477" s="49"/>
      <c r="S477" s="92"/>
      <c r="T477" s="32">
        <v>1</v>
      </c>
      <c r="U477" s="6" t="str">
        <f>IF(OR(A473=1,A473=2),"○","")</f>
        <v/>
      </c>
    </row>
    <row r="478" spans="1:21" ht="18" customHeight="1">
      <c r="A478" s="35"/>
      <c r="B478" s="35"/>
      <c r="C478" s="74" t="str">
        <f t="shared" ref="C478:D479" si="437">C477</f>
        <v>区東北部</v>
      </c>
      <c r="D478" s="77" t="str">
        <f t="shared" si="437"/>
        <v>荒川区</v>
      </c>
      <c r="E478" s="22"/>
      <c r="F478" s="38" t="str">
        <f t="shared" ref="F478:F479" si="438">F477</f>
        <v>公益財団法人鉄道弘済会義肢装具サポートセンター付属診療所</v>
      </c>
      <c r="G478" s="3">
        <v>21301443</v>
      </c>
      <c r="H478" s="9">
        <v>12</v>
      </c>
      <c r="I478" s="17">
        <v>12</v>
      </c>
      <c r="J478" s="17">
        <v>0</v>
      </c>
      <c r="K478" s="16">
        <f t="shared" si="436"/>
        <v>12</v>
      </c>
      <c r="L478" s="17"/>
      <c r="M478" s="17"/>
      <c r="N478" s="17">
        <v>12</v>
      </c>
      <c r="O478" s="17"/>
      <c r="P478" s="45"/>
      <c r="Q478" s="47"/>
      <c r="R478" s="47"/>
      <c r="S478" s="93"/>
      <c r="T478" s="1">
        <v>2</v>
      </c>
      <c r="U478" s="6" t="str">
        <f t="shared" ref="U478:U479" si="439">IF(OR(A477=1,A477=2),"○","")</f>
        <v>○</v>
      </c>
    </row>
    <row r="479" spans="1:21" ht="18" customHeight="1" thickBot="1">
      <c r="A479" s="35"/>
      <c r="B479" s="35"/>
      <c r="C479" s="74" t="str">
        <f t="shared" si="437"/>
        <v>区東北部</v>
      </c>
      <c r="D479" s="77" t="str">
        <f t="shared" si="437"/>
        <v>荒川区</v>
      </c>
      <c r="E479" s="24"/>
      <c r="F479" s="38" t="str">
        <f t="shared" si="438"/>
        <v>公益財団法人鉄道弘済会義肢装具サポートセンター付属診療所</v>
      </c>
      <c r="G479" s="67"/>
      <c r="H479" s="26"/>
      <c r="I479" s="27"/>
      <c r="J479" s="27"/>
      <c r="K479" s="18">
        <f t="shared" si="436"/>
        <v>12</v>
      </c>
      <c r="L479" s="19">
        <v>0</v>
      </c>
      <c r="M479" s="19">
        <v>0</v>
      </c>
      <c r="N479" s="19">
        <v>12</v>
      </c>
      <c r="O479" s="19">
        <v>0</v>
      </c>
      <c r="P479" s="46">
        <v>0</v>
      </c>
      <c r="Q479" s="48">
        <v>0</v>
      </c>
      <c r="R479" s="48">
        <v>0</v>
      </c>
      <c r="S479" s="94"/>
      <c r="T479" s="1">
        <v>3</v>
      </c>
      <c r="U479" s="6" t="str">
        <f t="shared" si="439"/>
        <v/>
      </c>
    </row>
    <row r="480" spans="1:21" ht="18" customHeight="1">
      <c r="A480" s="35">
        <v>1</v>
      </c>
      <c r="B480" s="35"/>
      <c r="C480" s="72" t="s">
        <v>21</v>
      </c>
      <c r="D480" s="71" t="s">
        <v>22</v>
      </c>
      <c r="E480" s="10" t="s">
        <v>331</v>
      </c>
      <c r="F480" s="118" t="s">
        <v>357</v>
      </c>
      <c r="G480" s="66"/>
      <c r="H480" s="14"/>
      <c r="I480" s="31"/>
      <c r="J480" s="31"/>
      <c r="K480" s="20">
        <f t="shared" si="435"/>
        <v>13</v>
      </c>
      <c r="L480" s="21"/>
      <c r="M480" s="21">
        <v>13</v>
      </c>
      <c r="N480" s="21"/>
      <c r="O480" s="21"/>
      <c r="P480" s="44"/>
      <c r="Q480" s="49"/>
      <c r="R480" s="49"/>
      <c r="S480" s="92"/>
      <c r="T480" s="32">
        <v>1</v>
      </c>
      <c r="U480" s="6" t="str">
        <f>IF(OR(A476=1,A476=2),"○","")</f>
        <v/>
      </c>
    </row>
    <row r="481" spans="1:22" ht="18" customHeight="1">
      <c r="A481" s="35"/>
      <c r="B481" s="35"/>
      <c r="C481" s="74" t="str">
        <f t="shared" ref="C481:C482" si="440">C480</f>
        <v>区東北部</v>
      </c>
      <c r="D481" s="77" t="str">
        <f t="shared" ref="D481:D482" si="441">D480</f>
        <v>荒川区</v>
      </c>
      <c r="E481" s="22"/>
      <c r="F481" s="38" t="str">
        <f t="shared" ref="F481:F482" si="442">F480</f>
        <v>医療法人社団静産会あらかわレディースクリニック</v>
      </c>
      <c r="G481" s="3">
        <v>21302003</v>
      </c>
      <c r="H481" s="9">
        <v>13</v>
      </c>
      <c r="I481" s="17">
        <v>13</v>
      </c>
      <c r="J481" s="17"/>
      <c r="K481" s="16">
        <f t="shared" si="435"/>
        <v>13</v>
      </c>
      <c r="L481" s="17"/>
      <c r="M481" s="17">
        <v>13</v>
      </c>
      <c r="N481" s="17"/>
      <c r="O481" s="17"/>
      <c r="P481" s="45"/>
      <c r="Q481" s="47"/>
      <c r="R481" s="47"/>
      <c r="S481" s="93"/>
      <c r="T481" s="1">
        <v>2</v>
      </c>
      <c r="U481" s="6" t="str">
        <f t="shared" si="431"/>
        <v>○</v>
      </c>
      <c r="V481" s="1">
        <v>1</v>
      </c>
    </row>
    <row r="482" spans="1:22" ht="18" customHeight="1" thickBot="1">
      <c r="A482" s="35"/>
      <c r="B482" s="35"/>
      <c r="C482" s="74" t="str">
        <f t="shared" si="440"/>
        <v>区東北部</v>
      </c>
      <c r="D482" s="77" t="str">
        <f t="shared" si="441"/>
        <v>荒川区</v>
      </c>
      <c r="E482" s="24"/>
      <c r="F482" s="38" t="str">
        <f t="shared" si="442"/>
        <v>医療法人社団静産会あらかわレディースクリニック</v>
      </c>
      <c r="G482" s="67"/>
      <c r="H482" s="26"/>
      <c r="I482" s="27"/>
      <c r="J482" s="27"/>
      <c r="K482" s="18">
        <f t="shared" si="435"/>
        <v>13</v>
      </c>
      <c r="L482" s="19"/>
      <c r="M482" s="19">
        <v>13</v>
      </c>
      <c r="N482" s="19"/>
      <c r="O482" s="19"/>
      <c r="P482" s="46"/>
      <c r="Q482" s="48"/>
      <c r="R482" s="48"/>
      <c r="S482" s="94"/>
      <c r="T482" s="1">
        <v>3</v>
      </c>
      <c r="U482" s="6" t="str">
        <f t="shared" si="431"/>
        <v/>
      </c>
    </row>
    <row r="483" spans="1:22" ht="18" customHeight="1">
      <c r="A483" s="35">
        <v>1</v>
      </c>
      <c r="B483" s="35"/>
      <c r="C483" s="72" t="s">
        <v>21</v>
      </c>
      <c r="D483" s="71" t="s">
        <v>23</v>
      </c>
      <c r="E483" s="10" t="s">
        <v>241</v>
      </c>
      <c r="F483" s="118" t="s">
        <v>134</v>
      </c>
      <c r="G483" s="66"/>
      <c r="H483" s="14"/>
      <c r="I483" s="31"/>
      <c r="J483" s="31"/>
      <c r="K483" s="20">
        <f t="shared" si="435"/>
        <v>19</v>
      </c>
      <c r="L483" s="21"/>
      <c r="M483" s="21"/>
      <c r="N483" s="21"/>
      <c r="O483" s="21">
        <v>19</v>
      </c>
      <c r="P483" s="44"/>
      <c r="Q483" s="49"/>
      <c r="R483" s="49"/>
      <c r="S483" s="92"/>
      <c r="T483" s="32">
        <v>1</v>
      </c>
      <c r="U483" s="6" t="str">
        <f t="shared" si="431"/>
        <v/>
      </c>
    </row>
    <row r="484" spans="1:22" ht="18" customHeight="1">
      <c r="A484" s="35"/>
      <c r="B484" s="35"/>
      <c r="C484" s="74" t="str">
        <f t="shared" ref="C484:C485" si="443">C483</f>
        <v>区東北部</v>
      </c>
      <c r="D484" s="77" t="str">
        <f t="shared" ref="D484:D485" si="444">D483</f>
        <v>足立区</v>
      </c>
      <c r="E484" s="22"/>
      <c r="F484" s="38" t="str">
        <f t="shared" ref="F484:F485" si="445">F483</f>
        <v>医療法人財団ひこばえ会 セツルメント診療所分院</v>
      </c>
      <c r="G484" s="3">
        <v>21301494</v>
      </c>
      <c r="H484" s="9">
        <f>SUM(I484:J484)</f>
        <v>19</v>
      </c>
      <c r="I484" s="17">
        <v>0</v>
      </c>
      <c r="J484" s="17">
        <v>19</v>
      </c>
      <c r="K484" s="16">
        <f t="shared" si="435"/>
        <v>19</v>
      </c>
      <c r="L484" s="17">
        <v>0</v>
      </c>
      <c r="M484" s="17">
        <v>0</v>
      </c>
      <c r="N484" s="17">
        <v>0</v>
      </c>
      <c r="O484" s="17">
        <v>0</v>
      </c>
      <c r="P484" s="45">
        <v>19</v>
      </c>
      <c r="Q484" s="47">
        <v>0</v>
      </c>
      <c r="R484" s="47">
        <v>0</v>
      </c>
      <c r="S484" s="93"/>
      <c r="T484" s="1">
        <v>2</v>
      </c>
      <c r="U484" s="6" t="str">
        <f t="shared" si="431"/>
        <v>○</v>
      </c>
    </row>
    <row r="485" spans="1:22" ht="18" customHeight="1" thickBot="1">
      <c r="A485" s="35"/>
      <c r="B485" s="35"/>
      <c r="C485" s="76" t="str">
        <f t="shared" si="443"/>
        <v>区東北部</v>
      </c>
      <c r="D485" s="75" t="str">
        <f t="shared" si="444"/>
        <v>足立区</v>
      </c>
      <c r="E485" s="24"/>
      <c r="F485" s="38" t="str">
        <f t="shared" si="445"/>
        <v>医療法人財団ひこばえ会 セツルメント診療所分院</v>
      </c>
      <c r="G485" s="67"/>
      <c r="H485" s="26"/>
      <c r="I485" s="27"/>
      <c r="J485" s="27"/>
      <c r="K485" s="18">
        <f t="shared" si="435"/>
        <v>19</v>
      </c>
      <c r="L485" s="19">
        <v>0</v>
      </c>
      <c r="M485" s="19">
        <v>0</v>
      </c>
      <c r="N485" s="19">
        <v>0</v>
      </c>
      <c r="O485" s="19">
        <v>19</v>
      </c>
      <c r="P485" s="46">
        <v>0</v>
      </c>
      <c r="Q485" s="48">
        <v>0</v>
      </c>
      <c r="R485" s="48">
        <v>0</v>
      </c>
      <c r="S485" s="94"/>
      <c r="T485" s="1">
        <v>3</v>
      </c>
      <c r="U485" s="6" t="str">
        <f t="shared" si="431"/>
        <v/>
      </c>
    </row>
    <row r="486" spans="1:22" ht="18" customHeight="1">
      <c r="A486" s="35">
        <v>1</v>
      </c>
      <c r="B486" s="35"/>
      <c r="C486" s="59" t="s">
        <v>21</v>
      </c>
      <c r="D486" s="60" t="s">
        <v>23</v>
      </c>
      <c r="E486" s="10" t="s">
        <v>307</v>
      </c>
      <c r="F486" s="118" t="s">
        <v>135</v>
      </c>
      <c r="G486" s="66"/>
      <c r="H486" s="14"/>
      <c r="I486" s="31"/>
      <c r="J486" s="31"/>
      <c r="K486" s="20">
        <f t="shared" si="405"/>
        <v>19</v>
      </c>
      <c r="L486" s="21"/>
      <c r="M486" s="21">
        <v>19</v>
      </c>
      <c r="N486" s="21"/>
      <c r="O486" s="21"/>
      <c r="P486" s="44"/>
      <c r="Q486" s="49"/>
      <c r="R486" s="49"/>
      <c r="S486" s="92"/>
      <c r="T486" s="32">
        <v>1</v>
      </c>
      <c r="U486" s="6" t="str">
        <f t="shared" si="431"/>
        <v/>
      </c>
    </row>
    <row r="487" spans="1:22" ht="18" customHeight="1">
      <c r="A487" s="35"/>
      <c r="B487" s="35"/>
      <c r="C487" s="74" t="str">
        <f t="shared" ref="C487:C488" si="446">C486</f>
        <v>区東北部</v>
      </c>
      <c r="D487" s="77" t="str">
        <f t="shared" ref="D487:D488" si="447">D486</f>
        <v>足立区</v>
      </c>
      <c r="E487" s="22"/>
      <c r="F487" s="38" t="s">
        <v>135</v>
      </c>
      <c r="G487" s="3">
        <v>21301495</v>
      </c>
      <c r="H487" s="9">
        <f>SUM(I487:J487)</f>
        <v>19</v>
      </c>
      <c r="I487" s="17">
        <v>19</v>
      </c>
      <c r="J487" s="17"/>
      <c r="K487" s="16">
        <f t="shared" si="405"/>
        <v>19</v>
      </c>
      <c r="L487" s="17"/>
      <c r="M487" s="17">
        <v>19</v>
      </c>
      <c r="N487" s="17"/>
      <c r="O487" s="17"/>
      <c r="P487" s="45"/>
      <c r="Q487" s="47"/>
      <c r="R487" s="47"/>
      <c r="S487" s="93"/>
      <c r="T487" s="1">
        <v>2</v>
      </c>
      <c r="U487" s="6" t="str">
        <f t="shared" si="431"/>
        <v>○</v>
      </c>
    </row>
    <row r="488" spans="1:22" ht="18" customHeight="1" thickBot="1">
      <c r="A488" s="35"/>
      <c r="B488" s="35"/>
      <c r="C488" s="74" t="str">
        <f t="shared" si="446"/>
        <v>区東北部</v>
      </c>
      <c r="D488" s="77" t="str">
        <f t="shared" si="447"/>
        <v>足立区</v>
      </c>
      <c r="E488" s="24"/>
      <c r="F488" s="38" t="str">
        <f t="shared" ref="F488" si="448">F487</f>
        <v>医療法人社団こひつじ会 横川レディースクリニック</v>
      </c>
      <c r="G488" s="67"/>
      <c r="H488" s="26"/>
      <c r="I488" s="27"/>
      <c r="J488" s="27"/>
      <c r="K488" s="18">
        <f t="shared" si="405"/>
        <v>19</v>
      </c>
      <c r="L488" s="19">
        <v>0</v>
      </c>
      <c r="M488" s="19">
        <v>19</v>
      </c>
      <c r="N488" s="19">
        <v>0</v>
      </c>
      <c r="O488" s="19">
        <v>0</v>
      </c>
      <c r="P488" s="46">
        <v>0</v>
      </c>
      <c r="Q488" s="48">
        <v>0</v>
      </c>
      <c r="R488" s="48">
        <v>0</v>
      </c>
      <c r="S488" s="94"/>
      <c r="T488" s="1">
        <v>3</v>
      </c>
      <c r="U488" s="6" t="str">
        <f t="shared" si="431"/>
        <v/>
      </c>
    </row>
    <row r="489" spans="1:22" ht="18" customHeight="1">
      <c r="A489" s="35">
        <v>1</v>
      </c>
      <c r="B489" s="35"/>
      <c r="C489" s="72" t="s">
        <v>21</v>
      </c>
      <c r="D489" s="71" t="s">
        <v>23</v>
      </c>
      <c r="E489" s="10" t="s">
        <v>241</v>
      </c>
      <c r="F489" s="118" t="s">
        <v>136</v>
      </c>
      <c r="G489" s="66"/>
      <c r="H489" s="14"/>
      <c r="I489" s="31"/>
      <c r="J489" s="31"/>
      <c r="K489" s="20">
        <v>12</v>
      </c>
      <c r="L489" s="21">
        <v>0</v>
      </c>
      <c r="M489" s="21">
        <v>12</v>
      </c>
      <c r="N489" s="21">
        <v>0</v>
      </c>
      <c r="O489" s="21"/>
      <c r="P489" s="44">
        <v>0</v>
      </c>
      <c r="Q489" s="49"/>
      <c r="R489" s="49">
        <v>0</v>
      </c>
      <c r="S489" s="92"/>
      <c r="T489" s="32">
        <v>1</v>
      </c>
      <c r="U489" s="6" t="str">
        <f t="shared" si="431"/>
        <v/>
      </c>
    </row>
    <row r="490" spans="1:22" ht="18" customHeight="1">
      <c r="A490" s="35"/>
      <c r="B490" s="35"/>
      <c r="C490" s="74" t="str">
        <f t="shared" ref="C490:C491" si="449">C489</f>
        <v>区東北部</v>
      </c>
      <c r="D490" s="77" t="str">
        <f t="shared" ref="D490:D491" si="450">D489</f>
        <v>足立区</v>
      </c>
      <c r="E490" s="22"/>
      <c r="F490" s="38" t="str">
        <f t="shared" ref="F490:F491" si="451">F489</f>
        <v>医療法人社団 照明会 大谷田整形外科</v>
      </c>
      <c r="G490" s="3">
        <v>21301496</v>
      </c>
      <c r="H490" s="9">
        <v>12</v>
      </c>
      <c r="I490" s="17">
        <v>12</v>
      </c>
      <c r="J490" s="17">
        <v>0</v>
      </c>
      <c r="K490" s="16">
        <v>12</v>
      </c>
      <c r="L490" s="17">
        <v>0</v>
      </c>
      <c r="M490" s="17">
        <v>12</v>
      </c>
      <c r="N490" s="17">
        <v>0</v>
      </c>
      <c r="O490" s="17">
        <v>0</v>
      </c>
      <c r="P490" s="45">
        <v>0</v>
      </c>
      <c r="Q490" s="47">
        <v>0</v>
      </c>
      <c r="R490" s="47">
        <v>0</v>
      </c>
      <c r="S490" s="93"/>
      <c r="T490" s="1">
        <v>2</v>
      </c>
      <c r="U490" s="6" t="str">
        <f t="shared" si="431"/>
        <v>○</v>
      </c>
    </row>
    <row r="491" spans="1:22" ht="18" customHeight="1" thickBot="1">
      <c r="A491" s="35"/>
      <c r="B491" s="35"/>
      <c r="C491" s="76" t="str">
        <f t="shared" si="449"/>
        <v>区東北部</v>
      </c>
      <c r="D491" s="75" t="str">
        <f t="shared" si="450"/>
        <v>足立区</v>
      </c>
      <c r="E491" s="24"/>
      <c r="F491" s="38" t="str">
        <f t="shared" si="451"/>
        <v>医療法人社団 照明会 大谷田整形外科</v>
      </c>
      <c r="G491" s="67"/>
      <c r="H491" s="26"/>
      <c r="I491" s="27"/>
      <c r="J491" s="27"/>
      <c r="K491" s="18">
        <f t="shared" ref="K491" si="452">SUM(L491:R491)</f>
        <v>12</v>
      </c>
      <c r="L491" s="19">
        <v>0</v>
      </c>
      <c r="M491" s="19">
        <v>12</v>
      </c>
      <c r="N491" s="19">
        <v>0</v>
      </c>
      <c r="O491" s="19">
        <v>0</v>
      </c>
      <c r="P491" s="46">
        <v>0</v>
      </c>
      <c r="Q491" s="48">
        <v>0</v>
      </c>
      <c r="R491" s="48">
        <v>0</v>
      </c>
      <c r="S491" s="94"/>
      <c r="T491" s="1">
        <v>3</v>
      </c>
      <c r="U491" s="6" t="str">
        <f t="shared" si="431"/>
        <v/>
      </c>
    </row>
    <row r="492" spans="1:22" ht="18" customHeight="1">
      <c r="A492" s="35">
        <v>1</v>
      </c>
      <c r="B492" s="35"/>
      <c r="C492" s="59" t="s">
        <v>21</v>
      </c>
      <c r="D492" s="60" t="s">
        <v>23</v>
      </c>
      <c r="E492" s="10" t="s">
        <v>267</v>
      </c>
      <c r="F492" s="118" t="s">
        <v>137</v>
      </c>
      <c r="G492" s="66"/>
      <c r="H492" s="14"/>
      <c r="I492" s="31"/>
      <c r="J492" s="31"/>
      <c r="K492" s="20">
        <f t="shared" si="405"/>
        <v>19</v>
      </c>
      <c r="L492" s="21"/>
      <c r="M492" s="21"/>
      <c r="N492" s="21">
        <v>19</v>
      </c>
      <c r="O492" s="21"/>
      <c r="P492" s="44"/>
      <c r="Q492" s="49"/>
      <c r="R492" s="49"/>
      <c r="S492" s="92"/>
      <c r="T492" s="32">
        <v>1</v>
      </c>
      <c r="U492" s="6" t="str">
        <f t="shared" si="431"/>
        <v/>
      </c>
    </row>
    <row r="493" spans="1:22" ht="18" customHeight="1">
      <c r="A493" s="35"/>
      <c r="B493" s="35"/>
      <c r="C493" s="74" t="str">
        <f t="shared" ref="C493:C494" si="453">C492</f>
        <v>区東北部</v>
      </c>
      <c r="D493" s="77" t="str">
        <f t="shared" ref="D493:D494" si="454">D492</f>
        <v>足立区</v>
      </c>
      <c r="E493" s="22"/>
      <c r="F493" s="38" t="str">
        <f t="shared" ref="F493:F494" si="455">F492</f>
        <v>あやせ循環器クリニック</v>
      </c>
      <c r="G493" s="3">
        <v>21301497</v>
      </c>
      <c r="H493" s="9">
        <f>SUM(I493:J493)</f>
        <v>19</v>
      </c>
      <c r="I493" s="17">
        <v>19</v>
      </c>
      <c r="J493" s="17"/>
      <c r="K493" s="16">
        <f t="shared" si="405"/>
        <v>19</v>
      </c>
      <c r="L493" s="17"/>
      <c r="M493" s="17"/>
      <c r="N493" s="17">
        <v>19</v>
      </c>
      <c r="O493" s="17"/>
      <c r="P493" s="45"/>
      <c r="Q493" s="47"/>
      <c r="R493" s="47"/>
      <c r="S493" s="93"/>
      <c r="T493" s="1">
        <v>2</v>
      </c>
      <c r="U493" s="6" t="str">
        <f t="shared" si="431"/>
        <v>○</v>
      </c>
    </row>
    <row r="494" spans="1:22" ht="18" customHeight="1" thickBot="1">
      <c r="A494" s="35"/>
      <c r="B494" s="35"/>
      <c r="C494" s="74" t="str">
        <f t="shared" si="453"/>
        <v>区東北部</v>
      </c>
      <c r="D494" s="77" t="str">
        <f t="shared" si="454"/>
        <v>足立区</v>
      </c>
      <c r="E494" s="24"/>
      <c r="F494" s="38" t="str">
        <f t="shared" si="455"/>
        <v>あやせ循環器クリニック</v>
      </c>
      <c r="G494" s="67"/>
      <c r="H494" s="26"/>
      <c r="I494" s="27"/>
      <c r="J494" s="27"/>
      <c r="K494" s="18">
        <f t="shared" si="405"/>
        <v>19</v>
      </c>
      <c r="L494" s="19">
        <v>0</v>
      </c>
      <c r="M494" s="19">
        <v>0</v>
      </c>
      <c r="N494" s="19">
        <v>19</v>
      </c>
      <c r="O494" s="19">
        <v>0</v>
      </c>
      <c r="P494" s="46">
        <v>0</v>
      </c>
      <c r="Q494" s="48">
        <v>0</v>
      </c>
      <c r="R494" s="48">
        <v>0</v>
      </c>
      <c r="S494" s="94"/>
      <c r="T494" s="1">
        <v>3</v>
      </c>
      <c r="U494" s="6" t="str">
        <f t="shared" si="431"/>
        <v/>
      </c>
    </row>
    <row r="495" spans="1:22" ht="18" customHeight="1">
      <c r="A495" s="35">
        <v>1</v>
      </c>
      <c r="B495" s="35"/>
      <c r="C495" s="72" t="s">
        <v>21</v>
      </c>
      <c r="D495" s="71" t="s">
        <v>23</v>
      </c>
      <c r="E495" s="57" t="s">
        <v>241</v>
      </c>
      <c r="F495" s="118" t="s">
        <v>138</v>
      </c>
      <c r="G495" s="69"/>
      <c r="H495" s="70"/>
      <c r="I495" s="31"/>
      <c r="J495" s="31"/>
      <c r="K495" s="20">
        <f t="shared" si="405"/>
        <v>19</v>
      </c>
      <c r="L495" s="21"/>
      <c r="M495" s="21">
        <v>19</v>
      </c>
      <c r="N495" s="21"/>
      <c r="O495" s="21"/>
      <c r="P495" s="44"/>
      <c r="Q495" s="49"/>
      <c r="R495" s="49"/>
      <c r="S495" s="92"/>
      <c r="T495" s="32">
        <v>1</v>
      </c>
      <c r="U495" s="6" t="str">
        <f t="shared" si="431"/>
        <v/>
      </c>
    </row>
    <row r="496" spans="1:22" ht="18" customHeight="1">
      <c r="A496" s="35"/>
      <c r="B496" s="35"/>
      <c r="C496" s="74" t="str">
        <f t="shared" ref="C496:C497" si="456">C495</f>
        <v>区東北部</v>
      </c>
      <c r="D496" s="77" t="str">
        <f t="shared" ref="D496:D497" si="457">D495</f>
        <v>足立区</v>
      </c>
      <c r="E496" s="22"/>
      <c r="F496" s="38" t="str">
        <f t="shared" ref="F496:F497" si="458">F495</f>
        <v>医療法人社団容生会 ようせいクリニック</v>
      </c>
      <c r="G496" s="3">
        <v>21301498</v>
      </c>
      <c r="H496" s="9">
        <f>SUM(I496:J496)</f>
        <v>19</v>
      </c>
      <c r="I496" s="17">
        <v>19</v>
      </c>
      <c r="J496" s="17"/>
      <c r="K496" s="16">
        <f t="shared" si="405"/>
        <v>19</v>
      </c>
      <c r="L496" s="17"/>
      <c r="M496" s="17">
        <v>19</v>
      </c>
      <c r="N496" s="17"/>
      <c r="O496" s="17"/>
      <c r="P496" s="45"/>
      <c r="Q496" s="47"/>
      <c r="R496" s="47"/>
      <c r="S496" s="93"/>
      <c r="T496" s="1">
        <v>2</v>
      </c>
      <c r="U496" s="6" t="str">
        <f t="shared" si="431"/>
        <v>○</v>
      </c>
    </row>
    <row r="497" spans="1:22" ht="18" customHeight="1" thickBot="1">
      <c r="A497" s="35"/>
      <c r="B497" s="35"/>
      <c r="C497" s="76" t="str">
        <f t="shared" si="456"/>
        <v>区東北部</v>
      </c>
      <c r="D497" s="75" t="str">
        <f t="shared" si="457"/>
        <v>足立区</v>
      </c>
      <c r="E497" s="24"/>
      <c r="F497" s="80" t="str">
        <f t="shared" si="458"/>
        <v>医療法人社団容生会 ようせいクリニック</v>
      </c>
      <c r="G497" s="67"/>
      <c r="H497" s="26"/>
      <c r="I497" s="27"/>
      <c r="J497" s="27"/>
      <c r="K497" s="18">
        <f t="shared" si="405"/>
        <v>19</v>
      </c>
      <c r="L497" s="19">
        <v>0</v>
      </c>
      <c r="M497" s="19">
        <v>19</v>
      </c>
      <c r="N497" s="19">
        <v>0</v>
      </c>
      <c r="O497" s="19">
        <v>0</v>
      </c>
      <c r="P497" s="46">
        <v>0</v>
      </c>
      <c r="Q497" s="48">
        <v>0</v>
      </c>
      <c r="R497" s="48">
        <v>0</v>
      </c>
      <c r="S497" s="94"/>
      <c r="T497" s="1">
        <v>3</v>
      </c>
      <c r="U497" s="6" t="str">
        <f t="shared" si="431"/>
        <v/>
      </c>
    </row>
    <row r="498" spans="1:22" ht="18" customHeight="1">
      <c r="A498" s="35">
        <v>2</v>
      </c>
      <c r="B498" s="35"/>
      <c r="C498" s="72" t="s">
        <v>21</v>
      </c>
      <c r="D498" s="71" t="s">
        <v>23</v>
      </c>
      <c r="E498" s="57" t="s">
        <v>241</v>
      </c>
      <c r="F498" s="118" t="s">
        <v>139</v>
      </c>
      <c r="G498" s="69"/>
      <c r="H498" s="70"/>
      <c r="I498" s="31"/>
      <c r="J498" s="31"/>
      <c r="K498" s="20">
        <f t="shared" si="405"/>
        <v>19</v>
      </c>
      <c r="L498" s="21"/>
      <c r="M498" s="21">
        <v>19</v>
      </c>
      <c r="N498" s="21"/>
      <c r="O498" s="21"/>
      <c r="P498" s="44"/>
      <c r="Q498" s="49"/>
      <c r="R498" s="49"/>
      <c r="S498" s="92"/>
      <c r="T498" s="32">
        <v>1</v>
      </c>
      <c r="U498" s="6" t="str">
        <f t="shared" si="431"/>
        <v/>
      </c>
    </row>
    <row r="499" spans="1:22" ht="18" customHeight="1">
      <c r="A499" s="35"/>
      <c r="B499" s="35"/>
      <c r="C499" s="74" t="str">
        <f t="shared" ref="C499:C500" si="459">C498</f>
        <v>区東北部</v>
      </c>
      <c r="D499" s="77" t="str">
        <f t="shared" ref="D499:D500" si="460">D498</f>
        <v>足立区</v>
      </c>
      <c r="E499" s="22"/>
      <c r="F499" s="38" t="str">
        <f t="shared" ref="F499:F500" si="461">F498</f>
        <v>医療法人財団ひこばえ会 セツルメント診療所</v>
      </c>
      <c r="G499" s="3">
        <v>21301494</v>
      </c>
      <c r="H499" s="9">
        <f>SUM(I499:J499)</f>
        <v>19</v>
      </c>
      <c r="I499" s="17">
        <v>19</v>
      </c>
      <c r="J499" s="17"/>
      <c r="K499" s="16">
        <f t="shared" si="405"/>
        <v>19</v>
      </c>
      <c r="L499" s="17"/>
      <c r="M499" s="17"/>
      <c r="N499" s="17"/>
      <c r="O499" s="17"/>
      <c r="P499" s="45">
        <v>19</v>
      </c>
      <c r="Q499" s="47"/>
      <c r="R499" s="47"/>
      <c r="S499" s="93"/>
      <c r="T499" s="1">
        <v>2</v>
      </c>
      <c r="U499" s="6" t="str">
        <f t="shared" si="431"/>
        <v>○</v>
      </c>
    </row>
    <row r="500" spans="1:22" ht="18" customHeight="1" thickBot="1">
      <c r="A500" s="35"/>
      <c r="B500" s="35"/>
      <c r="C500" s="76" t="str">
        <f t="shared" si="459"/>
        <v>区東北部</v>
      </c>
      <c r="D500" s="75" t="str">
        <f t="shared" si="460"/>
        <v>足立区</v>
      </c>
      <c r="E500" s="24"/>
      <c r="F500" s="80" t="str">
        <f t="shared" si="461"/>
        <v>医療法人財団ひこばえ会 セツルメント診療所</v>
      </c>
      <c r="G500" s="67"/>
      <c r="H500" s="26"/>
      <c r="I500" s="27"/>
      <c r="J500" s="27"/>
      <c r="K500" s="18">
        <f t="shared" si="405"/>
        <v>19</v>
      </c>
      <c r="L500" s="19">
        <v>0</v>
      </c>
      <c r="M500" s="19">
        <v>0</v>
      </c>
      <c r="N500" s="19">
        <v>0</v>
      </c>
      <c r="O500" s="19">
        <v>19</v>
      </c>
      <c r="P500" s="46">
        <v>0</v>
      </c>
      <c r="Q500" s="48">
        <v>0</v>
      </c>
      <c r="R500" s="48">
        <v>0</v>
      </c>
      <c r="S500" s="94"/>
      <c r="T500" s="1">
        <v>3</v>
      </c>
      <c r="U500" s="6" t="str">
        <f t="shared" si="431"/>
        <v/>
      </c>
    </row>
    <row r="501" spans="1:22" ht="18" customHeight="1">
      <c r="A501" s="35">
        <v>1</v>
      </c>
      <c r="B501" s="35"/>
      <c r="C501" s="72" t="s">
        <v>21</v>
      </c>
      <c r="D501" s="71" t="s">
        <v>23</v>
      </c>
      <c r="E501" s="10" t="s">
        <v>300</v>
      </c>
      <c r="F501" s="118" t="s">
        <v>140</v>
      </c>
      <c r="G501" s="66"/>
      <c r="H501" s="14"/>
      <c r="I501" s="31"/>
      <c r="J501" s="31"/>
      <c r="K501" s="20">
        <f t="shared" si="405"/>
        <v>5</v>
      </c>
      <c r="L501" s="21"/>
      <c r="M501" s="21"/>
      <c r="N501" s="21">
        <v>5</v>
      </c>
      <c r="O501" s="21"/>
      <c r="P501" s="44"/>
      <c r="Q501" s="49"/>
      <c r="R501" s="49"/>
      <c r="S501" s="92"/>
      <c r="T501" s="32">
        <v>1</v>
      </c>
      <c r="U501" s="6" t="str">
        <f t="shared" si="431"/>
        <v/>
      </c>
    </row>
    <row r="502" spans="1:22" ht="18" customHeight="1">
      <c r="A502" s="35"/>
      <c r="B502" s="35"/>
      <c r="C502" s="74" t="str">
        <f t="shared" ref="C502:C503" si="462">C501</f>
        <v>区東北部</v>
      </c>
      <c r="D502" s="77" t="str">
        <f t="shared" ref="D502:D503" si="463">D501</f>
        <v>足立区</v>
      </c>
      <c r="E502" s="22"/>
      <c r="F502" s="38" t="str">
        <f t="shared" ref="F502:F503" si="464">F501</f>
        <v>医療法人社団ひとみ会 臼井医院</v>
      </c>
      <c r="G502" s="3">
        <v>21301501</v>
      </c>
      <c r="H502" s="9">
        <f>SUM(I502:J502)</f>
        <v>5</v>
      </c>
      <c r="I502" s="17"/>
      <c r="J502" s="17">
        <v>5</v>
      </c>
      <c r="K502" s="16">
        <f t="shared" si="405"/>
        <v>5</v>
      </c>
      <c r="L502" s="17"/>
      <c r="M502" s="17"/>
      <c r="N502" s="17">
        <v>5</v>
      </c>
      <c r="O502" s="17"/>
      <c r="P502" s="45"/>
      <c r="Q502" s="47"/>
      <c r="R502" s="47"/>
      <c r="S502" s="93"/>
      <c r="T502" s="1">
        <v>2</v>
      </c>
      <c r="U502" s="6" t="str">
        <f t="shared" si="431"/>
        <v>○</v>
      </c>
      <c r="V502" s="1">
        <v>2</v>
      </c>
    </row>
    <row r="503" spans="1:22" ht="18" customHeight="1" thickBot="1">
      <c r="A503" s="35"/>
      <c r="B503" s="35"/>
      <c r="C503" s="76" t="str">
        <f t="shared" si="462"/>
        <v>区東北部</v>
      </c>
      <c r="D503" s="75" t="str">
        <f t="shared" si="463"/>
        <v>足立区</v>
      </c>
      <c r="E503" s="24"/>
      <c r="F503" s="38" t="str">
        <f t="shared" si="464"/>
        <v>医療法人社団ひとみ会 臼井医院</v>
      </c>
      <c r="G503" s="67"/>
      <c r="H503" s="26"/>
      <c r="I503" s="27"/>
      <c r="J503" s="27"/>
      <c r="K503" s="18">
        <f t="shared" si="405"/>
        <v>5</v>
      </c>
      <c r="L503" s="19">
        <v>0</v>
      </c>
      <c r="M503" s="19">
        <v>0</v>
      </c>
      <c r="N503" s="19">
        <v>0</v>
      </c>
      <c r="O503" s="19">
        <v>0</v>
      </c>
      <c r="P503" s="46">
        <v>5</v>
      </c>
      <c r="Q503" s="48">
        <v>0</v>
      </c>
      <c r="R503" s="48">
        <v>0</v>
      </c>
      <c r="S503" s="94"/>
      <c r="T503" s="1">
        <v>3</v>
      </c>
      <c r="U503" s="6" t="str">
        <f t="shared" si="431"/>
        <v/>
      </c>
    </row>
    <row r="504" spans="1:22" ht="18" customHeight="1">
      <c r="A504" s="35">
        <v>1</v>
      </c>
      <c r="B504" s="35"/>
      <c r="C504" s="59" t="s">
        <v>21</v>
      </c>
      <c r="D504" s="60" t="s">
        <v>23</v>
      </c>
      <c r="E504" s="10" t="s">
        <v>267</v>
      </c>
      <c r="F504" s="118" t="s">
        <v>141</v>
      </c>
      <c r="G504" s="66"/>
      <c r="H504" s="14"/>
      <c r="I504" s="31"/>
      <c r="J504" s="31"/>
      <c r="K504" s="20">
        <f t="shared" si="405"/>
        <v>9</v>
      </c>
      <c r="L504" s="21">
        <v>0</v>
      </c>
      <c r="M504" s="21">
        <v>9</v>
      </c>
      <c r="N504" s="21">
        <v>0</v>
      </c>
      <c r="O504" s="21">
        <v>0</v>
      </c>
      <c r="P504" s="44">
        <v>0</v>
      </c>
      <c r="Q504" s="49">
        <v>0</v>
      </c>
      <c r="R504" s="49">
        <v>0</v>
      </c>
      <c r="S504" s="92"/>
      <c r="T504" s="32">
        <v>1</v>
      </c>
      <c r="U504" s="6" t="str">
        <f t="shared" si="431"/>
        <v/>
      </c>
    </row>
    <row r="505" spans="1:22" ht="18" customHeight="1">
      <c r="A505" s="35"/>
      <c r="B505" s="35"/>
      <c r="C505" s="74" t="str">
        <f t="shared" ref="C505:C506" si="465">C504</f>
        <v>区東北部</v>
      </c>
      <c r="D505" s="77" t="str">
        <f t="shared" ref="D505:D506" si="466">D504</f>
        <v>足立区</v>
      </c>
      <c r="E505" s="22"/>
      <c r="F505" s="38" t="str">
        <f t="shared" ref="F505:F506" si="467">F504</f>
        <v>医療法人社団向仁会 真島クリニック</v>
      </c>
      <c r="G505" s="3">
        <v>21301502</v>
      </c>
      <c r="H505" s="9">
        <f>SUM(I505:J505)</f>
        <v>9</v>
      </c>
      <c r="I505" s="17">
        <v>9</v>
      </c>
      <c r="J505" s="17">
        <v>0</v>
      </c>
      <c r="K505" s="16">
        <f t="shared" si="405"/>
        <v>9</v>
      </c>
      <c r="L505" s="17">
        <v>0</v>
      </c>
      <c r="M505" s="17">
        <v>9</v>
      </c>
      <c r="N505" s="17">
        <v>0</v>
      </c>
      <c r="O505" s="17">
        <v>0</v>
      </c>
      <c r="P505" s="45">
        <v>0</v>
      </c>
      <c r="Q505" s="47">
        <v>0</v>
      </c>
      <c r="R505" s="47">
        <v>0</v>
      </c>
      <c r="S505" s="93"/>
      <c r="T505" s="1">
        <v>2</v>
      </c>
      <c r="U505" s="6" t="str">
        <f t="shared" si="431"/>
        <v>○</v>
      </c>
    </row>
    <row r="506" spans="1:22" ht="18" customHeight="1" thickBot="1">
      <c r="A506" s="35"/>
      <c r="B506" s="35"/>
      <c r="C506" s="74" t="str">
        <f t="shared" si="465"/>
        <v>区東北部</v>
      </c>
      <c r="D506" s="77" t="str">
        <f t="shared" si="466"/>
        <v>足立区</v>
      </c>
      <c r="E506" s="24"/>
      <c r="F506" s="38" t="str">
        <f t="shared" si="467"/>
        <v>医療法人社団向仁会 真島クリニック</v>
      </c>
      <c r="G506" s="67"/>
      <c r="H506" s="26"/>
      <c r="I506" s="27"/>
      <c r="J506" s="27"/>
      <c r="K506" s="18">
        <f t="shared" si="405"/>
        <v>19</v>
      </c>
      <c r="L506" s="19">
        <v>0</v>
      </c>
      <c r="M506" s="19">
        <v>19</v>
      </c>
      <c r="N506" s="19">
        <v>0</v>
      </c>
      <c r="O506" s="19">
        <v>0</v>
      </c>
      <c r="P506" s="46">
        <v>0</v>
      </c>
      <c r="Q506" s="48">
        <v>0</v>
      </c>
      <c r="R506" s="48">
        <v>0</v>
      </c>
      <c r="S506" s="94"/>
      <c r="T506" s="1">
        <v>3</v>
      </c>
      <c r="U506" s="6" t="str">
        <f t="shared" si="431"/>
        <v/>
      </c>
    </row>
    <row r="507" spans="1:22" ht="18" customHeight="1">
      <c r="A507" s="35">
        <v>1</v>
      </c>
      <c r="B507" s="35"/>
      <c r="C507" s="72" t="s">
        <v>21</v>
      </c>
      <c r="D507" s="71" t="s">
        <v>23</v>
      </c>
      <c r="E507" s="10" t="s">
        <v>241</v>
      </c>
      <c r="F507" s="118" t="s">
        <v>142</v>
      </c>
      <c r="G507" s="66"/>
      <c r="H507" s="14"/>
      <c r="I507" s="31"/>
      <c r="J507" s="31"/>
      <c r="K507" s="20">
        <f t="shared" si="405"/>
        <v>19</v>
      </c>
      <c r="L507" s="21"/>
      <c r="M507" s="21">
        <v>19</v>
      </c>
      <c r="N507" s="21"/>
      <c r="O507" s="21"/>
      <c r="P507" s="44"/>
      <c r="Q507" s="49"/>
      <c r="R507" s="49"/>
      <c r="S507" s="92"/>
      <c r="T507" s="32">
        <v>1</v>
      </c>
      <c r="U507" s="6" t="str">
        <f t="shared" si="431"/>
        <v/>
      </c>
    </row>
    <row r="508" spans="1:22" ht="18" customHeight="1">
      <c r="A508" s="35"/>
      <c r="B508" s="35"/>
      <c r="C508" s="74" t="str">
        <f t="shared" ref="C508:C509" si="468">C507</f>
        <v>区東北部</v>
      </c>
      <c r="D508" s="77" t="str">
        <f t="shared" ref="D508:D509" si="469">D507</f>
        <v>足立区</v>
      </c>
      <c r="E508" s="22"/>
      <c r="F508" s="38" t="str">
        <f t="shared" ref="F508:F509" si="470">F507</f>
        <v>西新井大腸肛門科</v>
      </c>
      <c r="G508" s="3">
        <v>21301503</v>
      </c>
      <c r="H508" s="9">
        <f>SUM(I508:J508)</f>
        <v>19</v>
      </c>
      <c r="I508" s="17">
        <v>19</v>
      </c>
      <c r="J508" s="17"/>
      <c r="K508" s="16">
        <f t="shared" si="405"/>
        <v>19</v>
      </c>
      <c r="L508" s="17"/>
      <c r="M508" s="17">
        <v>19</v>
      </c>
      <c r="N508" s="17"/>
      <c r="O508" s="17"/>
      <c r="P508" s="45"/>
      <c r="Q508" s="47"/>
      <c r="R508" s="47"/>
      <c r="S508" s="93"/>
      <c r="T508" s="1">
        <v>2</v>
      </c>
      <c r="U508" s="6" t="str">
        <f t="shared" si="431"/>
        <v>○</v>
      </c>
    </row>
    <row r="509" spans="1:22" ht="18" customHeight="1" thickBot="1">
      <c r="A509" s="35"/>
      <c r="B509" s="35"/>
      <c r="C509" s="76" t="str">
        <f t="shared" si="468"/>
        <v>区東北部</v>
      </c>
      <c r="D509" s="75" t="str">
        <f t="shared" si="469"/>
        <v>足立区</v>
      </c>
      <c r="E509" s="24"/>
      <c r="F509" s="38" t="str">
        <f t="shared" si="470"/>
        <v>西新井大腸肛門科</v>
      </c>
      <c r="G509" s="67"/>
      <c r="H509" s="26"/>
      <c r="I509" s="27"/>
      <c r="J509" s="27"/>
      <c r="K509" s="18">
        <f t="shared" si="405"/>
        <v>19</v>
      </c>
      <c r="L509" s="19">
        <v>0</v>
      </c>
      <c r="M509" s="19">
        <v>19</v>
      </c>
      <c r="N509" s="19">
        <v>0</v>
      </c>
      <c r="O509" s="19">
        <v>0</v>
      </c>
      <c r="P509" s="46">
        <v>0</v>
      </c>
      <c r="Q509" s="48">
        <v>0</v>
      </c>
      <c r="R509" s="48">
        <v>0</v>
      </c>
      <c r="S509" s="94"/>
      <c r="T509" s="1">
        <v>3</v>
      </c>
      <c r="U509" s="6" t="str">
        <f t="shared" si="431"/>
        <v/>
      </c>
    </row>
    <row r="510" spans="1:22" ht="18" customHeight="1">
      <c r="A510" s="35">
        <v>2</v>
      </c>
      <c r="B510" s="35"/>
      <c r="C510" s="59" t="s">
        <v>21</v>
      </c>
      <c r="D510" s="60" t="s">
        <v>23</v>
      </c>
      <c r="E510" s="10" t="s">
        <v>241</v>
      </c>
      <c r="F510" s="118" t="s">
        <v>143</v>
      </c>
      <c r="G510" s="66"/>
      <c r="H510" s="14"/>
      <c r="I510" s="31"/>
      <c r="J510" s="31"/>
      <c r="K510" s="20">
        <f t="shared" si="405"/>
        <v>12</v>
      </c>
      <c r="L510" s="21"/>
      <c r="M510" s="21">
        <v>12</v>
      </c>
      <c r="N510" s="21"/>
      <c r="O510" s="21"/>
      <c r="P510" s="44"/>
      <c r="Q510" s="49"/>
      <c r="R510" s="49"/>
      <c r="S510" s="92"/>
      <c r="T510" s="32">
        <v>1</v>
      </c>
      <c r="U510" s="6" t="str">
        <f t="shared" si="431"/>
        <v/>
      </c>
    </row>
    <row r="511" spans="1:22" ht="18" customHeight="1">
      <c r="A511" s="35"/>
      <c r="B511" s="35"/>
      <c r="C511" s="74" t="str">
        <f t="shared" ref="C511:C512" si="471">C510</f>
        <v>区東北部</v>
      </c>
      <c r="D511" s="77" t="str">
        <f t="shared" ref="D511:D512" si="472">D510</f>
        <v>足立区</v>
      </c>
      <c r="E511" s="22"/>
      <c r="F511" s="38" t="str">
        <f t="shared" ref="F511:F512" si="473">F510</f>
        <v>医療法人社団長門クリニック</v>
      </c>
      <c r="G511" s="3">
        <v>21301508</v>
      </c>
      <c r="H511" s="9">
        <f>SUM(I511:J511)</f>
        <v>12</v>
      </c>
      <c r="I511" s="17">
        <v>12</v>
      </c>
      <c r="J511" s="17"/>
      <c r="K511" s="16">
        <f t="shared" si="405"/>
        <v>12</v>
      </c>
      <c r="L511" s="17"/>
      <c r="M511" s="17">
        <v>12</v>
      </c>
      <c r="N511" s="17"/>
      <c r="O511" s="17"/>
      <c r="P511" s="45"/>
      <c r="Q511" s="47"/>
      <c r="R511" s="47"/>
      <c r="S511" s="93"/>
      <c r="T511" s="1">
        <v>2</v>
      </c>
      <c r="U511" s="6" t="str">
        <f t="shared" si="431"/>
        <v>○</v>
      </c>
    </row>
    <row r="512" spans="1:22" ht="18" customHeight="1" thickBot="1">
      <c r="A512" s="35"/>
      <c r="B512" s="35"/>
      <c r="C512" s="74" t="str">
        <f t="shared" si="471"/>
        <v>区東北部</v>
      </c>
      <c r="D512" s="77" t="str">
        <f t="shared" si="472"/>
        <v>足立区</v>
      </c>
      <c r="E512" s="24"/>
      <c r="F512" s="38" t="str">
        <f t="shared" si="473"/>
        <v>医療法人社団長門クリニック</v>
      </c>
      <c r="G512" s="67"/>
      <c r="H512" s="26"/>
      <c r="I512" s="27"/>
      <c r="J512" s="27"/>
      <c r="K512" s="18">
        <f t="shared" si="405"/>
        <v>12</v>
      </c>
      <c r="L512" s="19">
        <v>0</v>
      </c>
      <c r="M512" s="19">
        <v>12</v>
      </c>
      <c r="N512" s="19">
        <v>0</v>
      </c>
      <c r="O512" s="19">
        <v>0</v>
      </c>
      <c r="P512" s="46">
        <v>0</v>
      </c>
      <c r="Q512" s="48">
        <v>0</v>
      </c>
      <c r="R512" s="48">
        <v>0</v>
      </c>
      <c r="S512" s="94"/>
      <c r="T512" s="1">
        <v>3</v>
      </c>
      <c r="U512" s="6" t="str">
        <f t="shared" si="431"/>
        <v/>
      </c>
    </row>
    <row r="513" spans="1:23" ht="18" customHeight="1">
      <c r="A513" s="35">
        <v>2</v>
      </c>
      <c r="B513" s="35"/>
      <c r="C513" s="72" t="s">
        <v>21</v>
      </c>
      <c r="D513" s="71" t="s">
        <v>23</v>
      </c>
      <c r="E513" s="10" t="s">
        <v>241</v>
      </c>
      <c r="F513" s="118" t="s">
        <v>144</v>
      </c>
      <c r="G513" s="66"/>
      <c r="H513" s="14"/>
      <c r="I513" s="31"/>
      <c r="J513" s="31"/>
      <c r="K513" s="20">
        <f t="shared" ref="K513:K597" si="474">SUM(L513:R513)</f>
        <v>18</v>
      </c>
      <c r="L513" s="21"/>
      <c r="M513" s="21"/>
      <c r="N513" s="21">
        <v>18</v>
      </c>
      <c r="O513" s="21"/>
      <c r="P513" s="44"/>
      <c r="Q513" s="49"/>
      <c r="R513" s="49"/>
      <c r="S513" s="92"/>
      <c r="T513" s="32">
        <v>1</v>
      </c>
      <c r="U513" s="6" t="str">
        <f t="shared" si="431"/>
        <v/>
      </c>
    </row>
    <row r="514" spans="1:23" ht="18" customHeight="1">
      <c r="A514" s="35"/>
      <c r="B514" s="35"/>
      <c r="C514" s="74" t="str">
        <f t="shared" ref="C514:C515" si="475">C513</f>
        <v>区東北部</v>
      </c>
      <c r="D514" s="77" t="str">
        <f t="shared" ref="D514:D515" si="476">D513</f>
        <v>足立区</v>
      </c>
      <c r="E514" s="22"/>
      <c r="F514" s="38" t="str">
        <f t="shared" ref="F514:F515" si="477">F513</f>
        <v>医療法人社団星風会 井上クリニック</v>
      </c>
      <c r="G514" s="3">
        <v>21301509</v>
      </c>
      <c r="H514" s="9">
        <f>SUM(I514:J514)</f>
        <v>18</v>
      </c>
      <c r="I514" s="17">
        <v>18</v>
      </c>
      <c r="J514" s="17"/>
      <c r="K514" s="16">
        <f t="shared" si="474"/>
        <v>18</v>
      </c>
      <c r="L514" s="17"/>
      <c r="M514" s="17"/>
      <c r="N514" s="17">
        <v>18</v>
      </c>
      <c r="O514" s="17"/>
      <c r="P514" s="45"/>
      <c r="Q514" s="47"/>
      <c r="R514" s="47"/>
      <c r="S514" s="93"/>
      <c r="T514" s="1">
        <v>2</v>
      </c>
      <c r="U514" s="6" t="str">
        <f t="shared" si="431"/>
        <v>○</v>
      </c>
    </row>
    <row r="515" spans="1:23" ht="18" customHeight="1" thickBot="1">
      <c r="A515" s="35"/>
      <c r="B515" s="35"/>
      <c r="C515" s="76" t="str">
        <f t="shared" si="475"/>
        <v>区東北部</v>
      </c>
      <c r="D515" s="75" t="str">
        <f t="shared" si="476"/>
        <v>足立区</v>
      </c>
      <c r="E515" s="24"/>
      <c r="F515" s="38" t="str">
        <f t="shared" si="477"/>
        <v>医療法人社団星風会 井上クリニック</v>
      </c>
      <c r="G515" s="67"/>
      <c r="H515" s="26"/>
      <c r="I515" s="27"/>
      <c r="J515" s="27"/>
      <c r="K515" s="18">
        <f t="shared" si="474"/>
        <v>18</v>
      </c>
      <c r="L515" s="19">
        <v>0</v>
      </c>
      <c r="M515" s="19">
        <v>0</v>
      </c>
      <c r="N515" s="19">
        <v>18</v>
      </c>
      <c r="O515" s="19">
        <v>0</v>
      </c>
      <c r="P515" s="46">
        <v>0</v>
      </c>
      <c r="Q515" s="48">
        <v>0</v>
      </c>
      <c r="R515" s="48">
        <v>0</v>
      </c>
      <c r="S515" s="94"/>
      <c r="T515" s="1">
        <v>3</v>
      </c>
      <c r="U515" s="6" t="str">
        <f t="shared" si="431"/>
        <v/>
      </c>
    </row>
    <row r="516" spans="1:23" ht="18" customHeight="1">
      <c r="A516" s="35">
        <v>1</v>
      </c>
      <c r="B516" s="35"/>
      <c r="C516" s="59" t="s">
        <v>21</v>
      </c>
      <c r="D516" s="60" t="s">
        <v>23</v>
      </c>
      <c r="E516" s="10" t="s">
        <v>267</v>
      </c>
      <c r="F516" s="118" t="s">
        <v>226</v>
      </c>
      <c r="G516" s="66"/>
      <c r="H516" s="14"/>
      <c r="I516" s="31"/>
      <c r="J516" s="31"/>
      <c r="K516" s="20">
        <f t="shared" ref="K516:K521" si="478">SUM(L516:R516)</f>
        <v>0</v>
      </c>
      <c r="L516" s="21"/>
      <c r="M516" s="21"/>
      <c r="N516" s="21"/>
      <c r="O516" s="21"/>
      <c r="P516" s="44"/>
      <c r="Q516" s="49"/>
      <c r="R516" s="49"/>
      <c r="S516" s="92"/>
      <c r="T516" s="32">
        <v>1</v>
      </c>
      <c r="U516" s="6" t="str">
        <f>IF(OR(A512=1,A512=2),"○","")</f>
        <v/>
      </c>
    </row>
    <row r="517" spans="1:23" ht="18" customHeight="1">
      <c r="A517" s="35"/>
      <c r="B517" s="35"/>
      <c r="C517" s="74" t="str">
        <f t="shared" ref="C517:D518" si="479">C516</f>
        <v>区東北部</v>
      </c>
      <c r="D517" s="77" t="str">
        <f t="shared" si="479"/>
        <v>足立区</v>
      </c>
      <c r="E517" s="22"/>
      <c r="F517" s="38" t="str">
        <f t="shared" ref="F517:F518" si="480">F516</f>
        <v>医療法人社団やよい会 あだち江北メディカルクリニック</v>
      </c>
      <c r="G517" s="3">
        <v>21302007</v>
      </c>
      <c r="H517" s="9">
        <f>SUM(I517:J517)</f>
        <v>19</v>
      </c>
      <c r="I517" s="17">
        <v>19</v>
      </c>
      <c r="J517" s="17"/>
      <c r="K517" s="16">
        <f t="shared" si="478"/>
        <v>19</v>
      </c>
      <c r="L517" s="17"/>
      <c r="M517" s="17">
        <v>19</v>
      </c>
      <c r="N517" s="17"/>
      <c r="O517" s="17"/>
      <c r="P517" s="45"/>
      <c r="Q517" s="47"/>
      <c r="R517" s="47"/>
      <c r="S517" s="93"/>
      <c r="T517" s="1">
        <v>2</v>
      </c>
      <c r="U517" s="6" t="str">
        <f t="shared" ref="U517:U518" si="481">IF(OR(A516=1,A516=2),"○","")</f>
        <v>○</v>
      </c>
    </row>
    <row r="518" spans="1:23" ht="18" customHeight="1" thickBot="1">
      <c r="A518" s="35"/>
      <c r="B518" s="35"/>
      <c r="C518" s="74" t="str">
        <f t="shared" si="479"/>
        <v>区東北部</v>
      </c>
      <c r="D518" s="77" t="str">
        <f t="shared" si="479"/>
        <v>足立区</v>
      </c>
      <c r="E518" s="24"/>
      <c r="F518" s="38" t="str">
        <f t="shared" si="480"/>
        <v>医療法人社団やよい会 あだち江北メディカルクリニック</v>
      </c>
      <c r="G518" s="67"/>
      <c r="H518" s="26"/>
      <c r="I518" s="27"/>
      <c r="J518" s="27"/>
      <c r="K518" s="18">
        <f t="shared" si="478"/>
        <v>19</v>
      </c>
      <c r="L518" s="19">
        <v>0</v>
      </c>
      <c r="M518" s="19">
        <v>9</v>
      </c>
      <c r="N518" s="19">
        <v>0</v>
      </c>
      <c r="O518" s="19">
        <v>10</v>
      </c>
      <c r="P518" s="46">
        <v>0</v>
      </c>
      <c r="Q518" s="48">
        <v>0</v>
      </c>
      <c r="R518" s="48">
        <v>0</v>
      </c>
      <c r="S518" s="94"/>
      <c r="T518" s="1">
        <v>3</v>
      </c>
      <c r="U518" s="6" t="str">
        <f t="shared" si="481"/>
        <v/>
      </c>
    </row>
    <row r="519" spans="1:23" ht="18" customHeight="1">
      <c r="A519" s="35">
        <v>1</v>
      </c>
      <c r="B519" s="35"/>
      <c r="C519" s="72" t="s">
        <v>21</v>
      </c>
      <c r="D519" s="71" t="s">
        <v>23</v>
      </c>
      <c r="E519" s="10" t="s">
        <v>244</v>
      </c>
      <c r="F519" s="118" t="s">
        <v>440</v>
      </c>
      <c r="G519" s="66"/>
      <c r="H519" s="14"/>
      <c r="I519" s="31"/>
      <c r="J519" s="31"/>
      <c r="K519" s="20">
        <f t="shared" si="478"/>
        <v>0</v>
      </c>
      <c r="L519" s="21"/>
      <c r="M519" s="21"/>
      <c r="N519" s="21"/>
      <c r="O519" s="21"/>
      <c r="P519" s="44"/>
      <c r="Q519" s="49"/>
      <c r="R519" s="49"/>
      <c r="S519" s="92"/>
      <c r="T519" s="32">
        <v>1</v>
      </c>
      <c r="U519" s="6" t="str">
        <f>IF(OR(A512=1,A512=2),"○","")</f>
        <v/>
      </c>
    </row>
    <row r="520" spans="1:23" ht="18" customHeight="1">
      <c r="A520" s="35"/>
      <c r="B520" s="35"/>
      <c r="C520" s="74" t="str">
        <f t="shared" ref="C520:D521" si="482">C519</f>
        <v>区東北部</v>
      </c>
      <c r="D520" s="77" t="str">
        <f t="shared" si="482"/>
        <v>足立区</v>
      </c>
      <c r="E520" s="22"/>
      <c r="F520" s="38" t="str">
        <f t="shared" ref="F520:F521" si="483">F519</f>
        <v>待木医院</v>
      </c>
      <c r="G520" s="3">
        <v>21301504</v>
      </c>
      <c r="H520" s="9">
        <f>SUM(I520:J520)</f>
        <v>19</v>
      </c>
      <c r="I520" s="17">
        <v>19</v>
      </c>
      <c r="J520" s="17"/>
      <c r="K520" s="16">
        <f t="shared" si="478"/>
        <v>19</v>
      </c>
      <c r="L520" s="17"/>
      <c r="M520" s="17">
        <v>19</v>
      </c>
      <c r="N520" s="17"/>
      <c r="O520" s="17"/>
      <c r="P520" s="45"/>
      <c r="Q520" s="47"/>
      <c r="R520" s="47"/>
      <c r="S520" s="93"/>
      <c r="T520" s="1">
        <v>2</v>
      </c>
      <c r="U520" s="6" t="str">
        <f t="shared" ref="U520:U521" si="484">IF(OR(A519=1,A519=2),"○","")</f>
        <v>○</v>
      </c>
    </row>
    <row r="521" spans="1:23" ht="18" customHeight="1" thickBot="1">
      <c r="A521" s="35"/>
      <c r="B521" s="35"/>
      <c r="C521" s="74" t="str">
        <f t="shared" si="482"/>
        <v>区東北部</v>
      </c>
      <c r="D521" s="77" t="str">
        <f t="shared" si="482"/>
        <v>足立区</v>
      </c>
      <c r="E521" s="24"/>
      <c r="F521" s="38" t="str">
        <f t="shared" si="483"/>
        <v>待木医院</v>
      </c>
      <c r="G521" s="67"/>
      <c r="H521" s="26"/>
      <c r="I521" s="27"/>
      <c r="J521" s="27"/>
      <c r="K521" s="18">
        <f t="shared" si="478"/>
        <v>19</v>
      </c>
      <c r="L521" s="19">
        <v>0</v>
      </c>
      <c r="M521" s="19">
        <v>19</v>
      </c>
      <c r="N521" s="19">
        <v>0</v>
      </c>
      <c r="O521" s="19">
        <v>0</v>
      </c>
      <c r="P521" s="46">
        <v>0</v>
      </c>
      <c r="Q521" s="48">
        <v>0</v>
      </c>
      <c r="R521" s="48">
        <v>0</v>
      </c>
      <c r="S521" s="94"/>
      <c r="T521" s="1">
        <v>3</v>
      </c>
      <c r="U521" s="6" t="str">
        <f t="shared" si="484"/>
        <v/>
      </c>
    </row>
    <row r="522" spans="1:23" ht="18" customHeight="1">
      <c r="A522" s="35"/>
      <c r="B522" s="35"/>
      <c r="C522" s="71" t="s">
        <v>21</v>
      </c>
      <c r="D522" s="71" t="s">
        <v>24</v>
      </c>
      <c r="E522" s="10" t="s">
        <v>244</v>
      </c>
      <c r="F522" s="118" t="s">
        <v>391</v>
      </c>
      <c r="G522" s="66"/>
      <c r="H522" s="14"/>
      <c r="I522" s="31"/>
      <c r="J522" s="31"/>
      <c r="K522" s="20">
        <f t="shared" si="474"/>
        <v>19</v>
      </c>
      <c r="L522" s="21"/>
      <c r="M522" s="21">
        <v>19</v>
      </c>
      <c r="N522" s="21"/>
      <c r="O522" s="21"/>
      <c r="P522" s="44"/>
      <c r="Q522" s="49"/>
      <c r="R522" s="49"/>
      <c r="S522" s="92"/>
      <c r="T522" s="32">
        <v>1</v>
      </c>
      <c r="U522" s="6" t="e">
        <f>IF(OR(#REF!=1,#REF!=2),"○","")</f>
        <v>#REF!</v>
      </c>
    </row>
    <row r="523" spans="1:23" ht="18" customHeight="1">
      <c r="A523" s="35"/>
      <c r="B523" s="35"/>
      <c r="C523" s="74" t="str">
        <f t="shared" ref="C523:C524" si="485">C522</f>
        <v>区東北部</v>
      </c>
      <c r="D523" s="77" t="str">
        <f t="shared" ref="D523:D524" si="486">D522</f>
        <v>葛飾区</v>
      </c>
      <c r="E523" s="22"/>
      <c r="F523" s="38" t="str">
        <f t="shared" ref="F523:F524" si="487">F522</f>
        <v>新宿診療所</v>
      </c>
      <c r="G523" s="3" t="s">
        <v>392</v>
      </c>
      <c r="H523" s="9">
        <f>SUM(I523:J523)</f>
        <v>19</v>
      </c>
      <c r="I523" s="17">
        <v>19</v>
      </c>
      <c r="J523" s="17"/>
      <c r="K523" s="16">
        <f t="shared" si="474"/>
        <v>19</v>
      </c>
      <c r="L523" s="17"/>
      <c r="M523" s="17">
        <v>19</v>
      </c>
      <c r="N523" s="17"/>
      <c r="O523" s="17"/>
      <c r="P523" s="45"/>
      <c r="Q523" s="47"/>
      <c r="R523" s="47"/>
      <c r="S523" s="93"/>
      <c r="T523" s="1">
        <v>2</v>
      </c>
      <c r="U523" s="6" t="str">
        <f t="shared" si="431"/>
        <v/>
      </c>
      <c r="V523" s="1">
        <v>3</v>
      </c>
      <c r="W523" s="1">
        <v>1</v>
      </c>
    </row>
    <row r="524" spans="1:23" ht="18" customHeight="1" thickBot="1">
      <c r="A524" s="35"/>
      <c r="B524" s="35"/>
      <c r="C524" s="74" t="str">
        <f t="shared" si="485"/>
        <v>区東北部</v>
      </c>
      <c r="D524" s="77" t="str">
        <f t="shared" si="486"/>
        <v>葛飾区</v>
      </c>
      <c r="E524" s="24"/>
      <c r="F524" s="38" t="str">
        <f t="shared" si="487"/>
        <v>新宿診療所</v>
      </c>
      <c r="G524" s="67"/>
      <c r="H524" s="26"/>
      <c r="I524" s="27"/>
      <c r="J524" s="27"/>
      <c r="K524" s="18">
        <f t="shared" si="474"/>
        <v>19</v>
      </c>
      <c r="L524" s="19">
        <v>0</v>
      </c>
      <c r="M524" s="19">
        <v>19</v>
      </c>
      <c r="N524" s="19">
        <v>0</v>
      </c>
      <c r="O524" s="19">
        <v>0</v>
      </c>
      <c r="P524" s="46">
        <v>0</v>
      </c>
      <c r="Q524" s="48">
        <v>0</v>
      </c>
      <c r="R524" s="48">
        <v>0</v>
      </c>
      <c r="S524" s="94"/>
      <c r="T524" s="1">
        <v>3</v>
      </c>
      <c r="U524" s="6" t="str">
        <f t="shared" si="431"/>
        <v/>
      </c>
    </row>
    <row r="525" spans="1:23" ht="18" customHeight="1">
      <c r="A525" s="35"/>
      <c r="B525" s="35"/>
      <c r="C525" s="72" t="s">
        <v>21</v>
      </c>
      <c r="D525" s="71" t="s">
        <v>24</v>
      </c>
      <c r="E525" s="10" t="s">
        <v>267</v>
      </c>
      <c r="F525" s="118" t="s">
        <v>393</v>
      </c>
      <c r="G525" s="66"/>
      <c r="H525" s="14"/>
      <c r="I525" s="31"/>
      <c r="J525" s="31"/>
      <c r="K525" s="20">
        <f t="shared" si="474"/>
        <v>0</v>
      </c>
      <c r="L525" s="21"/>
      <c r="M525" s="21"/>
      <c r="N525" s="21"/>
      <c r="O525" s="21"/>
      <c r="P525" s="44"/>
      <c r="Q525" s="49"/>
      <c r="R525" s="49"/>
      <c r="S525" s="92"/>
      <c r="T525" s="32">
        <v>1</v>
      </c>
      <c r="U525" s="6" t="str">
        <f t="shared" si="431"/>
        <v/>
      </c>
    </row>
    <row r="526" spans="1:23" ht="18" customHeight="1">
      <c r="A526" s="35"/>
      <c r="B526" s="35"/>
      <c r="C526" s="74" t="str">
        <f t="shared" ref="C526:C527" si="488">C525</f>
        <v>区東北部</v>
      </c>
      <c r="D526" s="77" t="str">
        <f t="shared" ref="D526:D527" si="489">D525</f>
        <v>葛飾区</v>
      </c>
      <c r="E526" s="22"/>
      <c r="F526" s="38" t="str">
        <f t="shared" ref="F526:F527" si="490">F525</f>
        <v>医療法人社団 孔明会 茅野外科内科</v>
      </c>
      <c r="G526" s="3" t="s">
        <v>394</v>
      </c>
      <c r="H526" s="9">
        <f>SUM(I526:J526)</f>
        <v>7</v>
      </c>
      <c r="I526" s="17">
        <v>7</v>
      </c>
      <c r="J526" s="17"/>
      <c r="K526" s="16">
        <f t="shared" si="474"/>
        <v>7</v>
      </c>
      <c r="L526" s="17"/>
      <c r="M526" s="17"/>
      <c r="N526" s="17"/>
      <c r="O526" s="17"/>
      <c r="P526" s="45"/>
      <c r="Q526" s="47">
        <v>7</v>
      </c>
      <c r="R526" s="47"/>
      <c r="S526" s="93"/>
      <c r="T526" s="1">
        <v>2</v>
      </c>
      <c r="U526" s="6" t="str">
        <f t="shared" si="431"/>
        <v/>
      </c>
      <c r="V526" s="1">
        <v>3</v>
      </c>
      <c r="W526" s="1">
        <v>1</v>
      </c>
    </row>
    <row r="527" spans="1:23" ht="18" customHeight="1" thickBot="1">
      <c r="A527" s="35"/>
      <c r="B527" s="35"/>
      <c r="C527" s="76" t="str">
        <f t="shared" si="488"/>
        <v>区東北部</v>
      </c>
      <c r="D527" s="75" t="str">
        <f t="shared" si="489"/>
        <v>葛飾区</v>
      </c>
      <c r="E527" s="24"/>
      <c r="F527" s="38" t="str">
        <f t="shared" si="490"/>
        <v>医療法人社団 孔明会 茅野外科内科</v>
      </c>
      <c r="G527" s="67"/>
      <c r="H527" s="26"/>
      <c r="I527" s="27"/>
      <c r="J527" s="27"/>
      <c r="K527" s="18">
        <f t="shared" si="474"/>
        <v>0</v>
      </c>
      <c r="L527" s="19">
        <v>0</v>
      </c>
      <c r="M527" s="19">
        <v>0</v>
      </c>
      <c r="N527" s="19">
        <v>0</v>
      </c>
      <c r="O527" s="19">
        <v>0</v>
      </c>
      <c r="P527" s="46">
        <v>0</v>
      </c>
      <c r="Q527" s="48">
        <v>0</v>
      </c>
      <c r="R527" s="48">
        <v>0</v>
      </c>
      <c r="S527" s="94"/>
      <c r="T527" s="1">
        <v>3</v>
      </c>
      <c r="U527" s="6" t="str">
        <f t="shared" si="431"/>
        <v/>
      </c>
    </row>
    <row r="528" spans="1:23" ht="18" customHeight="1">
      <c r="A528" s="35">
        <v>2</v>
      </c>
      <c r="B528" s="35"/>
      <c r="C528" s="59" t="s">
        <v>21</v>
      </c>
      <c r="D528" s="60" t="s">
        <v>24</v>
      </c>
      <c r="E528" s="10" t="s">
        <v>241</v>
      </c>
      <c r="F528" s="118" t="s">
        <v>145</v>
      </c>
      <c r="G528" s="66"/>
      <c r="H528" s="14"/>
      <c r="I528" s="31"/>
      <c r="J528" s="31"/>
      <c r="K528" s="20">
        <f t="shared" si="474"/>
        <v>0</v>
      </c>
      <c r="L528" s="21"/>
      <c r="M528" s="21"/>
      <c r="N528" s="21"/>
      <c r="O528" s="21"/>
      <c r="P528" s="44"/>
      <c r="Q528" s="49"/>
      <c r="R528" s="49"/>
      <c r="S528" s="92"/>
      <c r="T528" s="32">
        <v>1</v>
      </c>
      <c r="U528" s="6" t="str">
        <f t="shared" si="431"/>
        <v/>
      </c>
    </row>
    <row r="529" spans="1:21" ht="18" customHeight="1">
      <c r="A529" s="35"/>
      <c r="B529" s="35"/>
      <c r="C529" s="74" t="str">
        <f t="shared" ref="C529:C530" si="491">C528</f>
        <v>区東北部</v>
      </c>
      <c r="D529" s="77" t="str">
        <f t="shared" ref="D529:D530" si="492">D528</f>
        <v>葛飾区</v>
      </c>
      <c r="E529" s="22"/>
      <c r="F529" s="38" t="str">
        <f t="shared" ref="F529:F530" si="493">F528</f>
        <v>医療法人社団祥正会 高砂眼科</v>
      </c>
      <c r="G529" s="3">
        <v>21301532</v>
      </c>
      <c r="H529" s="9">
        <f>SUM(I529:J529)</f>
        <v>5</v>
      </c>
      <c r="I529" s="17">
        <v>5</v>
      </c>
      <c r="J529" s="17"/>
      <c r="K529" s="16">
        <f t="shared" si="474"/>
        <v>5</v>
      </c>
      <c r="L529" s="17"/>
      <c r="M529" s="17">
        <v>5</v>
      </c>
      <c r="N529" s="17"/>
      <c r="O529" s="17"/>
      <c r="P529" s="45"/>
      <c r="Q529" s="47"/>
      <c r="R529" s="47"/>
      <c r="S529" s="93"/>
      <c r="T529" s="1">
        <v>2</v>
      </c>
      <c r="U529" s="6" t="str">
        <f t="shared" si="431"/>
        <v>○</v>
      </c>
    </row>
    <row r="530" spans="1:21" ht="18" customHeight="1" thickBot="1">
      <c r="A530" s="35"/>
      <c r="B530" s="35"/>
      <c r="C530" s="74" t="str">
        <f t="shared" si="491"/>
        <v>区東北部</v>
      </c>
      <c r="D530" s="77" t="str">
        <f t="shared" si="492"/>
        <v>葛飾区</v>
      </c>
      <c r="E530" s="24"/>
      <c r="F530" s="38" t="str">
        <f t="shared" si="493"/>
        <v>医療法人社団祥正会 高砂眼科</v>
      </c>
      <c r="G530" s="67"/>
      <c r="H530" s="26"/>
      <c r="I530" s="27"/>
      <c r="J530" s="27"/>
      <c r="K530" s="18">
        <f t="shared" si="474"/>
        <v>5</v>
      </c>
      <c r="L530" s="19">
        <v>0</v>
      </c>
      <c r="M530" s="19">
        <v>5</v>
      </c>
      <c r="N530" s="19">
        <v>0</v>
      </c>
      <c r="O530" s="19">
        <v>0</v>
      </c>
      <c r="P530" s="46">
        <v>0</v>
      </c>
      <c r="Q530" s="48">
        <v>0</v>
      </c>
      <c r="R530" s="48">
        <v>0</v>
      </c>
      <c r="S530" s="94"/>
      <c r="T530" s="1">
        <v>3</v>
      </c>
      <c r="U530" s="6" t="str">
        <f t="shared" si="431"/>
        <v/>
      </c>
    </row>
    <row r="531" spans="1:21" ht="18" customHeight="1">
      <c r="A531" s="35">
        <v>2</v>
      </c>
      <c r="B531" s="35"/>
      <c r="C531" s="72" t="s">
        <v>21</v>
      </c>
      <c r="D531" s="71" t="s">
        <v>24</v>
      </c>
      <c r="E531" s="10" t="s">
        <v>241</v>
      </c>
      <c r="F531" s="118" t="s">
        <v>146</v>
      </c>
      <c r="G531" s="66"/>
      <c r="H531" s="14"/>
      <c r="I531" s="31"/>
      <c r="J531" s="31"/>
      <c r="K531" s="20">
        <f t="shared" si="474"/>
        <v>11</v>
      </c>
      <c r="L531" s="21"/>
      <c r="M531" s="21">
        <v>11</v>
      </c>
      <c r="N531" s="21"/>
      <c r="O531" s="21"/>
      <c r="P531" s="44"/>
      <c r="Q531" s="49"/>
      <c r="R531" s="49"/>
      <c r="S531" s="92"/>
      <c r="T531" s="32">
        <v>1</v>
      </c>
      <c r="U531" s="6" t="str">
        <f t="shared" si="431"/>
        <v/>
      </c>
    </row>
    <row r="532" spans="1:21" ht="18" customHeight="1">
      <c r="A532" s="35"/>
      <c r="B532" s="35"/>
      <c r="C532" s="74" t="str">
        <f t="shared" ref="C532:C533" si="494">C531</f>
        <v>区東北部</v>
      </c>
      <c r="D532" s="77" t="str">
        <f t="shared" ref="D532:D533" si="495">D531</f>
        <v>葛飾区</v>
      </c>
      <c r="E532" s="22"/>
      <c r="F532" s="38" t="str">
        <f t="shared" ref="F532:F533" si="496">F531</f>
        <v>医療法人社団 聖マリア会 東京フェリシアレディースクリニック</v>
      </c>
      <c r="G532" s="3">
        <v>21301533</v>
      </c>
      <c r="H532" s="9">
        <f>SUM(I532:J532)</f>
        <v>11</v>
      </c>
      <c r="I532" s="17">
        <v>11</v>
      </c>
      <c r="J532" s="17"/>
      <c r="K532" s="16">
        <f t="shared" si="474"/>
        <v>11</v>
      </c>
      <c r="L532" s="17"/>
      <c r="M532" s="17">
        <v>11</v>
      </c>
      <c r="N532" s="17"/>
      <c r="O532" s="17"/>
      <c r="P532" s="45"/>
      <c r="Q532" s="47"/>
      <c r="R532" s="47"/>
      <c r="S532" s="93"/>
      <c r="T532" s="1">
        <v>2</v>
      </c>
      <c r="U532" s="6" t="str">
        <f t="shared" si="431"/>
        <v>○</v>
      </c>
    </row>
    <row r="533" spans="1:21" ht="18" customHeight="1" thickBot="1">
      <c r="A533" s="35"/>
      <c r="B533" s="35"/>
      <c r="C533" s="76" t="str">
        <f t="shared" si="494"/>
        <v>区東北部</v>
      </c>
      <c r="D533" s="75" t="str">
        <f t="shared" si="495"/>
        <v>葛飾区</v>
      </c>
      <c r="E533" s="24"/>
      <c r="F533" s="38" t="str">
        <f t="shared" si="496"/>
        <v>医療法人社団 聖マリア会 東京フェリシアレディースクリニック</v>
      </c>
      <c r="G533" s="67"/>
      <c r="H533" s="26"/>
      <c r="I533" s="27"/>
      <c r="J533" s="27"/>
      <c r="K533" s="18">
        <f t="shared" si="474"/>
        <v>11</v>
      </c>
      <c r="L533" s="19">
        <v>0</v>
      </c>
      <c r="M533" s="19">
        <v>11</v>
      </c>
      <c r="N533" s="19">
        <v>0</v>
      </c>
      <c r="O533" s="19">
        <v>0</v>
      </c>
      <c r="P533" s="46">
        <v>0</v>
      </c>
      <c r="Q533" s="48">
        <v>0</v>
      </c>
      <c r="R533" s="48">
        <v>0</v>
      </c>
      <c r="S533" s="94"/>
      <c r="T533" s="1">
        <v>3</v>
      </c>
      <c r="U533" s="6" t="str">
        <f t="shared" si="431"/>
        <v/>
      </c>
    </row>
    <row r="534" spans="1:21" ht="18" customHeight="1">
      <c r="A534" s="35">
        <v>1</v>
      </c>
      <c r="B534" s="35"/>
      <c r="C534" s="59" t="s">
        <v>21</v>
      </c>
      <c r="D534" s="60" t="s">
        <v>24</v>
      </c>
      <c r="E534" s="10" t="s">
        <v>241</v>
      </c>
      <c r="F534" s="118" t="s">
        <v>147</v>
      </c>
      <c r="G534" s="66"/>
      <c r="H534" s="14"/>
      <c r="I534" s="31"/>
      <c r="J534" s="31"/>
      <c r="K534" s="20">
        <f t="shared" si="474"/>
        <v>19</v>
      </c>
      <c r="L534" s="21"/>
      <c r="M534" s="21"/>
      <c r="N534" s="21"/>
      <c r="O534" s="21">
        <v>19</v>
      </c>
      <c r="P534" s="44"/>
      <c r="Q534" s="49"/>
      <c r="R534" s="49"/>
      <c r="S534" s="92"/>
      <c r="T534" s="32">
        <v>1</v>
      </c>
      <c r="U534" s="6" t="str">
        <f t="shared" si="431"/>
        <v/>
      </c>
    </row>
    <row r="535" spans="1:21" ht="18" customHeight="1">
      <c r="A535" s="35"/>
      <c r="B535" s="35"/>
      <c r="C535" s="74" t="str">
        <f t="shared" ref="C535:C536" si="497">C534</f>
        <v>区東北部</v>
      </c>
      <c r="D535" s="77" t="str">
        <f t="shared" ref="D535:D536" si="498">D534</f>
        <v>葛飾区</v>
      </c>
      <c r="E535" s="22"/>
      <c r="F535" s="38" t="str">
        <f t="shared" ref="F535:F536" si="499">F534</f>
        <v>いずみホームケアクリニック</v>
      </c>
      <c r="G535" s="3">
        <v>21301536</v>
      </c>
      <c r="H535" s="9">
        <f>SUM(I535:J535)</f>
        <v>19</v>
      </c>
      <c r="I535" s="17">
        <v>19</v>
      </c>
      <c r="J535" s="17"/>
      <c r="K535" s="16">
        <f t="shared" si="474"/>
        <v>19</v>
      </c>
      <c r="L535" s="17"/>
      <c r="M535" s="17"/>
      <c r="N535" s="17"/>
      <c r="O535" s="17">
        <v>19</v>
      </c>
      <c r="P535" s="45"/>
      <c r="Q535" s="47"/>
      <c r="R535" s="47"/>
      <c r="S535" s="93"/>
      <c r="T535" s="1">
        <v>2</v>
      </c>
      <c r="U535" s="6" t="str">
        <f t="shared" si="431"/>
        <v>○</v>
      </c>
    </row>
    <row r="536" spans="1:21" ht="18" customHeight="1" thickBot="1">
      <c r="A536" s="35"/>
      <c r="B536" s="35"/>
      <c r="C536" s="74" t="str">
        <f t="shared" si="497"/>
        <v>区東北部</v>
      </c>
      <c r="D536" s="77" t="str">
        <f t="shared" si="498"/>
        <v>葛飾区</v>
      </c>
      <c r="E536" s="24"/>
      <c r="F536" s="38" t="str">
        <f t="shared" si="499"/>
        <v>いずみホームケアクリニック</v>
      </c>
      <c r="G536" s="67"/>
      <c r="H536" s="26"/>
      <c r="I536" s="27"/>
      <c r="J536" s="27"/>
      <c r="K536" s="18">
        <f t="shared" si="474"/>
        <v>19</v>
      </c>
      <c r="L536" s="19">
        <v>0</v>
      </c>
      <c r="M536" s="19">
        <v>0</v>
      </c>
      <c r="N536" s="19">
        <v>0</v>
      </c>
      <c r="O536" s="19">
        <v>19</v>
      </c>
      <c r="P536" s="46">
        <v>0</v>
      </c>
      <c r="Q536" s="48">
        <v>0</v>
      </c>
      <c r="R536" s="48">
        <v>0</v>
      </c>
      <c r="S536" s="94"/>
      <c r="T536" s="1">
        <v>3</v>
      </c>
      <c r="U536" s="6" t="str">
        <f t="shared" si="431"/>
        <v/>
      </c>
    </row>
    <row r="537" spans="1:21" ht="18" customHeight="1">
      <c r="A537" s="35">
        <v>1</v>
      </c>
      <c r="B537" s="35"/>
      <c r="C537" s="72" t="s">
        <v>21</v>
      </c>
      <c r="D537" s="71" t="s">
        <v>24</v>
      </c>
      <c r="E537" s="10" t="s">
        <v>267</v>
      </c>
      <c r="F537" s="118" t="s">
        <v>148</v>
      </c>
      <c r="G537" s="66"/>
      <c r="H537" s="14"/>
      <c r="I537" s="31"/>
      <c r="J537" s="31"/>
      <c r="K537" s="20">
        <f t="shared" si="474"/>
        <v>2</v>
      </c>
      <c r="L537" s="21"/>
      <c r="M537" s="21"/>
      <c r="N537" s="21"/>
      <c r="O537" s="21">
        <v>2</v>
      </c>
      <c r="P537" s="44"/>
      <c r="Q537" s="49"/>
      <c r="R537" s="49"/>
      <c r="S537" s="92"/>
      <c r="T537" s="32">
        <v>1</v>
      </c>
      <c r="U537" s="6" t="str">
        <f t="shared" si="431"/>
        <v/>
      </c>
    </row>
    <row r="538" spans="1:21" ht="18" customHeight="1">
      <c r="A538" s="35"/>
      <c r="B538" s="35"/>
      <c r="C538" s="74" t="str">
        <f t="shared" ref="C538:C539" si="500">C537</f>
        <v>区東北部</v>
      </c>
      <c r="D538" s="77" t="str">
        <f t="shared" ref="D538:D539" si="501">D537</f>
        <v>葛飾区</v>
      </c>
      <c r="E538" s="22"/>
      <c r="F538" s="38" t="str">
        <f t="shared" ref="F538:F539" si="502">F537</f>
        <v>医療法人社団淳友会 わたクリニック</v>
      </c>
      <c r="G538" s="3">
        <v>21301538</v>
      </c>
      <c r="H538" s="9">
        <f>SUM(I538:J538)</f>
        <v>2</v>
      </c>
      <c r="I538" s="17">
        <v>2</v>
      </c>
      <c r="J538" s="17"/>
      <c r="K538" s="16">
        <f t="shared" si="474"/>
        <v>2</v>
      </c>
      <c r="L538" s="17"/>
      <c r="M538" s="17"/>
      <c r="N538" s="17"/>
      <c r="O538" s="17">
        <v>2</v>
      </c>
      <c r="P538" s="45"/>
      <c r="Q538" s="47"/>
      <c r="R538" s="47"/>
      <c r="S538" s="93"/>
      <c r="T538" s="1">
        <v>2</v>
      </c>
      <c r="U538" s="6" t="str">
        <f t="shared" si="431"/>
        <v>○</v>
      </c>
    </row>
    <row r="539" spans="1:21" ht="18" customHeight="1" thickBot="1">
      <c r="A539" s="35"/>
      <c r="B539" s="35"/>
      <c r="C539" s="76" t="str">
        <f t="shared" si="500"/>
        <v>区東北部</v>
      </c>
      <c r="D539" s="75" t="str">
        <f t="shared" si="501"/>
        <v>葛飾区</v>
      </c>
      <c r="E539" s="24"/>
      <c r="F539" s="38" t="str">
        <f t="shared" si="502"/>
        <v>医療法人社団淳友会 わたクリニック</v>
      </c>
      <c r="G539" s="67"/>
      <c r="H539" s="26"/>
      <c r="I539" s="27"/>
      <c r="J539" s="27"/>
      <c r="K539" s="18">
        <f t="shared" si="474"/>
        <v>2</v>
      </c>
      <c r="L539" s="19">
        <v>0</v>
      </c>
      <c r="M539" s="19">
        <v>0</v>
      </c>
      <c r="N539" s="19">
        <v>0</v>
      </c>
      <c r="O539" s="19">
        <v>2</v>
      </c>
      <c r="P539" s="46">
        <v>0</v>
      </c>
      <c r="Q539" s="48">
        <v>0</v>
      </c>
      <c r="R539" s="48">
        <v>0</v>
      </c>
      <c r="S539" s="94"/>
      <c r="T539" s="1">
        <v>3</v>
      </c>
      <c r="U539" s="6" t="str">
        <f t="shared" si="431"/>
        <v/>
      </c>
    </row>
    <row r="540" spans="1:21" ht="18" customHeight="1">
      <c r="A540" s="35">
        <v>1</v>
      </c>
      <c r="B540" s="35"/>
      <c r="C540" s="59" t="s">
        <v>21</v>
      </c>
      <c r="D540" s="60" t="s">
        <v>24</v>
      </c>
      <c r="E540" s="10" t="s">
        <v>300</v>
      </c>
      <c r="F540" s="118" t="s">
        <v>149</v>
      </c>
      <c r="G540" s="66"/>
      <c r="H540" s="14"/>
      <c r="I540" s="31"/>
      <c r="J540" s="31"/>
      <c r="K540" s="20">
        <f t="shared" si="474"/>
        <v>19</v>
      </c>
      <c r="L540" s="21"/>
      <c r="M540" s="21">
        <v>19</v>
      </c>
      <c r="N540" s="21"/>
      <c r="O540" s="21"/>
      <c r="P540" s="44"/>
      <c r="Q540" s="49"/>
      <c r="R540" s="49"/>
      <c r="S540" s="92"/>
      <c r="T540" s="32">
        <v>1</v>
      </c>
      <c r="U540" s="6" t="str">
        <f t="shared" si="431"/>
        <v/>
      </c>
    </row>
    <row r="541" spans="1:21" ht="18" customHeight="1">
      <c r="A541" s="35"/>
      <c r="B541" s="35"/>
      <c r="C541" s="74" t="str">
        <f t="shared" ref="C541:C542" si="503">C540</f>
        <v>区東北部</v>
      </c>
      <c r="D541" s="77" t="str">
        <f t="shared" ref="D541:D542" si="504">D540</f>
        <v>葛飾区</v>
      </c>
      <c r="E541" s="22"/>
      <c r="F541" s="38" t="s">
        <v>149</v>
      </c>
      <c r="G541" s="3">
        <v>21301539</v>
      </c>
      <c r="H541" s="9">
        <f>SUM(I541:J541)</f>
        <v>19</v>
      </c>
      <c r="I541" s="17">
        <v>19</v>
      </c>
      <c r="J541" s="17"/>
      <c r="K541" s="16">
        <f t="shared" si="474"/>
        <v>19</v>
      </c>
      <c r="L541" s="17"/>
      <c r="M541" s="17">
        <v>19</v>
      </c>
      <c r="N541" s="17"/>
      <c r="O541" s="17"/>
      <c r="P541" s="45"/>
      <c r="Q541" s="47"/>
      <c r="R541" s="47"/>
      <c r="S541" s="93"/>
      <c r="T541" s="1">
        <v>2</v>
      </c>
      <c r="U541" s="6" t="str">
        <f t="shared" si="431"/>
        <v>○</v>
      </c>
    </row>
    <row r="542" spans="1:21" ht="18" customHeight="1" thickBot="1">
      <c r="A542" s="35"/>
      <c r="B542" s="35"/>
      <c r="C542" s="74" t="str">
        <f t="shared" si="503"/>
        <v>区東北部</v>
      </c>
      <c r="D542" s="77" t="str">
        <f t="shared" si="504"/>
        <v>葛飾区</v>
      </c>
      <c r="E542" s="24"/>
      <c r="F542" s="38" t="str">
        <f t="shared" ref="F542" si="505">F541</f>
        <v>医療法人社団湘南会 亀有みんなのクリニック</v>
      </c>
      <c r="G542" s="67"/>
      <c r="H542" s="26"/>
      <c r="I542" s="27"/>
      <c r="J542" s="27"/>
      <c r="K542" s="18">
        <f t="shared" si="474"/>
        <v>19</v>
      </c>
      <c r="L542" s="19">
        <v>0</v>
      </c>
      <c r="M542" s="19">
        <v>19</v>
      </c>
      <c r="N542" s="19">
        <v>0</v>
      </c>
      <c r="O542" s="19">
        <v>0</v>
      </c>
      <c r="P542" s="46">
        <v>0</v>
      </c>
      <c r="Q542" s="48">
        <v>0</v>
      </c>
      <c r="R542" s="48">
        <v>0</v>
      </c>
      <c r="S542" s="94"/>
      <c r="T542" s="1">
        <v>3</v>
      </c>
      <c r="U542" s="6" t="str">
        <f t="shared" si="431"/>
        <v/>
      </c>
    </row>
    <row r="543" spans="1:21" ht="18" customHeight="1">
      <c r="A543" s="35">
        <v>2</v>
      </c>
      <c r="B543" s="35"/>
      <c r="C543" s="72" t="s">
        <v>21</v>
      </c>
      <c r="D543" s="71" t="s">
        <v>24</v>
      </c>
      <c r="E543" s="10" t="s">
        <v>241</v>
      </c>
      <c r="F543" s="118" t="s">
        <v>150</v>
      </c>
      <c r="G543" s="66"/>
      <c r="H543" s="14"/>
      <c r="I543" s="31"/>
      <c r="J543" s="31"/>
      <c r="K543" s="20">
        <f t="shared" si="474"/>
        <v>0</v>
      </c>
      <c r="L543" s="21"/>
      <c r="M543" s="21"/>
      <c r="N543" s="21"/>
      <c r="O543" s="21"/>
      <c r="P543" s="44"/>
      <c r="Q543" s="49"/>
      <c r="R543" s="49"/>
      <c r="S543" s="92"/>
      <c r="T543" s="32">
        <v>1</v>
      </c>
      <c r="U543" s="6" t="str">
        <f t="shared" ref="U543:U618" si="506">IF(OR(A542=1,A542=2),"○","")</f>
        <v/>
      </c>
    </row>
    <row r="544" spans="1:21" ht="18" customHeight="1">
      <c r="A544" s="35"/>
      <c r="B544" s="35"/>
      <c r="C544" s="74" t="str">
        <f t="shared" ref="C544:C545" si="507">C543</f>
        <v>区東北部</v>
      </c>
      <c r="D544" s="77" t="str">
        <f t="shared" ref="D544:D545" si="508">D543</f>
        <v>葛飾区</v>
      </c>
      <c r="E544" s="22"/>
      <c r="F544" s="38" t="str">
        <f t="shared" ref="F544:F545" si="509">F543</f>
        <v>木下産婦人科医院</v>
      </c>
      <c r="G544" s="3">
        <v>21301542</v>
      </c>
      <c r="H544" s="9">
        <f>SUM(I544:J544)</f>
        <v>7</v>
      </c>
      <c r="I544" s="17">
        <v>7</v>
      </c>
      <c r="J544" s="17"/>
      <c r="K544" s="16">
        <f t="shared" si="474"/>
        <v>7</v>
      </c>
      <c r="L544" s="17"/>
      <c r="M544" s="17"/>
      <c r="N544" s="17"/>
      <c r="O544" s="17"/>
      <c r="P544" s="45"/>
      <c r="Q544" s="47">
        <v>7</v>
      </c>
      <c r="R544" s="47"/>
      <c r="S544" s="93"/>
      <c r="T544" s="1">
        <v>2</v>
      </c>
      <c r="U544" s="6" t="str">
        <f t="shared" si="506"/>
        <v>○</v>
      </c>
    </row>
    <row r="545" spans="1:24" ht="18" customHeight="1" thickBot="1">
      <c r="A545" s="35"/>
      <c r="B545" s="35"/>
      <c r="C545" s="76" t="str">
        <f t="shared" si="507"/>
        <v>区東北部</v>
      </c>
      <c r="D545" s="75" t="str">
        <f t="shared" si="508"/>
        <v>葛飾区</v>
      </c>
      <c r="E545" s="24"/>
      <c r="F545" s="38" t="str">
        <f t="shared" si="509"/>
        <v>木下産婦人科医院</v>
      </c>
      <c r="G545" s="67"/>
      <c r="H545" s="26"/>
      <c r="I545" s="27"/>
      <c r="J545" s="27"/>
      <c r="K545" s="18">
        <f t="shared" si="474"/>
        <v>7</v>
      </c>
      <c r="L545" s="19">
        <v>0</v>
      </c>
      <c r="M545" s="19">
        <v>0</v>
      </c>
      <c r="N545" s="19">
        <v>0</v>
      </c>
      <c r="O545" s="19">
        <v>0</v>
      </c>
      <c r="P545" s="46">
        <v>7</v>
      </c>
      <c r="Q545" s="48">
        <v>0</v>
      </c>
      <c r="R545" s="48">
        <v>0</v>
      </c>
      <c r="S545" s="94"/>
      <c r="T545" s="1">
        <v>3</v>
      </c>
      <c r="U545" s="6" t="str">
        <f t="shared" si="506"/>
        <v/>
      </c>
    </row>
    <row r="546" spans="1:24" ht="18" customHeight="1">
      <c r="A546" s="35">
        <v>1</v>
      </c>
      <c r="B546" s="35"/>
      <c r="C546" s="72" t="s">
        <v>21</v>
      </c>
      <c r="D546" s="71" t="s">
        <v>24</v>
      </c>
      <c r="E546" s="10" t="s">
        <v>308</v>
      </c>
      <c r="F546" s="118" t="s">
        <v>231</v>
      </c>
      <c r="G546" s="66"/>
      <c r="H546" s="14"/>
      <c r="I546" s="31"/>
      <c r="J546" s="31"/>
      <c r="K546" s="20">
        <f t="shared" si="474"/>
        <v>3</v>
      </c>
      <c r="L546" s="21"/>
      <c r="M546" s="21"/>
      <c r="N546" s="21"/>
      <c r="O546" s="21">
        <v>3</v>
      </c>
      <c r="P546" s="44"/>
      <c r="Q546" s="49"/>
      <c r="R546" s="49"/>
      <c r="S546" s="92"/>
      <c r="T546" s="32">
        <v>1</v>
      </c>
      <c r="U546" s="6" t="str">
        <f t="shared" si="506"/>
        <v/>
      </c>
    </row>
    <row r="547" spans="1:24" ht="18" customHeight="1">
      <c r="A547" s="35"/>
      <c r="B547" s="35"/>
      <c r="C547" s="74" t="str">
        <f t="shared" ref="C547:C557" si="510">C546</f>
        <v>区東北部</v>
      </c>
      <c r="D547" s="77" t="str">
        <f t="shared" ref="D547:D557" si="511">D546</f>
        <v>葛飾区</v>
      </c>
      <c r="E547" s="22"/>
      <c r="F547" s="38" t="s">
        <v>231</v>
      </c>
      <c r="G547" s="3">
        <v>21303049</v>
      </c>
      <c r="H547" s="9">
        <f>SUM(I547:J547)</f>
        <v>3</v>
      </c>
      <c r="I547" s="17">
        <v>3</v>
      </c>
      <c r="J547" s="17"/>
      <c r="K547" s="16">
        <f t="shared" si="474"/>
        <v>3</v>
      </c>
      <c r="L547" s="17"/>
      <c r="M547" s="17"/>
      <c r="N547" s="17"/>
      <c r="O547" s="17">
        <v>3</v>
      </c>
      <c r="P547" s="45"/>
      <c r="Q547" s="47"/>
      <c r="R547" s="47"/>
      <c r="S547" s="93"/>
      <c r="T547" s="1">
        <v>2</v>
      </c>
      <c r="U547" s="6" t="str">
        <f t="shared" si="506"/>
        <v>○</v>
      </c>
    </row>
    <row r="548" spans="1:24" ht="18" customHeight="1" thickBot="1">
      <c r="A548" s="35"/>
      <c r="B548" s="35"/>
      <c r="C548" s="76" t="str">
        <f t="shared" si="510"/>
        <v>区東北部</v>
      </c>
      <c r="D548" s="75" t="str">
        <f t="shared" si="511"/>
        <v>葛飾区</v>
      </c>
      <c r="E548" s="24"/>
      <c r="F548" s="38" t="str">
        <f t="shared" ref="F548" si="512">F547</f>
        <v>医療法人社団悠翔会　悠翔会在宅クリニック葛飾</v>
      </c>
      <c r="G548" s="67"/>
      <c r="H548" s="26"/>
      <c r="I548" s="27"/>
      <c r="J548" s="27"/>
      <c r="K548" s="18">
        <f t="shared" si="474"/>
        <v>3</v>
      </c>
      <c r="L548" s="19">
        <v>0</v>
      </c>
      <c r="M548" s="19">
        <v>0</v>
      </c>
      <c r="N548" s="19">
        <v>0</v>
      </c>
      <c r="O548" s="19">
        <v>3</v>
      </c>
      <c r="P548" s="46">
        <v>0</v>
      </c>
      <c r="Q548" s="48">
        <v>0</v>
      </c>
      <c r="R548" s="48">
        <v>0</v>
      </c>
      <c r="S548" s="94"/>
      <c r="T548" s="1">
        <v>3</v>
      </c>
      <c r="U548" s="6" t="str">
        <f t="shared" si="506"/>
        <v/>
      </c>
    </row>
    <row r="549" spans="1:24" ht="18" customHeight="1">
      <c r="A549" s="35">
        <v>1</v>
      </c>
      <c r="B549" s="35"/>
      <c r="C549" s="59" t="s">
        <v>342</v>
      </c>
      <c r="D549" s="60" t="s">
        <v>339</v>
      </c>
      <c r="E549" s="10" t="s">
        <v>340</v>
      </c>
      <c r="F549" s="118" t="s">
        <v>341</v>
      </c>
      <c r="G549" s="66"/>
      <c r="H549" s="14"/>
      <c r="I549" s="31"/>
      <c r="J549" s="31"/>
      <c r="K549" s="20">
        <v>18</v>
      </c>
      <c r="L549" s="21"/>
      <c r="M549" s="21">
        <v>18</v>
      </c>
      <c r="N549" s="21"/>
      <c r="O549" s="21"/>
      <c r="P549" s="44"/>
      <c r="Q549" s="21"/>
      <c r="R549" s="90"/>
      <c r="S549" s="92"/>
      <c r="T549" s="1">
        <v>1</v>
      </c>
      <c r="U549" s="6" t="str">
        <f>IF(OR(A545=1,A545=2),"○","")</f>
        <v/>
      </c>
    </row>
    <row r="550" spans="1:24" ht="18" customHeight="1">
      <c r="C550" s="74" t="str">
        <f t="shared" si="510"/>
        <v>区東北部</v>
      </c>
      <c r="D550" s="77" t="str">
        <f t="shared" si="511"/>
        <v>葛飾区</v>
      </c>
      <c r="E550" s="22"/>
      <c r="F550" s="38" t="str">
        <f>F549</f>
        <v>医療法人社団慶風会増田産婦人科</v>
      </c>
      <c r="G550" s="3">
        <v>21301535</v>
      </c>
      <c r="H550" s="9">
        <v>18</v>
      </c>
      <c r="I550" s="17">
        <v>18</v>
      </c>
      <c r="J550" s="17"/>
      <c r="K550" s="16">
        <v>18</v>
      </c>
      <c r="L550" s="17"/>
      <c r="M550" s="17">
        <v>18</v>
      </c>
      <c r="N550" s="17"/>
      <c r="O550" s="17"/>
      <c r="P550" s="45"/>
      <c r="Q550" s="17"/>
      <c r="S550" s="93"/>
      <c r="T550" s="1">
        <v>2</v>
      </c>
      <c r="U550" s="6" t="str">
        <f t="shared" ref="U550:U551" si="513">IF(OR(A549=1,A549=2),"○","")</f>
        <v>○</v>
      </c>
    </row>
    <row r="551" spans="1:24" ht="18" customHeight="1" thickBot="1">
      <c r="C551" s="74" t="str">
        <f t="shared" si="510"/>
        <v>区東北部</v>
      </c>
      <c r="D551" s="77" t="str">
        <f t="shared" si="511"/>
        <v>葛飾区</v>
      </c>
      <c r="E551" s="24"/>
      <c r="F551" s="80" t="str">
        <f>F549</f>
        <v>医療法人社団慶風会増田産婦人科</v>
      </c>
      <c r="G551" s="67"/>
      <c r="H551" s="26"/>
      <c r="I551" s="27"/>
      <c r="J551" s="27"/>
      <c r="K551" s="18">
        <v>18</v>
      </c>
      <c r="L551" s="19"/>
      <c r="M551" s="19">
        <v>18</v>
      </c>
      <c r="N551" s="19"/>
      <c r="O551" s="19"/>
      <c r="P551" s="46"/>
      <c r="Q551" s="19"/>
      <c r="R551" s="91"/>
      <c r="S551" s="94"/>
      <c r="T551" s="1">
        <v>3</v>
      </c>
      <c r="U551" s="6" t="str">
        <f t="shared" si="513"/>
        <v/>
      </c>
    </row>
    <row r="552" spans="1:24" ht="18" customHeight="1">
      <c r="A552" s="35">
        <v>1</v>
      </c>
      <c r="B552" s="35"/>
      <c r="C552" s="72" t="s">
        <v>342</v>
      </c>
      <c r="D552" s="71" t="s">
        <v>339</v>
      </c>
      <c r="E552" s="10" t="s">
        <v>340</v>
      </c>
      <c r="F552" s="118" t="s">
        <v>416</v>
      </c>
      <c r="G552" s="66"/>
      <c r="H552" s="14"/>
      <c r="I552" s="31"/>
      <c r="J552" s="31"/>
      <c r="K552" s="20">
        <v>11</v>
      </c>
      <c r="L552" s="21"/>
      <c r="M552" s="21">
        <v>11</v>
      </c>
      <c r="N552" s="21"/>
      <c r="O552" s="21"/>
      <c r="P552" s="44"/>
      <c r="Q552" s="21"/>
      <c r="R552" s="90"/>
      <c r="S552" s="92"/>
      <c r="T552" s="1">
        <v>1</v>
      </c>
      <c r="U552" s="6" t="str">
        <f>IF(OR(A545=1,A545=2),"○","")</f>
        <v/>
      </c>
      <c r="X552" s="1">
        <v>1</v>
      </c>
    </row>
    <row r="553" spans="1:24" ht="18" customHeight="1">
      <c r="C553" s="74" t="str">
        <f t="shared" si="510"/>
        <v>区東北部</v>
      </c>
      <c r="D553" s="77" t="str">
        <f t="shared" si="511"/>
        <v>葛飾区</v>
      </c>
      <c r="E553" s="22"/>
      <c r="F553" s="38" t="str">
        <f>F552</f>
        <v>医療法人社団遠武産婦人科</v>
      </c>
      <c r="G553" s="3" t="s">
        <v>417</v>
      </c>
      <c r="H553" s="9">
        <v>14</v>
      </c>
      <c r="I553" s="17">
        <v>14</v>
      </c>
      <c r="J553" s="17"/>
      <c r="K553" s="16">
        <v>14</v>
      </c>
      <c r="L553" s="17"/>
      <c r="M553" s="17">
        <v>14</v>
      </c>
      <c r="N553" s="17"/>
      <c r="O553" s="17"/>
      <c r="P553" s="45"/>
      <c r="Q553" s="17"/>
      <c r="S553" s="93"/>
      <c r="T553" s="1">
        <v>2</v>
      </c>
      <c r="U553" s="6" t="str">
        <f t="shared" ref="U553:U554" si="514">IF(OR(A552=1,A552=2),"○","")</f>
        <v>○</v>
      </c>
    </row>
    <row r="554" spans="1:24" ht="18" customHeight="1" thickBot="1">
      <c r="C554" s="76" t="str">
        <f t="shared" si="510"/>
        <v>区東北部</v>
      </c>
      <c r="D554" s="75" t="str">
        <f t="shared" si="511"/>
        <v>葛飾区</v>
      </c>
      <c r="E554" s="24"/>
      <c r="F554" s="80" t="str">
        <f>F552</f>
        <v>医療法人社団遠武産婦人科</v>
      </c>
      <c r="G554" s="67"/>
      <c r="H554" s="26"/>
      <c r="I554" s="27"/>
      <c r="J554" s="27"/>
      <c r="K554" s="18">
        <v>14</v>
      </c>
      <c r="L554" s="19"/>
      <c r="M554" s="19">
        <v>14</v>
      </c>
      <c r="N554" s="19"/>
      <c r="O554" s="19"/>
      <c r="P554" s="46"/>
      <c r="Q554" s="19"/>
      <c r="R554" s="91"/>
      <c r="S554" s="94"/>
      <c r="T554" s="1">
        <v>3</v>
      </c>
      <c r="U554" s="6" t="str">
        <f t="shared" si="514"/>
        <v/>
      </c>
    </row>
    <row r="555" spans="1:24" ht="18" customHeight="1">
      <c r="A555" s="35">
        <v>1</v>
      </c>
      <c r="B555" s="35"/>
      <c r="C555" s="72" t="s">
        <v>342</v>
      </c>
      <c r="D555" s="71" t="s">
        <v>339</v>
      </c>
      <c r="E555" s="10" t="s">
        <v>340</v>
      </c>
      <c r="F555" s="118" t="s">
        <v>426</v>
      </c>
      <c r="G555" s="66"/>
      <c r="H555" s="14"/>
      <c r="I555" s="31"/>
      <c r="J555" s="31"/>
      <c r="K555" s="20"/>
      <c r="L555" s="21"/>
      <c r="M555" s="21">
        <v>18</v>
      </c>
      <c r="N555" s="21"/>
      <c r="O555" s="21"/>
      <c r="P555" s="44"/>
      <c r="Q555" s="21"/>
      <c r="R555" s="90"/>
      <c r="S555" s="92"/>
      <c r="T555" s="1">
        <v>1</v>
      </c>
      <c r="U555" s="6" t="str">
        <f>IF(OR(A548=1,A548=2),"○","")</f>
        <v/>
      </c>
      <c r="X555" s="1">
        <v>1</v>
      </c>
    </row>
    <row r="556" spans="1:24" ht="18" customHeight="1">
      <c r="C556" s="74" t="str">
        <f t="shared" si="510"/>
        <v>区東北部</v>
      </c>
      <c r="D556" s="77" t="str">
        <f t="shared" si="511"/>
        <v>葛飾区</v>
      </c>
      <c r="E556" s="22"/>
      <c r="F556" s="38" t="str">
        <f>F555</f>
        <v>医療法人社団白鳥会 白鳥診療所</v>
      </c>
      <c r="G556" s="3">
        <v>21301544</v>
      </c>
      <c r="H556" s="9">
        <v>18</v>
      </c>
      <c r="I556" s="17">
        <v>18</v>
      </c>
      <c r="J556" s="17"/>
      <c r="K556" s="16"/>
      <c r="L556" s="17"/>
      <c r="M556" s="17"/>
      <c r="N556" s="17"/>
      <c r="O556" s="17"/>
      <c r="P556" s="45">
        <v>18</v>
      </c>
      <c r="Q556" s="17"/>
      <c r="S556" s="93"/>
      <c r="T556" s="1">
        <v>2</v>
      </c>
      <c r="U556" s="6" t="str">
        <f t="shared" si="506"/>
        <v>○</v>
      </c>
    </row>
    <row r="557" spans="1:24" ht="18" customHeight="1" thickBot="1">
      <c r="C557" s="76" t="str">
        <f t="shared" si="510"/>
        <v>区東北部</v>
      </c>
      <c r="D557" s="75" t="str">
        <f t="shared" si="511"/>
        <v>葛飾区</v>
      </c>
      <c r="E557" s="24"/>
      <c r="F557" s="80" t="str">
        <f>F555</f>
        <v>医療法人社団白鳥会 白鳥診療所</v>
      </c>
      <c r="G557" s="67"/>
      <c r="H557" s="26"/>
      <c r="I557" s="27"/>
      <c r="J557" s="27"/>
      <c r="K557" s="18"/>
      <c r="L557" s="19"/>
      <c r="M557" s="19"/>
      <c r="N557" s="19"/>
      <c r="O557" s="19"/>
      <c r="P557" s="46">
        <v>18</v>
      </c>
      <c r="Q557" s="19"/>
      <c r="R557" s="91"/>
      <c r="S557" s="94"/>
      <c r="T557" s="1">
        <v>3</v>
      </c>
      <c r="U557" s="6" t="str">
        <f t="shared" si="506"/>
        <v/>
      </c>
    </row>
    <row r="558" spans="1:24" ht="18" customHeight="1">
      <c r="A558" s="35">
        <v>1</v>
      </c>
      <c r="B558" s="35"/>
      <c r="C558" s="72" t="s">
        <v>25</v>
      </c>
      <c r="D558" s="71" t="s">
        <v>26</v>
      </c>
      <c r="E558" s="10" t="s">
        <v>276</v>
      </c>
      <c r="F558" s="118" t="s">
        <v>151</v>
      </c>
      <c r="G558" s="66"/>
      <c r="H558" s="14"/>
      <c r="I558" s="31"/>
      <c r="J558" s="31"/>
      <c r="K558" s="20">
        <f>SUM(L558:R558)</f>
        <v>3</v>
      </c>
      <c r="L558" s="21"/>
      <c r="M558" s="21">
        <v>3</v>
      </c>
      <c r="N558" s="21"/>
      <c r="O558" s="21"/>
      <c r="P558" s="44"/>
      <c r="Q558" s="49"/>
      <c r="R558" s="49"/>
      <c r="S558" s="92"/>
      <c r="T558" s="32">
        <v>1</v>
      </c>
      <c r="U558" s="6" t="str">
        <f t="shared" si="506"/>
        <v/>
      </c>
    </row>
    <row r="559" spans="1:24" ht="18" customHeight="1">
      <c r="A559" s="35"/>
      <c r="B559" s="35"/>
      <c r="C559" s="74" t="str">
        <f t="shared" ref="C559:C560" si="515">C558</f>
        <v>区東部</v>
      </c>
      <c r="D559" s="77" t="str">
        <f t="shared" ref="D559:D560" si="516">D558</f>
        <v>墨田区</v>
      </c>
      <c r="E559" s="22"/>
      <c r="F559" s="38" t="str">
        <f t="shared" ref="F559:F560" si="517">F558</f>
        <v>大倉医院</v>
      </c>
      <c r="G559" s="3">
        <v>21301559</v>
      </c>
      <c r="H559" s="9">
        <v>3</v>
      </c>
      <c r="I559" s="17">
        <v>3</v>
      </c>
      <c r="J559" s="17"/>
      <c r="K559" s="16">
        <f t="shared" ref="K559:K560" si="518">SUM(L559:R559)</f>
        <v>3</v>
      </c>
      <c r="L559" s="17"/>
      <c r="M559" s="17">
        <v>3</v>
      </c>
      <c r="N559" s="17"/>
      <c r="O559" s="17"/>
      <c r="P559" s="45"/>
      <c r="Q559" s="47"/>
      <c r="R559" s="47"/>
      <c r="S559" s="93"/>
      <c r="T559" s="1">
        <v>2</v>
      </c>
      <c r="U559" s="6" t="str">
        <f t="shared" si="506"/>
        <v>○</v>
      </c>
    </row>
    <row r="560" spans="1:24" ht="18" customHeight="1" thickBot="1">
      <c r="A560" s="35"/>
      <c r="B560" s="35"/>
      <c r="C560" s="74" t="str">
        <f t="shared" si="515"/>
        <v>区東部</v>
      </c>
      <c r="D560" s="77" t="str">
        <f t="shared" si="516"/>
        <v>墨田区</v>
      </c>
      <c r="E560" s="24"/>
      <c r="F560" s="38" t="str">
        <f t="shared" si="517"/>
        <v>大倉医院</v>
      </c>
      <c r="G560" s="67"/>
      <c r="H560" s="26"/>
      <c r="I560" s="27"/>
      <c r="J560" s="27"/>
      <c r="K560" s="18">
        <f t="shared" si="518"/>
        <v>3</v>
      </c>
      <c r="L560" s="19">
        <v>0</v>
      </c>
      <c r="M560" s="19">
        <v>3</v>
      </c>
      <c r="N560" s="19">
        <v>0</v>
      </c>
      <c r="O560" s="19">
        <v>0</v>
      </c>
      <c r="P560" s="46">
        <v>0</v>
      </c>
      <c r="Q560" s="48">
        <v>0</v>
      </c>
      <c r="R560" s="48">
        <v>0</v>
      </c>
      <c r="S560" s="94"/>
      <c r="T560" s="1">
        <v>3</v>
      </c>
      <c r="U560" s="6" t="str">
        <f t="shared" si="506"/>
        <v/>
      </c>
    </row>
    <row r="561" spans="1:23" ht="18" customHeight="1">
      <c r="A561" s="35">
        <v>1</v>
      </c>
      <c r="B561" s="35"/>
      <c r="C561" s="72" t="s">
        <v>25</v>
      </c>
      <c r="D561" s="71" t="s">
        <v>26</v>
      </c>
      <c r="E561" s="10" t="s">
        <v>244</v>
      </c>
      <c r="F561" s="118" t="s">
        <v>152</v>
      </c>
      <c r="G561" s="66"/>
      <c r="H561" s="14"/>
      <c r="I561" s="31"/>
      <c r="J561" s="31"/>
      <c r="K561" s="20">
        <f t="shared" si="474"/>
        <v>19</v>
      </c>
      <c r="L561" s="21"/>
      <c r="M561" s="21"/>
      <c r="N561" s="21">
        <v>19</v>
      </c>
      <c r="O561" s="21"/>
      <c r="P561" s="44"/>
      <c r="Q561" s="49"/>
      <c r="R561" s="49"/>
      <c r="S561" s="92"/>
      <c r="T561" s="32">
        <v>1</v>
      </c>
      <c r="U561" s="6" t="str">
        <f t="shared" si="506"/>
        <v/>
      </c>
    </row>
    <row r="562" spans="1:23" ht="18" customHeight="1">
      <c r="A562" s="35"/>
      <c r="B562" s="35"/>
      <c r="C562" s="74" t="str">
        <f t="shared" ref="C562:C563" si="519">C561</f>
        <v>区東部</v>
      </c>
      <c r="D562" s="77" t="str">
        <f t="shared" ref="D562:D563" si="520">D561</f>
        <v>墨田区</v>
      </c>
      <c r="E562" s="22"/>
      <c r="F562" s="38" t="str">
        <f t="shared" ref="F562:F563" si="521">F561</f>
        <v>高石整形外科医院</v>
      </c>
      <c r="G562" s="3">
        <v>21301560</v>
      </c>
      <c r="H562" s="9">
        <f>SUM(I562:J562)</f>
        <v>19</v>
      </c>
      <c r="I562" s="17">
        <v>4</v>
      </c>
      <c r="J562" s="17">
        <v>15</v>
      </c>
      <c r="K562" s="16">
        <f t="shared" si="474"/>
        <v>19</v>
      </c>
      <c r="L562" s="17"/>
      <c r="M562" s="17"/>
      <c r="N562" s="17">
        <v>19</v>
      </c>
      <c r="O562" s="17"/>
      <c r="P562" s="45"/>
      <c r="Q562" s="47"/>
      <c r="R562" s="47"/>
      <c r="S562" s="93"/>
      <c r="T562" s="1">
        <v>2</v>
      </c>
      <c r="U562" s="6" t="str">
        <f t="shared" si="506"/>
        <v>○</v>
      </c>
    </row>
    <row r="563" spans="1:23" ht="18" customHeight="1" thickBot="1">
      <c r="A563" s="35"/>
      <c r="B563" s="35"/>
      <c r="C563" s="76" t="str">
        <f t="shared" si="519"/>
        <v>区東部</v>
      </c>
      <c r="D563" s="75" t="str">
        <f t="shared" si="520"/>
        <v>墨田区</v>
      </c>
      <c r="E563" s="24"/>
      <c r="F563" s="38" t="str">
        <f t="shared" si="521"/>
        <v>高石整形外科医院</v>
      </c>
      <c r="G563" s="67"/>
      <c r="H563" s="26"/>
      <c r="I563" s="27"/>
      <c r="J563" s="27"/>
      <c r="K563" s="18">
        <f t="shared" si="474"/>
        <v>19</v>
      </c>
      <c r="L563" s="19">
        <v>0</v>
      </c>
      <c r="M563" s="19">
        <v>0</v>
      </c>
      <c r="N563" s="19">
        <v>19</v>
      </c>
      <c r="O563" s="19">
        <v>0</v>
      </c>
      <c r="P563" s="46">
        <v>0</v>
      </c>
      <c r="Q563" s="48">
        <v>0</v>
      </c>
      <c r="R563" s="48">
        <v>0</v>
      </c>
      <c r="S563" s="94"/>
      <c r="T563" s="1">
        <v>3</v>
      </c>
      <c r="U563" s="6" t="str">
        <f t="shared" si="506"/>
        <v/>
      </c>
    </row>
    <row r="564" spans="1:23" ht="18" customHeight="1">
      <c r="A564" s="35"/>
      <c r="B564" s="35"/>
      <c r="C564" s="59" t="s">
        <v>25</v>
      </c>
      <c r="D564" s="60" t="s">
        <v>26</v>
      </c>
      <c r="E564" s="10" t="s">
        <v>244</v>
      </c>
      <c r="F564" s="118" t="s">
        <v>350</v>
      </c>
      <c r="G564" s="66"/>
      <c r="H564" s="14"/>
      <c r="I564" s="31"/>
      <c r="J564" s="31"/>
      <c r="K564" s="20">
        <f t="shared" si="474"/>
        <v>0</v>
      </c>
      <c r="L564" s="21"/>
      <c r="M564" s="21"/>
      <c r="N564" s="21"/>
      <c r="O564" s="21"/>
      <c r="P564" s="44"/>
      <c r="Q564" s="49"/>
      <c r="R564" s="49"/>
      <c r="S564" s="92"/>
      <c r="T564" s="32">
        <v>1</v>
      </c>
      <c r="U564" s="6" t="str">
        <f t="shared" si="506"/>
        <v/>
      </c>
    </row>
    <row r="565" spans="1:23" ht="18" customHeight="1">
      <c r="A565" s="35"/>
      <c r="B565" s="35"/>
      <c r="C565" s="74" t="str">
        <f t="shared" ref="C565:C566" si="522">C564</f>
        <v>区東部</v>
      </c>
      <c r="D565" s="77" t="str">
        <f t="shared" ref="D565:D566" si="523">D564</f>
        <v>墨田区</v>
      </c>
      <c r="E565" s="22"/>
      <c r="F565" s="38" t="str">
        <f t="shared" ref="F565:F566" si="524">F564</f>
        <v>北條医院</v>
      </c>
      <c r="G565" s="3"/>
      <c r="H565" s="9">
        <f>SUM(I565:J565)</f>
        <v>3</v>
      </c>
      <c r="I565" s="17">
        <v>3</v>
      </c>
      <c r="J565" s="17"/>
      <c r="K565" s="16">
        <f t="shared" si="474"/>
        <v>6</v>
      </c>
      <c r="L565" s="17"/>
      <c r="M565" s="17"/>
      <c r="N565" s="17"/>
      <c r="O565" s="17"/>
      <c r="P565" s="45"/>
      <c r="Q565" s="47">
        <v>6</v>
      </c>
      <c r="R565" s="47"/>
      <c r="S565" s="93"/>
      <c r="T565" s="1">
        <v>2</v>
      </c>
      <c r="U565" s="6" t="str">
        <f t="shared" si="506"/>
        <v/>
      </c>
      <c r="V565" s="1">
        <v>3</v>
      </c>
      <c r="W565" s="1">
        <v>1</v>
      </c>
    </row>
    <row r="566" spans="1:23" ht="18" customHeight="1" thickBot="1">
      <c r="A566" s="35"/>
      <c r="B566" s="35"/>
      <c r="C566" s="74" t="str">
        <f t="shared" si="522"/>
        <v>区東部</v>
      </c>
      <c r="D566" s="77" t="str">
        <f t="shared" si="523"/>
        <v>墨田区</v>
      </c>
      <c r="E566" s="24"/>
      <c r="F566" s="38" t="str">
        <f t="shared" si="524"/>
        <v>北條医院</v>
      </c>
      <c r="G566" s="67"/>
      <c r="H566" s="26"/>
      <c r="I566" s="27"/>
      <c r="J566" s="27"/>
      <c r="K566" s="18">
        <f t="shared" si="474"/>
        <v>0</v>
      </c>
      <c r="L566" s="19">
        <v>0</v>
      </c>
      <c r="M566" s="19">
        <v>0</v>
      </c>
      <c r="N566" s="19">
        <v>0</v>
      </c>
      <c r="O566" s="19">
        <v>0</v>
      </c>
      <c r="P566" s="46">
        <v>0</v>
      </c>
      <c r="Q566" s="48">
        <v>0</v>
      </c>
      <c r="R566" s="48">
        <v>0</v>
      </c>
      <c r="S566" s="94"/>
      <c r="T566" s="1">
        <v>3</v>
      </c>
      <c r="U566" s="6" t="str">
        <f t="shared" si="506"/>
        <v/>
      </c>
    </row>
    <row r="567" spans="1:23" ht="18" customHeight="1">
      <c r="A567" s="35">
        <v>1</v>
      </c>
      <c r="B567" s="35"/>
      <c r="C567" s="72" t="s">
        <v>25</v>
      </c>
      <c r="D567" s="71" t="s">
        <v>26</v>
      </c>
      <c r="E567" s="10" t="s">
        <v>244</v>
      </c>
      <c r="F567" s="118" t="s">
        <v>153</v>
      </c>
      <c r="G567" s="66"/>
      <c r="H567" s="14"/>
      <c r="I567" s="31"/>
      <c r="J567" s="31"/>
      <c r="K567" s="20">
        <f t="shared" si="474"/>
        <v>10</v>
      </c>
      <c r="L567" s="21">
        <v>10</v>
      </c>
      <c r="M567" s="21"/>
      <c r="N567" s="21"/>
      <c r="O567" s="21"/>
      <c r="P567" s="44"/>
      <c r="Q567" s="49"/>
      <c r="R567" s="49"/>
      <c r="S567" s="92"/>
      <c r="T567" s="32">
        <v>1</v>
      </c>
      <c r="U567" s="6" t="str">
        <f t="shared" si="506"/>
        <v/>
      </c>
    </row>
    <row r="568" spans="1:23" ht="18" customHeight="1">
      <c r="A568" s="35"/>
      <c r="B568" s="35"/>
      <c r="C568" s="74" t="str">
        <f t="shared" ref="C568:C569" si="525">C567</f>
        <v>区東部</v>
      </c>
      <c r="D568" s="77" t="str">
        <f t="shared" ref="D568:D569" si="526">D567</f>
        <v>墨田区</v>
      </c>
      <c r="E568" s="22"/>
      <c r="F568" s="38" t="str">
        <f t="shared" ref="F568:F569" si="527">F567</f>
        <v>大岩医院</v>
      </c>
      <c r="G568" s="3">
        <v>21301562</v>
      </c>
      <c r="H568" s="9">
        <f>SUM(I568:J568)</f>
        <v>10</v>
      </c>
      <c r="I568" s="17">
        <v>10</v>
      </c>
      <c r="J568" s="17"/>
      <c r="K568" s="16">
        <f t="shared" si="474"/>
        <v>10</v>
      </c>
      <c r="L568" s="17">
        <v>10</v>
      </c>
      <c r="M568" s="17"/>
      <c r="N568" s="17"/>
      <c r="O568" s="17"/>
      <c r="P568" s="45"/>
      <c r="Q568" s="47"/>
      <c r="R568" s="47"/>
      <c r="S568" s="93"/>
      <c r="T568" s="1">
        <v>2</v>
      </c>
      <c r="U568" s="6" t="str">
        <f t="shared" si="506"/>
        <v>○</v>
      </c>
    </row>
    <row r="569" spans="1:23" ht="18" customHeight="1" thickBot="1">
      <c r="A569" s="35"/>
      <c r="B569" s="35"/>
      <c r="C569" s="76" t="str">
        <f t="shared" si="525"/>
        <v>区東部</v>
      </c>
      <c r="D569" s="75" t="str">
        <f t="shared" si="526"/>
        <v>墨田区</v>
      </c>
      <c r="E569" s="24"/>
      <c r="F569" s="38" t="str">
        <f t="shared" si="527"/>
        <v>大岩医院</v>
      </c>
      <c r="G569" s="67"/>
      <c r="H569" s="26"/>
      <c r="I569" s="27"/>
      <c r="J569" s="27"/>
      <c r="K569" s="18">
        <f t="shared" si="474"/>
        <v>10</v>
      </c>
      <c r="L569" s="19">
        <v>10</v>
      </c>
      <c r="M569" s="19">
        <v>0</v>
      </c>
      <c r="N569" s="19">
        <v>0</v>
      </c>
      <c r="O569" s="19">
        <v>0</v>
      </c>
      <c r="P569" s="46">
        <v>0</v>
      </c>
      <c r="Q569" s="48">
        <v>0</v>
      </c>
      <c r="R569" s="48">
        <v>0</v>
      </c>
      <c r="S569" s="94"/>
      <c r="T569" s="1">
        <v>3</v>
      </c>
      <c r="U569" s="6" t="str">
        <f t="shared" si="506"/>
        <v/>
      </c>
    </row>
    <row r="570" spans="1:23" ht="18" customHeight="1">
      <c r="A570" s="35">
        <v>2</v>
      </c>
      <c r="B570" s="35"/>
      <c r="C570" s="59" t="s">
        <v>25</v>
      </c>
      <c r="D570" s="60" t="s">
        <v>26</v>
      </c>
      <c r="E570" s="10" t="s">
        <v>244</v>
      </c>
      <c r="F570" s="118" t="s">
        <v>154</v>
      </c>
      <c r="G570" s="66"/>
      <c r="H570" s="14"/>
      <c r="I570" s="31"/>
      <c r="J570" s="31"/>
      <c r="K570" s="20">
        <f t="shared" si="474"/>
        <v>19</v>
      </c>
      <c r="L570" s="21"/>
      <c r="M570" s="21">
        <v>19</v>
      </c>
      <c r="N570" s="21"/>
      <c r="O570" s="21"/>
      <c r="P570" s="44"/>
      <c r="Q570" s="49"/>
      <c r="R570" s="49"/>
      <c r="S570" s="92"/>
      <c r="T570" s="32">
        <v>1</v>
      </c>
      <c r="U570" s="6" t="str">
        <f t="shared" si="506"/>
        <v/>
      </c>
    </row>
    <row r="571" spans="1:23" ht="18" customHeight="1">
      <c r="A571" s="35"/>
      <c r="B571" s="35"/>
      <c r="C571" s="74" t="str">
        <f t="shared" ref="C571:C572" si="528">C570</f>
        <v>区東部</v>
      </c>
      <c r="D571" s="77" t="str">
        <f t="shared" ref="D571:D572" si="529">D570</f>
        <v>墨田区</v>
      </c>
      <c r="E571" s="22"/>
      <c r="F571" s="38" t="str">
        <f t="shared" ref="F571:F572" si="530">F570</f>
        <v>増田耳鼻咽喉科</v>
      </c>
      <c r="G571" s="3">
        <v>21301563</v>
      </c>
      <c r="H571" s="9">
        <f>SUM(I571:J571)</f>
        <v>19</v>
      </c>
      <c r="I571" s="17">
        <v>19</v>
      </c>
      <c r="J571" s="17"/>
      <c r="K571" s="16">
        <f t="shared" si="474"/>
        <v>19</v>
      </c>
      <c r="L571" s="17"/>
      <c r="M571" s="17">
        <v>19</v>
      </c>
      <c r="N571" s="17"/>
      <c r="O571" s="17"/>
      <c r="P571" s="45"/>
      <c r="Q571" s="47"/>
      <c r="R571" s="47"/>
      <c r="S571" s="93"/>
      <c r="T571" s="1">
        <v>2</v>
      </c>
      <c r="U571" s="6" t="str">
        <f t="shared" si="506"/>
        <v>○</v>
      </c>
    </row>
    <row r="572" spans="1:23" ht="18" customHeight="1" thickBot="1">
      <c r="A572" s="35"/>
      <c r="B572" s="35"/>
      <c r="C572" s="74" t="str">
        <f t="shared" si="528"/>
        <v>区東部</v>
      </c>
      <c r="D572" s="77" t="str">
        <f t="shared" si="529"/>
        <v>墨田区</v>
      </c>
      <c r="E572" s="24"/>
      <c r="F572" s="38" t="str">
        <f t="shared" si="530"/>
        <v>増田耳鼻咽喉科</v>
      </c>
      <c r="G572" s="67"/>
      <c r="H572" s="26"/>
      <c r="I572" s="27"/>
      <c r="J572" s="27"/>
      <c r="K572" s="18">
        <f t="shared" si="474"/>
        <v>19</v>
      </c>
      <c r="L572" s="19">
        <v>0</v>
      </c>
      <c r="M572" s="19">
        <v>19</v>
      </c>
      <c r="N572" s="19">
        <v>0</v>
      </c>
      <c r="O572" s="19">
        <v>0</v>
      </c>
      <c r="P572" s="46">
        <v>0</v>
      </c>
      <c r="Q572" s="48">
        <v>0</v>
      </c>
      <c r="R572" s="48">
        <v>0</v>
      </c>
      <c r="S572" s="94"/>
      <c r="T572" s="1">
        <v>3</v>
      </c>
      <c r="U572" s="6" t="str">
        <f t="shared" si="506"/>
        <v/>
      </c>
    </row>
    <row r="573" spans="1:23" ht="18" customHeight="1">
      <c r="A573" s="35">
        <v>1</v>
      </c>
      <c r="B573" s="35"/>
      <c r="C573" s="72" t="s">
        <v>25</v>
      </c>
      <c r="D573" s="71" t="s">
        <v>26</v>
      </c>
      <c r="E573" s="10" t="s">
        <v>267</v>
      </c>
      <c r="F573" s="118" t="s">
        <v>155</v>
      </c>
      <c r="G573" s="66"/>
      <c r="H573" s="14"/>
      <c r="I573" s="31"/>
      <c r="J573" s="31"/>
      <c r="K573" s="20">
        <f t="shared" si="474"/>
        <v>12</v>
      </c>
      <c r="L573" s="21"/>
      <c r="M573" s="21"/>
      <c r="N573" s="21">
        <v>12</v>
      </c>
      <c r="O573" s="21"/>
      <c r="P573" s="44"/>
      <c r="Q573" s="49"/>
      <c r="R573" s="49"/>
      <c r="S573" s="92"/>
      <c r="T573" s="32">
        <v>1</v>
      </c>
      <c r="U573" s="6" t="str">
        <f t="shared" si="506"/>
        <v/>
      </c>
    </row>
    <row r="574" spans="1:23" ht="18" customHeight="1">
      <c r="A574" s="35"/>
      <c r="B574" s="35"/>
      <c r="C574" s="74" t="str">
        <f t="shared" ref="C574:C575" si="531">C573</f>
        <v>区東部</v>
      </c>
      <c r="D574" s="77" t="str">
        <f t="shared" ref="D574:D575" si="532">D573</f>
        <v>墨田区</v>
      </c>
      <c r="E574" s="22"/>
      <c r="F574" s="38" t="str">
        <f t="shared" ref="F574:F575" si="533">F573</f>
        <v>医療法人社団常壽会 高石内科胃腸科</v>
      </c>
      <c r="G574" s="3">
        <v>21301564</v>
      </c>
      <c r="H574" s="9">
        <f>SUM(I574:J574)</f>
        <v>12</v>
      </c>
      <c r="I574" s="17">
        <v>12</v>
      </c>
      <c r="J574" s="17">
        <v>0</v>
      </c>
      <c r="K574" s="16">
        <f t="shared" si="474"/>
        <v>12</v>
      </c>
      <c r="L574" s="17"/>
      <c r="M574" s="17"/>
      <c r="N574" s="17">
        <v>12</v>
      </c>
      <c r="O574" s="17"/>
      <c r="P574" s="45"/>
      <c r="Q574" s="47"/>
      <c r="R574" s="47"/>
      <c r="S574" s="93"/>
      <c r="T574" s="1">
        <v>2</v>
      </c>
      <c r="U574" s="6" t="str">
        <f t="shared" si="506"/>
        <v>○</v>
      </c>
    </row>
    <row r="575" spans="1:23" ht="18" customHeight="1" thickBot="1">
      <c r="A575" s="35"/>
      <c r="B575" s="35"/>
      <c r="C575" s="76" t="str">
        <f t="shared" si="531"/>
        <v>区東部</v>
      </c>
      <c r="D575" s="75" t="str">
        <f t="shared" si="532"/>
        <v>墨田区</v>
      </c>
      <c r="E575" s="24"/>
      <c r="F575" s="38" t="str">
        <f t="shared" si="533"/>
        <v>医療法人社団常壽会 高石内科胃腸科</v>
      </c>
      <c r="G575" s="67"/>
      <c r="H575" s="26"/>
      <c r="I575" s="27"/>
      <c r="J575" s="27"/>
      <c r="K575" s="18">
        <f t="shared" si="474"/>
        <v>12</v>
      </c>
      <c r="L575" s="19">
        <v>0</v>
      </c>
      <c r="M575" s="19">
        <v>0</v>
      </c>
      <c r="N575" s="19">
        <v>12</v>
      </c>
      <c r="O575" s="19">
        <v>0</v>
      </c>
      <c r="P575" s="46">
        <v>0</v>
      </c>
      <c r="Q575" s="48">
        <v>0</v>
      </c>
      <c r="R575" s="48">
        <v>0</v>
      </c>
      <c r="S575" s="94"/>
      <c r="T575" s="1">
        <v>3</v>
      </c>
      <c r="U575" s="6" t="str">
        <f t="shared" si="506"/>
        <v/>
      </c>
    </row>
    <row r="576" spans="1:23" ht="18" customHeight="1">
      <c r="A576" s="35">
        <v>1</v>
      </c>
      <c r="B576" s="35"/>
      <c r="C576" s="59" t="s">
        <v>25</v>
      </c>
      <c r="D576" s="60" t="s">
        <v>27</v>
      </c>
      <c r="E576" s="10" t="s">
        <v>300</v>
      </c>
      <c r="F576" s="118" t="s">
        <v>156</v>
      </c>
      <c r="G576" s="66"/>
      <c r="H576" s="14"/>
      <c r="I576" s="31"/>
      <c r="J576" s="31"/>
      <c r="K576" s="20">
        <f t="shared" si="474"/>
        <v>0</v>
      </c>
      <c r="L576" s="21"/>
      <c r="M576" s="21"/>
      <c r="N576" s="21"/>
      <c r="O576" s="21"/>
      <c r="P576" s="44"/>
      <c r="Q576" s="49"/>
      <c r="R576" s="49"/>
      <c r="S576" s="92"/>
      <c r="T576" s="32">
        <v>1</v>
      </c>
      <c r="U576" s="6" t="str">
        <f t="shared" si="506"/>
        <v/>
      </c>
    </row>
    <row r="577" spans="1:22" ht="18" customHeight="1">
      <c r="A577" s="35"/>
      <c r="B577" s="35"/>
      <c r="C577" s="74" t="str">
        <f t="shared" ref="C577:C578" si="534">C576</f>
        <v>区東部</v>
      </c>
      <c r="D577" s="77" t="str">
        <f t="shared" ref="D577:D578" si="535">D576</f>
        <v>江東区</v>
      </c>
      <c r="E577" s="22"/>
      <c r="F577" s="38" t="s">
        <v>156</v>
      </c>
      <c r="G577" s="3">
        <v>21301583</v>
      </c>
      <c r="H577" s="9">
        <f>SUM(I577:J577)</f>
        <v>7</v>
      </c>
      <c r="I577" s="17">
        <v>7</v>
      </c>
      <c r="J577" s="17"/>
      <c r="K577" s="16">
        <f t="shared" si="474"/>
        <v>0</v>
      </c>
      <c r="L577" s="17"/>
      <c r="M577" s="17"/>
      <c r="N577" s="17"/>
      <c r="O577" s="17"/>
      <c r="P577" s="45"/>
      <c r="Q577" s="47"/>
      <c r="R577" s="47"/>
      <c r="S577" s="93"/>
      <c r="T577" s="1">
        <v>2</v>
      </c>
      <c r="U577" s="6" t="str">
        <f t="shared" si="506"/>
        <v>○</v>
      </c>
    </row>
    <row r="578" spans="1:22" ht="18" customHeight="1" thickBot="1">
      <c r="A578" s="35"/>
      <c r="B578" s="35"/>
      <c r="C578" s="74" t="str">
        <f t="shared" si="534"/>
        <v>区東部</v>
      </c>
      <c r="D578" s="77" t="str">
        <f t="shared" si="535"/>
        <v>江東区</v>
      </c>
      <c r="E578" s="24"/>
      <c r="F578" s="38" t="str">
        <f t="shared" ref="F578" si="536">F577</f>
        <v>医療法人社団五の橋産婦人科</v>
      </c>
      <c r="G578" s="67"/>
      <c r="H578" s="26"/>
      <c r="I578" s="27"/>
      <c r="J578" s="27"/>
      <c r="K578" s="18">
        <f t="shared" si="474"/>
        <v>7</v>
      </c>
      <c r="L578" s="19">
        <v>0</v>
      </c>
      <c r="M578" s="19">
        <v>0</v>
      </c>
      <c r="N578" s="19">
        <v>7</v>
      </c>
      <c r="O578" s="19">
        <v>0</v>
      </c>
      <c r="P578" s="46">
        <v>0</v>
      </c>
      <c r="Q578" s="48">
        <v>0</v>
      </c>
      <c r="R578" s="48">
        <v>0</v>
      </c>
      <c r="S578" s="94"/>
      <c r="T578" s="1">
        <v>3</v>
      </c>
      <c r="U578" s="6" t="str">
        <f t="shared" si="506"/>
        <v/>
      </c>
    </row>
    <row r="579" spans="1:22" ht="18" customHeight="1">
      <c r="A579" s="35"/>
      <c r="B579" s="35"/>
      <c r="C579" s="72" t="s">
        <v>25</v>
      </c>
      <c r="D579" s="71" t="s">
        <v>27</v>
      </c>
      <c r="E579" s="10" t="s">
        <v>300</v>
      </c>
      <c r="F579" s="118" t="s">
        <v>409</v>
      </c>
      <c r="G579" s="66"/>
      <c r="H579" s="14"/>
      <c r="I579" s="31"/>
      <c r="J579" s="31"/>
      <c r="K579" s="20">
        <f t="shared" si="474"/>
        <v>0</v>
      </c>
      <c r="L579" s="21"/>
      <c r="M579" s="21"/>
      <c r="N579" s="21"/>
      <c r="O579" s="21"/>
      <c r="P579" s="44"/>
      <c r="Q579" s="49"/>
      <c r="R579" s="49"/>
      <c r="S579" s="92"/>
      <c r="T579" s="32">
        <v>1</v>
      </c>
      <c r="U579" s="6" t="str">
        <f t="shared" si="506"/>
        <v/>
      </c>
    </row>
    <row r="580" spans="1:22" ht="18" customHeight="1">
      <c r="A580" s="35"/>
      <c r="B580" s="35"/>
      <c r="C580" s="74" t="str">
        <f t="shared" ref="C580:C581" si="537">C579</f>
        <v>区東部</v>
      </c>
      <c r="D580" s="77" t="str">
        <f t="shared" ref="D580:D581" si="538">D579</f>
        <v>江東区</v>
      </c>
      <c r="E580" s="22"/>
      <c r="F580" s="38" t="str">
        <f t="shared" ref="F580:F581" si="539">F579</f>
        <v>医療法人社団友久会きりんウィメンズクリニック東雲</v>
      </c>
      <c r="G580" s="3"/>
      <c r="H580" s="9">
        <f>SUM(I580:J580)</f>
        <v>19</v>
      </c>
      <c r="I580" s="17">
        <v>19</v>
      </c>
      <c r="J580" s="17"/>
      <c r="K580" s="16">
        <f t="shared" si="474"/>
        <v>19</v>
      </c>
      <c r="L580" s="17"/>
      <c r="M580" s="17">
        <v>19</v>
      </c>
      <c r="N580" s="17"/>
      <c r="O580" s="17"/>
      <c r="P580" s="45"/>
      <c r="Q580" s="47"/>
      <c r="R580" s="47"/>
      <c r="S580" s="93"/>
      <c r="T580" s="1">
        <v>2</v>
      </c>
      <c r="U580" s="6" t="str">
        <f t="shared" si="506"/>
        <v/>
      </c>
      <c r="V580" s="1">
        <v>1</v>
      </c>
    </row>
    <row r="581" spans="1:22" ht="18" customHeight="1" thickBot="1">
      <c r="A581" s="35"/>
      <c r="B581" s="35"/>
      <c r="C581" s="76" t="str">
        <f t="shared" si="537"/>
        <v>区東部</v>
      </c>
      <c r="D581" s="75" t="str">
        <f t="shared" si="538"/>
        <v>江東区</v>
      </c>
      <c r="E581" s="24"/>
      <c r="F581" s="38" t="str">
        <f t="shared" si="539"/>
        <v>医療法人社団友久会きりんウィメンズクリニック東雲</v>
      </c>
      <c r="G581" s="67"/>
      <c r="H581" s="26"/>
      <c r="I581" s="27"/>
      <c r="J581" s="27"/>
      <c r="K581" s="18">
        <f t="shared" si="474"/>
        <v>0</v>
      </c>
      <c r="L581" s="19">
        <v>0</v>
      </c>
      <c r="M581" s="19">
        <v>0</v>
      </c>
      <c r="N581" s="19">
        <v>0</v>
      </c>
      <c r="O581" s="19">
        <v>0</v>
      </c>
      <c r="P581" s="46">
        <v>0</v>
      </c>
      <c r="Q581" s="48">
        <v>0</v>
      </c>
      <c r="R581" s="48">
        <v>0</v>
      </c>
      <c r="S581" s="94"/>
      <c r="T581" s="1">
        <v>3</v>
      </c>
      <c r="U581" s="6" t="str">
        <f t="shared" si="506"/>
        <v/>
      </c>
    </row>
    <row r="582" spans="1:22" ht="18" customHeight="1">
      <c r="A582" s="35">
        <v>1</v>
      </c>
      <c r="B582" s="35"/>
      <c r="C582" s="59" t="s">
        <v>25</v>
      </c>
      <c r="D582" s="60" t="s">
        <v>27</v>
      </c>
      <c r="E582" s="10" t="s">
        <v>241</v>
      </c>
      <c r="F582" s="118" t="s">
        <v>157</v>
      </c>
      <c r="G582" s="66"/>
      <c r="H582" s="14"/>
      <c r="I582" s="31"/>
      <c r="J582" s="31"/>
      <c r="K582" s="20">
        <f t="shared" si="474"/>
        <v>19</v>
      </c>
      <c r="L582" s="21"/>
      <c r="M582" s="21">
        <v>19</v>
      </c>
      <c r="N582" s="21"/>
      <c r="O582" s="21"/>
      <c r="P582" s="44"/>
      <c r="Q582" s="49"/>
      <c r="R582" s="49"/>
      <c r="S582" s="92"/>
      <c r="T582" s="32">
        <v>1</v>
      </c>
      <c r="U582" s="6" t="str">
        <f t="shared" si="506"/>
        <v/>
      </c>
    </row>
    <row r="583" spans="1:22" ht="18" customHeight="1">
      <c r="A583" s="35"/>
      <c r="B583" s="35"/>
      <c r="C583" s="74" t="str">
        <f t="shared" ref="C583:C584" si="540">C582</f>
        <v>区東部</v>
      </c>
      <c r="D583" s="77" t="str">
        <f t="shared" ref="D583:D584" si="541">D582</f>
        <v>江東区</v>
      </c>
      <c r="E583" s="22"/>
      <c r="F583" s="38" t="str">
        <f t="shared" ref="F583:F584" si="542">F582</f>
        <v>医療法人社団東壽会 東峯婦人クリニック</v>
      </c>
      <c r="G583" s="3">
        <v>21301588</v>
      </c>
      <c r="H583" s="9">
        <f>SUM(I583:J583)</f>
        <v>19</v>
      </c>
      <c r="I583" s="17">
        <v>19</v>
      </c>
      <c r="J583" s="17"/>
      <c r="K583" s="16">
        <f t="shared" si="474"/>
        <v>19</v>
      </c>
      <c r="L583" s="17"/>
      <c r="M583" s="17">
        <v>19</v>
      </c>
      <c r="N583" s="17"/>
      <c r="O583" s="17"/>
      <c r="P583" s="45"/>
      <c r="Q583" s="47"/>
      <c r="R583" s="47"/>
      <c r="S583" s="93"/>
      <c r="T583" s="1">
        <v>2</v>
      </c>
      <c r="U583" s="6" t="str">
        <f t="shared" si="506"/>
        <v>○</v>
      </c>
    </row>
    <row r="584" spans="1:22" ht="18" customHeight="1" thickBot="1">
      <c r="A584" s="35"/>
      <c r="B584" s="35"/>
      <c r="C584" s="74" t="str">
        <f t="shared" si="540"/>
        <v>区東部</v>
      </c>
      <c r="D584" s="77" t="str">
        <f t="shared" si="541"/>
        <v>江東区</v>
      </c>
      <c r="E584" s="24"/>
      <c r="F584" s="38" t="str">
        <f t="shared" si="542"/>
        <v>医療法人社団東壽会 東峯婦人クリニック</v>
      </c>
      <c r="G584" s="67"/>
      <c r="H584" s="26"/>
      <c r="I584" s="27"/>
      <c r="J584" s="27"/>
      <c r="K584" s="18">
        <f t="shared" si="474"/>
        <v>19</v>
      </c>
      <c r="L584" s="19">
        <v>0</v>
      </c>
      <c r="M584" s="19">
        <v>19</v>
      </c>
      <c r="N584" s="19">
        <v>0</v>
      </c>
      <c r="O584" s="19">
        <v>0</v>
      </c>
      <c r="P584" s="46">
        <v>0</v>
      </c>
      <c r="Q584" s="48">
        <v>0</v>
      </c>
      <c r="R584" s="48">
        <v>0</v>
      </c>
      <c r="S584" s="94"/>
      <c r="T584" s="1">
        <v>3</v>
      </c>
      <c r="U584" s="6" t="str">
        <f t="shared" si="506"/>
        <v/>
      </c>
    </row>
    <row r="585" spans="1:22" ht="18" customHeight="1">
      <c r="A585" s="35">
        <v>1</v>
      </c>
      <c r="B585" s="35"/>
      <c r="C585" s="72" t="s">
        <v>25</v>
      </c>
      <c r="D585" s="71" t="s">
        <v>27</v>
      </c>
      <c r="E585" s="10" t="s">
        <v>241</v>
      </c>
      <c r="F585" s="118" t="s">
        <v>158</v>
      </c>
      <c r="G585" s="66"/>
      <c r="H585" s="14"/>
      <c r="I585" s="31"/>
      <c r="J585" s="31"/>
      <c r="K585" s="20">
        <f t="shared" si="474"/>
        <v>19</v>
      </c>
      <c r="L585" s="21"/>
      <c r="M585" s="21">
        <v>19</v>
      </c>
      <c r="N585" s="21"/>
      <c r="O585" s="21"/>
      <c r="P585" s="44"/>
      <c r="Q585" s="49"/>
      <c r="R585" s="49"/>
      <c r="S585" s="92"/>
      <c r="T585" s="32">
        <v>1</v>
      </c>
      <c r="U585" s="6" t="str">
        <f t="shared" si="506"/>
        <v/>
      </c>
    </row>
    <row r="586" spans="1:22" ht="18" customHeight="1">
      <c r="A586" s="35"/>
      <c r="B586" s="35"/>
      <c r="C586" s="74" t="str">
        <f t="shared" ref="C586:C596" si="543">C585</f>
        <v>区東部</v>
      </c>
      <c r="D586" s="77" t="str">
        <f t="shared" ref="D586:D596" si="544">D585</f>
        <v>江東区</v>
      </c>
      <c r="E586" s="22"/>
      <c r="F586" s="38" t="str">
        <f t="shared" ref="F586:F587" si="545">F585</f>
        <v>医療法人社団田尻整形外科</v>
      </c>
      <c r="G586" s="3">
        <v>21301589</v>
      </c>
      <c r="H586" s="9">
        <f>SUM(I586:J586)</f>
        <v>19</v>
      </c>
      <c r="I586" s="17">
        <v>19</v>
      </c>
      <c r="J586" s="17"/>
      <c r="K586" s="16">
        <f t="shared" si="474"/>
        <v>19</v>
      </c>
      <c r="L586" s="17"/>
      <c r="M586" s="17">
        <v>19</v>
      </c>
      <c r="N586" s="17"/>
      <c r="O586" s="17"/>
      <c r="P586" s="45"/>
      <c r="Q586" s="47"/>
      <c r="R586" s="47"/>
      <c r="S586" s="93"/>
      <c r="T586" s="1">
        <v>2</v>
      </c>
      <c r="U586" s="6" t="str">
        <f t="shared" si="506"/>
        <v>○</v>
      </c>
    </row>
    <row r="587" spans="1:22" ht="18" customHeight="1" thickBot="1">
      <c r="A587" s="35"/>
      <c r="B587" s="35"/>
      <c r="C587" s="76" t="str">
        <f t="shared" si="543"/>
        <v>区東部</v>
      </c>
      <c r="D587" s="75" t="str">
        <f t="shared" si="544"/>
        <v>江東区</v>
      </c>
      <c r="E587" s="24"/>
      <c r="F587" s="38" t="str">
        <f t="shared" si="545"/>
        <v>医療法人社団田尻整形外科</v>
      </c>
      <c r="G587" s="67"/>
      <c r="H587" s="26"/>
      <c r="I587" s="27"/>
      <c r="J587" s="27"/>
      <c r="K587" s="18">
        <f t="shared" si="474"/>
        <v>19</v>
      </c>
      <c r="L587" s="19">
        <v>0</v>
      </c>
      <c r="M587" s="19">
        <v>19</v>
      </c>
      <c r="N587" s="19">
        <v>0</v>
      </c>
      <c r="O587" s="19">
        <v>0</v>
      </c>
      <c r="P587" s="46">
        <v>0</v>
      </c>
      <c r="Q587" s="48">
        <v>0</v>
      </c>
      <c r="R587" s="48">
        <v>0</v>
      </c>
      <c r="S587" s="94"/>
      <c r="T587" s="1">
        <v>3</v>
      </c>
      <c r="U587" s="6" t="str">
        <f t="shared" si="506"/>
        <v/>
      </c>
    </row>
    <row r="588" spans="1:22" ht="18" customHeight="1">
      <c r="A588" s="35">
        <v>1</v>
      </c>
      <c r="B588" s="35"/>
      <c r="C588" s="72" t="s">
        <v>293</v>
      </c>
      <c r="D588" s="71" t="s">
        <v>294</v>
      </c>
      <c r="E588" s="57" t="s">
        <v>290</v>
      </c>
      <c r="F588" s="118" t="s">
        <v>295</v>
      </c>
      <c r="G588" s="69"/>
      <c r="H588" s="70"/>
      <c r="I588" s="31"/>
      <c r="J588" s="31"/>
      <c r="K588" s="20">
        <f t="shared" ref="K588:K590" si="546">SUM(L588:R588)</f>
        <v>13</v>
      </c>
      <c r="L588" s="21"/>
      <c r="M588" s="21">
        <v>13</v>
      </c>
      <c r="N588" s="21"/>
      <c r="O588" s="21"/>
      <c r="P588" s="44"/>
      <c r="Q588" s="21"/>
      <c r="R588" s="90"/>
      <c r="S588" s="92"/>
      <c r="T588" s="1">
        <v>1</v>
      </c>
      <c r="U588" s="6" t="str">
        <f>IF(OR(A584=1,A584=2),"○","")</f>
        <v/>
      </c>
    </row>
    <row r="589" spans="1:22" ht="18" customHeight="1">
      <c r="C589" s="74" t="str">
        <f t="shared" si="543"/>
        <v>区東部</v>
      </c>
      <c r="D589" s="77" t="str">
        <f t="shared" si="544"/>
        <v>江東区</v>
      </c>
      <c r="E589" s="22"/>
      <c r="F589" s="38" t="str">
        <f>F588</f>
        <v>医療法人社団桜裕会　砂町産婦人科</v>
      </c>
      <c r="G589" s="3">
        <v>21301590</v>
      </c>
      <c r="H589" s="9">
        <f>SUM(I589:J589)</f>
        <v>13</v>
      </c>
      <c r="I589" s="17">
        <v>13</v>
      </c>
      <c r="J589" s="17">
        <v>0</v>
      </c>
      <c r="K589" s="16">
        <f t="shared" si="546"/>
        <v>13</v>
      </c>
      <c r="L589" s="17"/>
      <c r="M589" s="17">
        <v>13</v>
      </c>
      <c r="N589" s="17"/>
      <c r="O589" s="17"/>
      <c r="P589" s="45"/>
      <c r="Q589" s="17"/>
      <c r="S589" s="93"/>
      <c r="T589" s="1">
        <v>2</v>
      </c>
      <c r="U589" s="6" t="str">
        <f t="shared" ref="U589:U590" si="547">IF(OR(A588=1,A588=2),"○","")</f>
        <v>○</v>
      </c>
    </row>
    <row r="590" spans="1:22" ht="18" customHeight="1" thickBot="1">
      <c r="C590" s="74" t="str">
        <f t="shared" si="543"/>
        <v>区東部</v>
      </c>
      <c r="D590" s="77" t="str">
        <f t="shared" si="544"/>
        <v>江東区</v>
      </c>
      <c r="E590" s="24"/>
      <c r="F590" s="80" t="str">
        <f>F588</f>
        <v>医療法人社団桜裕会　砂町産婦人科</v>
      </c>
      <c r="G590" s="67"/>
      <c r="H590" s="26"/>
      <c r="I590" s="27"/>
      <c r="J590" s="27"/>
      <c r="K590" s="18">
        <f t="shared" si="546"/>
        <v>13</v>
      </c>
      <c r="L590" s="19"/>
      <c r="M590" s="19">
        <v>13</v>
      </c>
      <c r="N590" s="19"/>
      <c r="O590" s="19"/>
      <c r="P590" s="46"/>
      <c r="Q590" s="19"/>
      <c r="R590" s="91"/>
      <c r="S590" s="94"/>
      <c r="T590" s="1">
        <v>3</v>
      </c>
      <c r="U590" s="6" t="str">
        <f t="shared" si="547"/>
        <v/>
      </c>
    </row>
    <row r="591" spans="1:22" ht="18" customHeight="1">
      <c r="C591" s="72" t="s">
        <v>293</v>
      </c>
      <c r="D591" s="71" t="s">
        <v>294</v>
      </c>
      <c r="E591" s="57" t="s">
        <v>290</v>
      </c>
      <c r="F591" s="118" t="s">
        <v>458</v>
      </c>
      <c r="G591" s="69"/>
      <c r="H591" s="70"/>
      <c r="I591" s="31"/>
      <c r="J591" s="31"/>
      <c r="K591" s="20">
        <f t="shared" ref="K591:K596" si="548">SUM(L591:R591)</f>
        <v>0</v>
      </c>
      <c r="L591" s="21"/>
      <c r="M591" s="21"/>
      <c r="N591" s="21"/>
      <c r="O591" s="21"/>
      <c r="P591" s="44"/>
      <c r="Q591" s="21"/>
      <c r="R591" s="90"/>
      <c r="S591" s="92"/>
    </row>
    <row r="592" spans="1:22" ht="18" customHeight="1">
      <c r="C592" s="74" t="str">
        <f t="shared" si="543"/>
        <v>区東部</v>
      </c>
      <c r="D592" s="77" t="str">
        <f t="shared" si="544"/>
        <v>江東区</v>
      </c>
      <c r="E592" s="22"/>
      <c r="F592" s="38" t="str">
        <f>F591</f>
        <v>医療法人社団晴正会 深川安江クリニック</v>
      </c>
      <c r="G592" s="3">
        <v>21301585</v>
      </c>
      <c r="H592" s="9">
        <f>SUM(I592:J592)</f>
        <v>0</v>
      </c>
      <c r="I592" s="17"/>
      <c r="J592" s="17">
        <v>0</v>
      </c>
      <c r="K592" s="16">
        <f t="shared" si="548"/>
        <v>0</v>
      </c>
      <c r="L592" s="17"/>
      <c r="M592" s="17"/>
      <c r="N592" s="17"/>
      <c r="O592" s="17"/>
      <c r="P592" s="45"/>
      <c r="Q592" s="17"/>
      <c r="S592" s="93"/>
    </row>
    <row r="593" spans="1:23" ht="18" customHeight="1" thickBot="1">
      <c r="C593" s="74" t="str">
        <f t="shared" si="543"/>
        <v>区東部</v>
      </c>
      <c r="D593" s="77" t="str">
        <f t="shared" si="544"/>
        <v>江東区</v>
      </c>
      <c r="E593" s="24"/>
      <c r="F593" s="80" t="str">
        <f>F591</f>
        <v>医療法人社団晴正会 深川安江クリニック</v>
      </c>
      <c r="G593" s="67"/>
      <c r="H593" s="26"/>
      <c r="I593" s="27"/>
      <c r="J593" s="27"/>
      <c r="K593" s="18">
        <f t="shared" si="548"/>
        <v>0</v>
      </c>
      <c r="L593" s="19"/>
      <c r="M593" s="19"/>
      <c r="N593" s="19"/>
      <c r="O593" s="19"/>
      <c r="P593" s="46"/>
      <c r="Q593" s="19"/>
      <c r="R593" s="91"/>
      <c r="S593" s="94"/>
    </row>
    <row r="594" spans="1:23" ht="18" customHeight="1">
      <c r="C594" s="72" t="s">
        <v>293</v>
      </c>
      <c r="D594" s="71" t="s">
        <v>294</v>
      </c>
      <c r="E594" s="57"/>
      <c r="F594" s="109" t="s">
        <v>489</v>
      </c>
      <c r="G594" s="69"/>
      <c r="H594" s="70"/>
      <c r="I594" s="31"/>
      <c r="J594" s="104"/>
      <c r="K594" s="20">
        <f t="shared" si="548"/>
        <v>0</v>
      </c>
      <c r="L594" s="21"/>
      <c r="M594" s="21"/>
      <c r="N594" s="21"/>
      <c r="O594" s="21"/>
      <c r="P594" s="44"/>
      <c r="Q594" s="21"/>
      <c r="R594" s="90"/>
      <c r="S594" s="92" t="s">
        <v>490</v>
      </c>
    </row>
    <row r="595" spans="1:23" ht="18" customHeight="1">
      <c r="C595" s="74" t="str">
        <f t="shared" si="543"/>
        <v>区東部</v>
      </c>
      <c r="D595" s="77" t="str">
        <f t="shared" si="544"/>
        <v>江東区</v>
      </c>
      <c r="E595" s="22"/>
      <c r="F595" s="38" t="str">
        <f>F594</f>
        <v>すみよし婦人科クリニック</v>
      </c>
      <c r="G595" s="3"/>
      <c r="H595" s="9">
        <f>SUM(I595:J595)</f>
        <v>1</v>
      </c>
      <c r="I595" s="17">
        <v>1</v>
      </c>
      <c r="J595" s="47">
        <v>0</v>
      </c>
      <c r="K595" s="16">
        <f t="shared" si="548"/>
        <v>0</v>
      </c>
      <c r="L595" s="17"/>
      <c r="M595" s="17"/>
      <c r="N595" s="17"/>
      <c r="O595" s="17"/>
      <c r="P595" s="45"/>
      <c r="Q595" s="17"/>
      <c r="S595" s="93"/>
    </row>
    <row r="596" spans="1:23" ht="18" customHeight="1" thickBot="1">
      <c r="C596" s="74" t="str">
        <f t="shared" si="543"/>
        <v>区東部</v>
      </c>
      <c r="D596" s="77" t="str">
        <f t="shared" si="544"/>
        <v>江東区</v>
      </c>
      <c r="E596" s="24"/>
      <c r="F596" s="80" t="str">
        <f>F594</f>
        <v>すみよし婦人科クリニック</v>
      </c>
      <c r="G596" s="67"/>
      <c r="H596" s="26"/>
      <c r="I596" s="27"/>
      <c r="J596" s="105"/>
      <c r="K596" s="18">
        <f t="shared" si="548"/>
        <v>0</v>
      </c>
      <c r="L596" s="19"/>
      <c r="M596" s="19"/>
      <c r="N596" s="19"/>
      <c r="O596" s="19"/>
      <c r="P596" s="46"/>
      <c r="Q596" s="19"/>
      <c r="R596" s="91"/>
      <c r="S596" s="94"/>
    </row>
    <row r="597" spans="1:23" ht="18" customHeight="1">
      <c r="A597" s="35">
        <v>2</v>
      </c>
      <c r="B597" s="35"/>
      <c r="C597" s="72" t="s">
        <v>25</v>
      </c>
      <c r="D597" s="71" t="s">
        <v>28</v>
      </c>
      <c r="E597" s="57" t="s">
        <v>244</v>
      </c>
      <c r="F597" s="118" t="s">
        <v>159</v>
      </c>
      <c r="G597" s="69"/>
      <c r="H597" s="70"/>
      <c r="I597" s="31"/>
      <c r="J597" s="31"/>
      <c r="K597" s="20">
        <f t="shared" si="474"/>
        <v>18</v>
      </c>
      <c r="L597" s="21"/>
      <c r="M597" s="21"/>
      <c r="N597" s="21"/>
      <c r="O597" s="21">
        <v>18</v>
      </c>
      <c r="P597" s="44"/>
      <c r="Q597" s="49"/>
      <c r="R597" s="49"/>
      <c r="S597" s="92"/>
      <c r="T597" s="32">
        <v>1</v>
      </c>
      <c r="U597" s="6" t="e">
        <f>IF(OR(#REF!=1,#REF!=2),"○","")</f>
        <v>#REF!</v>
      </c>
    </row>
    <row r="598" spans="1:23" ht="18" customHeight="1">
      <c r="A598" s="35"/>
      <c r="B598" s="35"/>
      <c r="C598" s="74" t="str">
        <f t="shared" ref="C598:C599" si="549">C597</f>
        <v>区東部</v>
      </c>
      <c r="D598" s="77" t="str">
        <f t="shared" ref="D598:D599" si="550">D597</f>
        <v>江戸川区</v>
      </c>
      <c r="E598" s="22"/>
      <c r="F598" s="38" t="str">
        <f t="shared" ref="F598:F599" si="551">F597</f>
        <v>太田医院</v>
      </c>
      <c r="G598" s="3">
        <v>21301613</v>
      </c>
      <c r="H598" s="9">
        <f>SUM(I598:J598)</f>
        <v>18</v>
      </c>
      <c r="I598" s="17">
        <v>18</v>
      </c>
      <c r="J598" s="17"/>
      <c r="K598" s="16">
        <f t="shared" ref="K598:K682" si="552">SUM(L598:R598)</f>
        <v>18</v>
      </c>
      <c r="L598" s="17"/>
      <c r="M598" s="17"/>
      <c r="N598" s="17"/>
      <c r="O598" s="17">
        <v>18</v>
      </c>
      <c r="P598" s="45"/>
      <c r="Q598" s="47"/>
      <c r="R598" s="47"/>
      <c r="S598" s="93"/>
      <c r="T598" s="1">
        <v>2</v>
      </c>
      <c r="U598" s="6" t="str">
        <f t="shared" si="506"/>
        <v>○</v>
      </c>
    </row>
    <row r="599" spans="1:23" ht="18" customHeight="1" thickBot="1">
      <c r="A599" s="35"/>
      <c r="B599" s="35"/>
      <c r="C599" s="76" t="str">
        <f t="shared" si="549"/>
        <v>区東部</v>
      </c>
      <c r="D599" s="75" t="str">
        <f t="shared" si="550"/>
        <v>江戸川区</v>
      </c>
      <c r="E599" s="24"/>
      <c r="F599" s="80" t="str">
        <f t="shared" si="551"/>
        <v>太田医院</v>
      </c>
      <c r="G599" s="67"/>
      <c r="H599" s="26"/>
      <c r="I599" s="27"/>
      <c r="J599" s="27"/>
      <c r="K599" s="18">
        <f t="shared" si="552"/>
        <v>18</v>
      </c>
      <c r="L599" s="19">
        <v>0</v>
      </c>
      <c r="M599" s="19">
        <v>0</v>
      </c>
      <c r="N599" s="19">
        <v>0</v>
      </c>
      <c r="O599" s="19">
        <v>18</v>
      </c>
      <c r="P599" s="46">
        <v>0</v>
      </c>
      <c r="Q599" s="48">
        <v>0</v>
      </c>
      <c r="R599" s="48">
        <v>0</v>
      </c>
      <c r="S599" s="94"/>
      <c r="T599" s="1">
        <v>3</v>
      </c>
      <c r="U599" s="6" t="str">
        <f t="shared" si="506"/>
        <v/>
      </c>
    </row>
    <row r="600" spans="1:23" ht="18" customHeight="1">
      <c r="A600" s="35"/>
      <c r="B600" s="35"/>
      <c r="C600" s="72" t="s">
        <v>25</v>
      </c>
      <c r="D600" s="71" t="s">
        <v>28</v>
      </c>
      <c r="E600" s="10" t="s">
        <v>244</v>
      </c>
      <c r="F600" s="118" t="s">
        <v>395</v>
      </c>
      <c r="G600" s="66"/>
      <c r="H600" s="14"/>
      <c r="I600" s="31"/>
      <c r="J600" s="31"/>
      <c r="K600" s="20">
        <f t="shared" si="552"/>
        <v>3</v>
      </c>
      <c r="L600" s="21"/>
      <c r="M600" s="21"/>
      <c r="N600" s="21"/>
      <c r="O600" s="21"/>
      <c r="P600" s="44">
        <v>3</v>
      </c>
      <c r="Q600" s="49"/>
      <c r="R600" s="49"/>
      <c r="S600" s="92"/>
      <c r="T600" s="32">
        <v>1</v>
      </c>
      <c r="U600" s="6" t="str">
        <f t="shared" si="506"/>
        <v/>
      </c>
    </row>
    <row r="601" spans="1:23" ht="18" customHeight="1">
      <c r="A601" s="35"/>
      <c r="B601" s="35"/>
      <c r="C601" s="74" t="str">
        <f t="shared" ref="C601:C602" si="553">C600</f>
        <v>区東部</v>
      </c>
      <c r="D601" s="77" t="str">
        <f t="shared" ref="D601:D602" si="554">D600</f>
        <v>江戸川区</v>
      </c>
      <c r="E601" s="22"/>
      <c r="F601" s="38" t="str">
        <f t="shared" ref="F601:F602" si="555">F600</f>
        <v>香雪医院</v>
      </c>
      <c r="G601" s="3" t="s">
        <v>396</v>
      </c>
      <c r="H601" s="9">
        <f>SUM(I601:J601)</f>
        <v>3</v>
      </c>
      <c r="I601" s="17">
        <v>3</v>
      </c>
      <c r="J601" s="17"/>
      <c r="K601" s="16">
        <f t="shared" si="552"/>
        <v>0</v>
      </c>
      <c r="L601" s="17"/>
      <c r="M601" s="17"/>
      <c r="N601" s="17"/>
      <c r="O601" s="17"/>
      <c r="P601" s="45"/>
      <c r="Q601" s="47">
        <v>0</v>
      </c>
      <c r="R601" s="47"/>
      <c r="S601" s="93"/>
      <c r="T601" s="1">
        <v>2</v>
      </c>
      <c r="U601" s="6" t="str">
        <f t="shared" si="506"/>
        <v/>
      </c>
      <c r="V601" s="1">
        <v>3</v>
      </c>
      <c r="W601" s="1">
        <v>1</v>
      </c>
    </row>
    <row r="602" spans="1:23" ht="18" customHeight="1" thickBot="1">
      <c r="A602" s="35"/>
      <c r="B602" s="35"/>
      <c r="C602" s="76" t="str">
        <f t="shared" si="553"/>
        <v>区東部</v>
      </c>
      <c r="D602" s="75" t="str">
        <f t="shared" si="554"/>
        <v>江戸川区</v>
      </c>
      <c r="E602" s="24"/>
      <c r="F602" s="38" t="str">
        <f t="shared" si="555"/>
        <v>香雪医院</v>
      </c>
      <c r="G602" s="67"/>
      <c r="H602" s="26"/>
      <c r="I602" s="27"/>
      <c r="J602" s="27"/>
      <c r="K602" s="18">
        <f t="shared" si="552"/>
        <v>0</v>
      </c>
      <c r="L602" s="19">
        <v>0</v>
      </c>
      <c r="M602" s="19">
        <v>0</v>
      </c>
      <c r="N602" s="19">
        <v>0</v>
      </c>
      <c r="O602" s="19">
        <v>0</v>
      </c>
      <c r="P602" s="46">
        <v>0</v>
      </c>
      <c r="Q602" s="48">
        <v>0</v>
      </c>
      <c r="R602" s="48">
        <v>0</v>
      </c>
      <c r="S602" s="94"/>
      <c r="T602" s="1">
        <v>3</v>
      </c>
      <c r="U602" s="6" t="str">
        <f t="shared" si="506"/>
        <v/>
      </c>
    </row>
    <row r="603" spans="1:23" ht="18" customHeight="1">
      <c r="A603" s="35">
        <v>1</v>
      </c>
      <c r="B603" s="35"/>
      <c r="C603" s="59" t="s">
        <v>25</v>
      </c>
      <c r="D603" s="60" t="s">
        <v>28</v>
      </c>
      <c r="E603" s="10" t="s">
        <v>267</v>
      </c>
      <c r="F603" s="118" t="s">
        <v>160</v>
      </c>
      <c r="G603" s="66"/>
      <c r="H603" s="14"/>
      <c r="I603" s="31"/>
      <c r="J603" s="31"/>
      <c r="K603" s="20">
        <v>19</v>
      </c>
      <c r="L603" s="21"/>
      <c r="M603" s="21"/>
      <c r="N603" s="21"/>
      <c r="O603" s="21">
        <v>19</v>
      </c>
      <c r="P603" s="44"/>
      <c r="Q603" s="49"/>
      <c r="R603" s="49"/>
      <c r="S603" s="92"/>
      <c r="T603" s="32">
        <v>1</v>
      </c>
      <c r="U603" s="6" t="str">
        <f t="shared" si="506"/>
        <v/>
      </c>
    </row>
    <row r="604" spans="1:23" ht="18" customHeight="1">
      <c r="A604" s="35"/>
      <c r="B604" s="35"/>
      <c r="C604" s="74" t="str">
        <f t="shared" ref="C604:C605" si="556">C603</f>
        <v>区東部</v>
      </c>
      <c r="D604" s="77" t="str">
        <f t="shared" ref="D604:D605" si="557">D603</f>
        <v>江戸川区</v>
      </c>
      <c r="E604" s="22"/>
      <c r="F604" s="38" t="str">
        <f t="shared" ref="F604:F605" si="558">F603</f>
        <v>医療法人社団総愛会 総愛診療所</v>
      </c>
      <c r="G604" s="3">
        <v>21301616</v>
      </c>
      <c r="H604" s="9">
        <v>19</v>
      </c>
      <c r="I604" s="17">
        <v>19</v>
      </c>
      <c r="J604" s="17"/>
      <c r="K604" s="16">
        <v>19</v>
      </c>
      <c r="L604" s="17"/>
      <c r="M604" s="17"/>
      <c r="N604" s="17"/>
      <c r="O604" s="17">
        <v>19</v>
      </c>
      <c r="P604" s="45"/>
      <c r="Q604" s="47"/>
      <c r="R604" s="47"/>
      <c r="S604" s="93"/>
      <c r="T604" s="1">
        <v>2</v>
      </c>
      <c r="U604" s="6" t="str">
        <f t="shared" si="506"/>
        <v>○</v>
      </c>
    </row>
    <row r="605" spans="1:23" ht="18" customHeight="1" thickBot="1">
      <c r="A605" s="35"/>
      <c r="B605" s="35"/>
      <c r="C605" s="74" t="str">
        <f t="shared" si="556"/>
        <v>区東部</v>
      </c>
      <c r="D605" s="77" t="str">
        <f t="shared" si="557"/>
        <v>江戸川区</v>
      </c>
      <c r="E605" s="24"/>
      <c r="F605" s="38" t="str">
        <f t="shared" si="558"/>
        <v>医療法人社団総愛会 総愛診療所</v>
      </c>
      <c r="G605" s="67"/>
      <c r="H605" s="26"/>
      <c r="I605" s="27"/>
      <c r="J605" s="27"/>
      <c r="K605" s="18">
        <f t="shared" ref="K605" si="559">SUM(L605:R605)</f>
        <v>19</v>
      </c>
      <c r="L605" s="19">
        <v>0</v>
      </c>
      <c r="M605" s="19">
        <v>0</v>
      </c>
      <c r="N605" s="19">
        <v>0</v>
      </c>
      <c r="O605" s="19">
        <v>19</v>
      </c>
      <c r="P605" s="46">
        <v>0</v>
      </c>
      <c r="Q605" s="48">
        <v>0</v>
      </c>
      <c r="R605" s="48">
        <v>0</v>
      </c>
      <c r="S605" s="94"/>
      <c r="T605" s="1">
        <v>3</v>
      </c>
      <c r="U605" s="6" t="str">
        <f t="shared" si="506"/>
        <v/>
      </c>
    </row>
    <row r="606" spans="1:23" ht="18" customHeight="1">
      <c r="A606" s="35">
        <v>1</v>
      </c>
      <c r="B606" s="35"/>
      <c r="C606" s="72" t="s">
        <v>25</v>
      </c>
      <c r="D606" s="71" t="s">
        <v>28</v>
      </c>
      <c r="E606" s="10" t="s">
        <v>267</v>
      </c>
      <c r="F606" s="118" t="s">
        <v>161</v>
      </c>
      <c r="G606" s="66"/>
      <c r="H606" s="14"/>
      <c r="I606" s="31"/>
      <c r="J606" s="31"/>
      <c r="K606" s="20">
        <f t="shared" ref="K606:K608" si="560">SUM(L606:R606)</f>
        <v>10</v>
      </c>
      <c r="L606" s="21"/>
      <c r="M606" s="21"/>
      <c r="N606" s="21">
        <v>10</v>
      </c>
      <c r="O606" s="21"/>
      <c r="P606" s="44"/>
      <c r="Q606" s="49"/>
      <c r="R606" s="49"/>
      <c r="S606" s="92"/>
      <c r="T606" s="32">
        <v>1</v>
      </c>
      <c r="U606" s="6" t="str">
        <f t="shared" si="506"/>
        <v/>
      </c>
    </row>
    <row r="607" spans="1:23" ht="18" customHeight="1">
      <c r="A607" s="35"/>
      <c r="B607" s="35"/>
      <c r="C607" s="74" t="str">
        <f t="shared" ref="C607:C608" si="561">C606</f>
        <v>区東部</v>
      </c>
      <c r="D607" s="77" t="str">
        <f t="shared" ref="D607:D608" si="562">D606</f>
        <v>江戸川区</v>
      </c>
      <c r="E607" s="22"/>
      <c r="F607" s="38" t="str">
        <f t="shared" ref="F607:F608" si="563">F606</f>
        <v>医療法人社団泰正会 成光堂クリニック</v>
      </c>
      <c r="G607" s="3">
        <v>21301617</v>
      </c>
      <c r="H607" s="9">
        <f>SUM(I607:J607)</f>
        <v>10</v>
      </c>
      <c r="I607" s="17">
        <v>10</v>
      </c>
      <c r="J607" s="17"/>
      <c r="K607" s="16">
        <f t="shared" si="560"/>
        <v>10</v>
      </c>
      <c r="L607" s="17"/>
      <c r="M607" s="17"/>
      <c r="N607" s="17">
        <v>10</v>
      </c>
      <c r="O607" s="17"/>
      <c r="P607" s="45"/>
      <c r="Q607" s="47"/>
      <c r="R607" s="47"/>
      <c r="S607" s="93"/>
      <c r="T607" s="1">
        <v>2</v>
      </c>
      <c r="U607" s="6" t="str">
        <f t="shared" si="506"/>
        <v>○</v>
      </c>
    </row>
    <row r="608" spans="1:23" ht="18" customHeight="1" thickBot="1">
      <c r="A608" s="35"/>
      <c r="B608" s="35"/>
      <c r="C608" s="76" t="str">
        <f t="shared" si="561"/>
        <v>区東部</v>
      </c>
      <c r="D608" s="75" t="str">
        <f t="shared" si="562"/>
        <v>江戸川区</v>
      </c>
      <c r="E608" s="24"/>
      <c r="F608" s="38" t="str">
        <f t="shared" si="563"/>
        <v>医療法人社団泰正会 成光堂クリニック</v>
      </c>
      <c r="G608" s="67"/>
      <c r="H608" s="26"/>
      <c r="I608" s="27"/>
      <c r="J608" s="27"/>
      <c r="K608" s="18">
        <f t="shared" si="560"/>
        <v>10</v>
      </c>
      <c r="L608" s="19">
        <v>0</v>
      </c>
      <c r="M608" s="19">
        <v>0</v>
      </c>
      <c r="N608" s="19">
        <v>10</v>
      </c>
      <c r="O608" s="19">
        <v>0</v>
      </c>
      <c r="P608" s="46">
        <v>0</v>
      </c>
      <c r="Q608" s="48">
        <v>0</v>
      </c>
      <c r="R608" s="48">
        <v>0</v>
      </c>
      <c r="S608" s="94"/>
      <c r="T608" s="1">
        <v>3</v>
      </c>
      <c r="U608" s="6" t="str">
        <f t="shared" si="506"/>
        <v/>
      </c>
    </row>
    <row r="609" spans="1:23" ht="18" customHeight="1">
      <c r="A609" s="35">
        <v>1</v>
      </c>
      <c r="B609" s="35"/>
      <c r="C609" s="59" t="s">
        <v>25</v>
      </c>
      <c r="D609" s="60" t="s">
        <v>28</v>
      </c>
      <c r="E609" s="10" t="s">
        <v>241</v>
      </c>
      <c r="F609" s="118" t="s">
        <v>162</v>
      </c>
      <c r="G609" s="66"/>
      <c r="H609" s="14"/>
      <c r="I609" s="31"/>
      <c r="J609" s="31"/>
      <c r="K609" s="20">
        <f t="shared" si="552"/>
        <v>2</v>
      </c>
      <c r="L609" s="21"/>
      <c r="M609" s="21">
        <v>2</v>
      </c>
      <c r="N609" s="21"/>
      <c r="O609" s="21"/>
      <c r="P609" s="44"/>
      <c r="Q609" s="49"/>
      <c r="R609" s="49"/>
      <c r="S609" s="92"/>
      <c r="T609" s="32">
        <v>1</v>
      </c>
      <c r="U609" s="6" t="str">
        <f t="shared" si="506"/>
        <v/>
      </c>
    </row>
    <row r="610" spans="1:23" ht="18" customHeight="1">
      <c r="A610" s="35"/>
      <c r="B610" s="35"/>
      <c r="C610" s="74" t="str">
        <f t="shared" ref="C610:C611" si="564">C609</f>
        <v>区東部</v>
      </c>
      <c r="D610" s="77" t="str">
        <f t="shared" ref="D610:D611" si="565">D609</f>
        <v>江戸川区</v>
      </c>
      <c r="E610" s="22"/>
      <c r="F610" s="38" t="str">
        <f t="shared" ref="F610:F611" si="566">F609</f>
        <v>医療法人社団北吉会 北澤耳鼻咽喉科医院</v>
      </c>
      <c r="G610" s="3">
        <v>21301618</v>
      </c>
      <c r="H610" s="9">
        <f>SUM(I610:J610)</f>
        <v>2</v>
      </c>
      <c r="I610" s="17">
        <v>2</v>
      </c>
      <c r="J610" s="17"/>
      <c r="K610" s="16">
        <f t="shared" si="552"/>
        <v>2</v>
      </c>
      <c r="L610" s="17"/>
      <c r="M610" s="17">
        <v>2</v>
      </c>
      <c r="N610" s="17"/>
      <c r="O610" s="17"/>
      <c r="P610" s="45"/>
      <c r="Q610" s="47"/>
      <c r="R610" s="47"/>
      <c r="S610" s="93"/>
      <c r="T610" s="1">
        <v>2</v>
      </c>
      <c r="U610" s="6" t="str">
        <f t="shared" si="506"/>
        <v>○</v>
      </c>
    </row>
    <row r="611" spans="1:23" ht="18" customHeight="1" thickBot="1">
      <c r="A611" s="35"/>
      <c r="B611" s="35"/>
      <c r="C611" s="74" t="str">
        <f t="shared" si="564"/>
        <v>区東部</v>
      </c>
      <c r="D611" s="77" t="str">
        <f t="shared" si="565"/>
        <v>江戸川区</v>
      </c>
      <c r="E611" s="24"/>
      <c r="F611" s="38" t="str">
        <f t="shared" si="566"/>
        <v>医療法人社団北吉会 北澤耳鼻咽喉科医院</v>
      </c>
      <c r="G611" s="67"/>
      <c r="H611" s="26"/>
      <c r="I611" s="27"/>
      <c r="J611" s="27"/>
      <c r="K611" s="18">
        <f t="shared" si="552"/>
        <v>2</v>
      </c>
      <c r="L611" s="19">
        <v>0</v>
      </c>
      <c r="M611" s="19">
        <v>2</v>
      </c>
      <c r="N611" s="19">
        <v>0</v>
      </c>
      <c r="O611" s="19">
        <v>0</v>
      </c>
      <c r="P611" s="46">
        <v>0</v>
      </c>
      <c r="Q611" s="48">
        <v>0</v>
      </c>
      <c r="R611" s="48">
        <v>0</v>
      </c>
      <c r="S611" s="94"/>
      <c r="T611" s="1">
        <v>3</v>
      </c>
      <c r="U611" s="6" t="str">
        <f t="shared" si="506"/>
        <v/>
      </c>
    </row>
    <row r="612" spans="1:23" ht="18" customHeight="1">
      <c r="A612" s="35">
        <v>1</v>
      </c>
      <c r="B612" s="35"/>
      <c r="C612" s="72" t="s">
        <v>25</v>
      </c>
      <c r="D612" s="71" t="s">
        <v>28</v>
      </c>
      <c r="E612" s="10" t="s">
        <v>241</v>
      </c>
      <c r="F612" s="118" t="s">
        <v>278</v>
      </c>
      <c r="G612" s="66"/>
      <c r="H612" s="14"/>
      <c r="I612" s="31"/>
      <c r="J612" s="31"/>
      <c r="K612" s="20">
        <f t="shared" si="552"/>
        <v>18</v>
      </c>
      <c r="L612" s="21"/>
      <c r="M612" s="21">
        <v>18</v>
      </c>
      <c r="N612" s="21"/>
      <c r="O612" s="21"/>
      <c r="P612" s="44"/>
      <c r="Q612" s="49"/>
      <c r="R612" s="49"/>
      <c r="S612" s="92"/>
      <c r="T612" s="32">
        <v>1</v>
      </c>
      <c r="U612" s="6" t="str">
        <f t="shared" si="506"/>
        <v/>
      </c>
    </row>
    <row r="613" spans="1:23" ht="18" customHeight="1">
      <c r="A613" s="35"/>
      <c r="B613" s="35"/>
      <c r="C613" s="74" t="str">
        <f t="shared" ref="C613:C614" si="567">C612</f>
        <v>区東部</v>
      </c>
      <c r="D613" s="77" t="str">
        <f t="shared" ref="D613:D614" si="568">D612</f>
        <v>江戸川区</v>
      </c>
      <c r="E613" s="22"/>
      <c r="F613" s="38" t="str">
        <f t="shared" ref="F613:F614" si="569">F612</f>
        <v>医療法人社団友久会きりんウィメンズクリニック葛西</v>
      </c>
      <c r="G613" s="3"/>
      <c r="H613" s="9">
        <f>SUM(I613:J613)</f>
        <v>18</v>
      </c>
      <c r="I613" s="17">
        <v>18</v>
      </c>
      <c r="J613" s="17"/>
      <c r="K613" s="16">
        <f t="shared" si="552"/>
        <v>18</v>
      </c>
      <c r="L613" s="17"/>
      <c r="M613" s="17">
        <v>18</v>
      </c>
      <c r="N613" s="17"/>
      <c r="O613" s="17"/>
      <c r="P613" s="45"/>
      <c r="Q613" s="47"/>
      <c r="R613" s="47"/>
      <c r="S613" s="93"/>
      <c r="T613" s="1">
        <v>2</v>
      </c>
      <c r="U613" s="6" t="str">
        <f t="shared" si="506"/>
        <v>○</v>
      </c>
    </row>
    <row r="614" spans="1:23" ht="18" customHeight="1" thickBot="1">
      <c r="A614" s="35"/>
      <c r="B614" s="35"/>
      <c r="C614" s="76" t="str">
        <f t="shared" si="567"/>
        <v>区東部</v>
      </c>
      <c r="D614" s="75" t="str">
        <f t="shared" si="568"/>
        <v>江戸川区</v>
      </c>
      <c r="E614" s="24"/>
      <c r="F614" s="38" t="str">
        <f t="shared" si="569"/>
        <v>医療法人社団友久会きりんウィメンズクリニック葛西</v>
      </c>
      <c r="G614" s="67"/>
      <c r="H614" s="26"/>
      <c r="I614" s="27"/>
      <c r="J614" s="27"/>
      <c r="K614" s="18">
        <f t="shared" si="552"/>
        <v>18</v>
      </c>
      <c r="L614" s="19">
        <v>0</v>
      </c>
      <c r="M614" s="19">
        <v>18</v>
      </c>
      <c r="N614" s="19">
        <v>0</v>
      </c>
      <c r="O614" s="19">
        <v>0</v>
      </c>
      <c r="P614" s="46">
        <v>0</v>
      </c>
      <c r="Q614" s="48">
        <v>0</v>
      </c>
      <c r="R614" s="48">
        <v>0</v>
      </c>
      <c r="S614" s="94"/>
      <c r="T614" s="1">
        <v>3</v>
      </c>
      <c r="U614" s="6" t="str">
        <f t="shared" si="506"/>
        <v/>
      </c>
    </row>
    <row r="615" spans="1:23" ht="18" customHeight="1">
      <c r="A615" s="35">
        <v>1</v>
      </c>
      <c r="B615" s="35"/>
      <c r="C615" s="59" t="s">
        <v>25</v>
      </c>
      <c r="D615" s="60" t="s">
        <v>28</v>
      </c>
      <c r="E615" s="10" t="s">
        <v>267</v>
      </c>
      <c r="F615" s="118" t="s">
        <v>163</v>
      </c>
      <c r="G615" s="66"/>
      <c r="H615" s="14"/>
      <c r="I615" s="31"/>
      <c r="J615" s="31"/>
      <c r="K615" s="20">
        <f t="shared" si="552"/>
        <v>18</v>
      </c>
      <c r="L615" s="21"/>
      <c r="M615" s="21">
        <v>18</v>
      </c>
      <c r="N615" s="21"/>
      <c r="O615" s="21"/>
      <c r="P615" s="44"/>
      <c r="Q615" s="49"/>
      <c r="R615" s="49"/>
      <c r="S615" s="92"/>
      <c r="T615" s="32">
        <v>1</v>
      </c>
      <c r="U615" s="6" t="str">
        <f t="shared" si="506"/>
        <v/>
      </c>
    </row>
    <row r="616" spans="1:23" ht="18" customHeight="1">
      <c r="A616" s="35"/>
      <c r="B616" s="35"/>
      <c r="C616" s="74" t="str">
        <f t="shared" ref="C616:C617" si="570">C615</f>
        <v>区東部</v>
      </c>
      <c r="D616" s="77" t="str">
        <f t="shared" ref="D616:D617" si="571">D615</f>
        <v>江戸川区</v>
      </c>
      <c r="E616" s="22"/>
      <c r="F616" s="38" t="str">
        <f t="shared" ref="F616:F617" si="572">F615</f>
        <v>医療法人社団聖育会 三枝産婦人科医院</v>
      </c>
      <c r="G616" s="3">
        <v>21301622</v>
      </c>
      <c r="H616" s="9">
        <v>18</v>
      </c>
      <c r="I616" s="17">
        <v>18</v>
      </c>
      <c r="J616" s="17"/>
      <c r="K616" s="16">
        <f t="shared" si="552"/>
        <v>18</v>
      </c>
      <c r="L616" s="17"/>
      <c r="M616" s="17">
        <v>18</v>
      </c>
      <c r="N616" s="17"/>
      <c r="O616" s="17"/>
      <c r="P616" s="45"/>
      <c r="Q616" s="47"/>
      <c r="R616" s="47"/>
      <c r="S616" s="93"/>
      <c r="T616" s="1">
        <v>2</v>
      </c>
      <c r="U616" s="6" t="str">
        <f t="shared" si="506"/>
        <v>○</v>
      </c>
    </row>
    <row r="617" spans="1:23" ht="18" customHeight="1" thickBot="1">
      <c r="A617" s="35"/>
      <c r="B617" s="35"/>
      <c r="C617" s="74" t="str">
        <f t="shared" si="570"/>
        <v>区東部</v>
      </c>
      <c r="D617" s="77" t="str">
        <f t="shared" si="571"/>
        <v>江戸川区</v>
      </c>
      <c r="E617" s="24"/>
      <c r="F617" s="38" t="str">
        <f t="shared" si="572"/>
        <v>医療法人社団聖育会 三枝産婦人科医院</v>
      </c>
      <c r="G617" s="67"/>
      <c r="H617" s="26"/>
      <c r="I617" s="27"/>
      <c r="J617" s="27"/>
      <c r="K617" s="18">
        <f t="shared" si="552"/>
        <v>18</v>
      </c>
      <c r="L617" s="19">
        <v>0</v>
      </c>
      <c r="M617" s="19">
        <v>18</v>
      </c>
      <c r="N617" s="19">
        <v>0</v>
      </c>
      <c r="O617" s="19">
        <v>0</v>
      </c>
      <c r="P617" s="46">
        <v>0</v>
      </c>
      <c r="Q617" s="48">
        <v>0</v>
      </c>
      <c r="R617" s="48">
        <v>0</v>
      </c>
      <c r="S617" s="94"/>
      <c r="T617" s="1">
        <v>3</v>
      </c>
      <c r="U617" s="6" t="str">
        <f t="shared" si="506"/>
        <v/>
      </c>
    </row>
    <row r="618" spans="1:23" ht="18" customHeight="1">
      <c r="A618" s="35"/>
      <c r="B618" s="35"/>
      <c r="C618" s="72" t="s">
        <v>25</v>
      </c>
      <c r="D618" s="71" t="s">
        <v>28</v>
      </c>
      <c r="E618" s="10" t="s">
        <v>276</v>
      </c>
      <c r="F618" s="118" t="s">
        <v>397</v>
      </c>
      <c r="G618" s="66"/>
      <c r="H618" s="14"/>
      <c r="I618" s="31"/>
      <c r="J618" s="31"/>
      <c r="K618" s="20">
        <f t="shared" si="552"/>
        <v>9</v>
      </c>
      <c r="L618" s="21"/>
      <c r="M618" s="21">
        <v>9</v>
      </c>
      <c r="N618" s="21"/>
      <c r="O618" s="21"/>
      <c r="P618" s="44"/>
      <c r="Q618" s="49"/>
      <c r="R618" s="49"/>
      <c r="S618" s="92"/>
      <c r="T618" s="32">
        <v>1</v>
      </c>
      <c r="U618" s="6" t="str">
        <f t="shared" si="506"/>
        <v/>
      </c>
    </row>
    <row r="619" spans="1:23" ht="18" customHeight="1">
      <c r="A619" s="35"/>
      <c r="B619" s="35"/>
      <c r="C619" s="74" t="str">
        <f t="shared" ref="C619:C620" si="573">C618</f>
        <v>区東部</v>
      </c>
      <c r="D619" s="77" t="str">
        <f t="shared" ref="D619:D620" si="574">D618</f>
        <v>江戸川区</v>
      </c>
      <c r="E619" s="22"/>
      <c r="F619" s="38" t="str">
        <f t="shared" ref="F619:F620" si="575">F618</f>
        <v>杉山医院</v>
      </c>
      <c r="G619" s="3" t="s">
        <v>398</v>
      </c>
      <c r="H619" s="9">
        <f>SUM(I619:J619)</f>
        <v>9</v>
      </c>
      <c r="I619" s="17">
        <v>9</v>
      </c>
      <c r="J619" s="17"/>
      <c r="K619" s="16">
        <f t="shared" si="552"/>
        <v>9</v>
      </c>
      <c r="L619" s="17"/>
      <c r="M619" s="17"/>
      <c r="N619" s="17">
        <v>9</v>
      </c>
      <c r="O619" s="17"/>
      <c r="P619" s="45"/>
      <c r="Q619" s="47"/>
      <c r="R619" s="47"/>
      <c r="S619" s="93"/>
      <c r="T619" s="1">
        <v>2</v>
      </c>
      <c r="U619" s="6" t="str">
        <f t="shared" ref="U619:U694" si="576">IF(OR(A618=1,A618=2),"○","")</f>
        <v/>
      </c>
      <c r="V619" s="1">
        <v>3</v>
      </c>
      <c r="W619" s="1">
        <v>1</v>
      </c>
    </row>
    <row r="620" spans="1:23" ht="18" customHeight="1" thickBot="1">
      <c r="A620" s="35"/>
      <c r="B620" s="35"/>
      <c r="C620" s="76" t="str">
        <f t="shared" si="573"/>
        <v>区東部</v>
      </c>
      <c r="D620" s="75" t="str">
        <f t="shared" si="574"/>
        <v>江戸川区</v>
      </c>
      <c r="E620" s="24"/>
      <c r="F620" s="38" t="str">
        <f t="shared" si="575"/>
        <v>杉山医院</v>
      </c>
      <c r="G620" s="67"/>
      <c r="H620" s="26"/>
      <c r="I620" s="27"/>
      <c r="J620" s="27"/>
      <c r="K620" s="18">
        <f t="shared" si="552"/>
        <v>9</v>
      </c>
      <c r="L620" s="19">
        <v>0</v>
      </c>
      <c r="M620" s="19">
        <v>0</v>
      </c>
      <c r="N620" s="19">
        <v>9</v>
      </c>
      <c r="O620" s="19">
        <v>0</v>
      </c>
      <c r="P620" s="46">
        <v>0</v>
      </c>
      <c r="Q620" s="48">
        <v>0</v>
      </c>
      <c r="R620" s="48">
        <v>0</v>
      </c>
      <c r="S620" s="94"/>
      <c r="T620" s="1">
        <v>3</v>
      </c>
      <c r="U620" s="6" t="str">
        <f t="shared" si="576"/>
        <v/>
      </c>
    </row>
    <row r="621" spans="1:23" ht="18" customHeight="1">
      <c r="A621" s="35">
        <v>1</v>
      </c>
      <c r="B621" s="35"/>
      <c r="C621" s="59" t="s">
        <v>25</v>
      </c>
      <c r="D621" s="60" t="s">
        <v>28</v>
      </c>
      <c r="E621" s="10" t="s">
        <v>276</v>
      </c>
      <c r="F621" s="118" t="s">
        <v>164</v>
      </c>
      <c r="G621" s="66"/>
      <c r="H621" s="14"/>
      <c r="I621" s="31"/>
      <c r="J621" s="31"/>
      <c r="K621" s="20">
        <v>12</v>
      </c>
      <c r="L621" s="21"/>
      <c r="M621" s="21"/>
      <c r="N621" s="21">
        <v>12</v>
      </c>
      <c r="O621" s="21"/>
      <c r="P621" s="44"/>
      <c r="Q621" s="49"/>
      <c r="R621" s="49"/>
      <c r="S621" s="92"/>
      <c r="T621" s="32">
        <v>1</v>
      </c>
      <c r="U621" s="6" t="str">
        <f t="shared" si="576"/>
        <v/>
      </c>
    </row>
    <row r="622" spans="1:23" ht="18" customHeight="1">
      <c r="A622" s="35"/>
      <c r="B622" s="35"/>
      <c r="C622" s="74" t="str">
        <f t="shared" ref="C622:C623" si="577">C621</f>
        <v>区東部</v>
      </c>
      <c r="D622" s="77" t="str">
        <f t="shared" ref="D622:D623" si="578">D621</f>
        <v>江戸川区</v>
      </c>
      <c r="E622" s="22"/>
      <c r="F622" s="38" t="str">
        <f t="shared" ref="F622:F623" si="579">F621</f>
        <v>杉浦ウイメンズクリニック</v>
      </c>
      <c r="G622" s="3">
        <v>21301624</v>
      </c>
      <c r="H622" s="9">
        <v>12</v>
      </c>
      <c r="I622" s="17">
        <v>12</v>
      </c>
      <c r="J622" s="17"/>
      <c r="K622" s="16">
        <v>12</v>
      </c>
      <c r="L622" s="17"/>
      <c r="M622" s="17"/>
      <c r="N622" s="17">
        <v>12</v>
      </c>
      <c r="O622" s="17"/>
      <c r="P622" s="45"/>
      <c r="Q622" s="47"/>
      <c r="R622" s="47"/>
      <c r="S622" s="93"/>
      <c r="T622" s="1">
        <v>2</v>
      </c>
      <c r="U622" s="6" t="str">
        <f t="shared" si="576"/>
        <v>○</v>
      </c>
    </row>
    <row r="623" spans="1:23" ht="18" customHeight="1" thickBot="1">
      <c r="A623" s="35"/>
      <c r="B623" s="35"/>
      <c r="C623" s="74" t="str">
        <f t="shared" si="577"/>
        <v>区東部</v>
      </c>
      <c r="D623" s="77" t="str">
        <f t="shared" si="578"/>
        <v>江戸川区</v>
      </c>
      <c r="E623" s="24"/>
      <c r="F623" s="38" t="str">
        <f t="shared" si="579"/>
        <v>杉浦ウイメンズクリニック</v>
      </c>
      <c r="G623" s="67"/>
      <c r="H623" s="26"/>
      <c r="I623" s="27"/>
      <c r="J623" s="27"/>
      <c r="K623" s="18">
        <f t="shared" ref="K623" si="580">SUM(L623:R623)</f>
        <v>12</v>
      </c>
      <c r="L623" s="19">
        <v>0</v>
      </c>
      <c r="M623" s="19">
        <v>0</v>
      </c>
      <c r="N623" s="19">
        <v>12</v>
      </c>
      <c r="O623" s="19">
        <v>0</v>
      </c>
      <c r="P623" s="46">
        <v>0</v>
      </c>
      <c r="Q623" s="48">
        <v>0</v>
      </c>
      <c r="R623" s="48">
        <v>0</v>
      </c>
      <c r="S623" s="94"/>
      <c r="T623" s="1">
        <v>3</v>
      </c>
      <c r="U623" s="6" t="str">
        <f t="shared" si="576"/>
        <v/>
      </c>
    </row>
    <row r="624" spans="1:23" ht="18" customHeight="1">
      <c r="A624" s="35">
        <v>2</v>
      </c>
      <c r="B624" s="35"/>
      <c r="C624" s="72" t="s">
        <v>25</v>
      </c>
      <c r="D624" s="71" t="s">
        <v>28</v>
      </c>
      <c r="E624" s="10" t="s">
        <v>244</v>
      </c>
      <c r="F624" s="118" t="s">
        <v>165</v>
      </c>
      <c r="G624" s="66"/>
      <c r="H624" s="14"/>
      <c r="I624" s="31"/>
      <c r="J624" s="31"/>
      <c r="K624" s="20">
        <f t="shared" si="552"/>
        <v>19</v>
      </c>
      <c r="L624" s="21"/>
      <c r="M624" s="21"/>
      <c r="N624" s="21"/>
      <c r="O624" s="21">
        <v>19</v>
      </c>
      <c r="P624" s="44"/>
      <c r="Q624" s="49"/>
      <c r="R624" s="49"/>
      <c r="S624" s="92"/>
      <c r="T624" s="32">
        <v>1</v>
      </c>
      <c r="U624" s="6" t="str">
        <f t="shared" si="576"/>
        <v/>
      </c>
    </row>
    <row r="625" spans="1:21" ht="18" customHeight="1">
      <c r="A625" s="35"/>
      <c r="B625" s="35"/>
      <c r="C625" s="74" t="str">
        <f t="shared" ref="C625:C626" si="581">C624</f>
        <v>区東部</v>
      </c>
      <c r="D625" s="77" t="str">
        <f t="shared" ref="D625:D626" si="582">D624</f>
        <v>江戸川区</v>
      </c>
      <c r="E625" s="22"/>
      <c r="F625" s="38" t="str">
        <f t="shared" ref="F625:F626" si="583">F624</f>
        <v>新小岩クリニック船堀</v>
      </c>
      <c r="G625" s="3">
        <v>21301625</v>
      </c>
      <c r="H625" s="9">
        <f>SUM(I625:J625)</f>
        <v>19</v>
      </c>
      <c r="I625" s="17">
        <v>19</v>
      </c>
      <c r="J625" s="17"/>
      <c r="K625" s="16">
        <f t="shared" si="552"/>
        <v>19</v>
      </c>
      <c r="L625" s="17"/>
      <c r="M625" s="17"/>
      <c r="N625" s="17"/>
      <c r="O625" s="17"/>
      <c r="P625" s="45">
        <v>19</v>
      </c>
      <c r="Q625" s="47"/>
      <c r="R625" s="47"/>
      <c r="S625" s="93"/>
      <c r="T625" s="1">
        <v>2</v>
      </c>
      <c r="U625" s="6" t="str">
        <f t="shared" si="576"/>
        <v>○</v>
      </c>
    </row>
    <row r="626" spans="1:21" ht="18" customHeight="1" thickBot="1">
      <c r="A626" s="35"/>
      <c r="B626" s="35"/>
      <c r="C626" s="76" t="str">
        <f t="shared" si="581"/>
        <v>区東部</v>
      </c>
      <c r="D626" s="75" t="str">
        <f t="shared" si="582"/>
        <v>江戸川区</v>
      </c>
      <c r="E626" s="24"/>
      <c r="F626" s="38" t="str">
        <f t="shared" si="583"/>
        <v>新小岩クリニック船堀</v>
      </c>
      <c r="G626" s="67"/>
      <c r="H626" s="26"/>
      <c r="I626" s="27"/>
      <c r="J626" s="27"/>
      <c r="K626" s="18">
        <f t="shared" si="552"/>
        <v>19</v>
      </c>
      <c r="L626" s="19">
        <v>0</v>
      </c>
      <c r="M626" s="19">
        <v>0</v>
      </c>
      <c r="N626" s="19">
        <v>0</v>
      </c>
      <c r="O626" s="19">
        <v>0</v>
      </c>
      <c r="P626" s="46">
        <v>19</v>
      </c>
      <c r="Q626" s="48">
        <v>0</v>
      </c>
      <c r="R626" s="48">
        <v>0</v>
      </c>
      <c r="S626" s="94"/>
      <c r="T626" s="1">
        <v>3</v>
      </c>
      <c r="U626" s="6" t="str">
        <f t="shared" si="576"/>
        <v/>
      </c>
    </row>
    <row r="627" spans="1:21" ht="18" customHeight="1">
      <c r="A627" s="35">
        <v>1</v>
      </c>
      <c r="B627" s="35"/>
      <c r="C627" s="59" t="s">
        <v>25</v>
      </c>
      <c r="D627" s="60" t="s">
        <v>28</v>
      </c>
      <c r="E627" s="10" t="s">
        <v>267</v>
      </c>
      <c r="F627" s="118" t="s">
        <v>166</v>
      </c>
      <c r="G627" s="66"/>
      <c r="H627" s="14"/>
      <c r="I627" s="31"/>
      <c r="J627" s="31"/>
      <c r="K627" s="20">
        <v>8</v>
      </c>
      <c r="L627" s="21"/>
      <c r="M627" s="21">
        <v>8</v>
      </c>
      <c r="N627" s="21"/>
      <c r="O627" s="21"/>
      <c r="P627" s="44"/>
      <c r="Q627" s="49"/>
      <c r="R627" s="49"/>
      <c r="S627" s="92"/>
      <c r="T627" s="32">
        <v>1</v>
      </c>
      <c r="U627" s="6" t="str">
        <f t="shared" si="576"/>
        <v/>
      </c>
    </row>
    <row r="628" spans="1:21" ht="18" customHeight="1">
      <c r="A628" s="35"/>
      <c r="B628" s="35"/>
      <c r="C628" s="74" t="str">
        <f t="shared" ref="C628:C629" si="584">C627</f>
        <v>区東部</v>
      </c>
      <c r="D628" s="77" t="str">
        <f t="shared" ref="D628:D629" si="585">D627</f>
        <v>江戸川区</v>
      </c>
      <c r="E628" s="22"/>
      <c r="F628" s="38" t="str">
        <f t="shared" ref="F628:F629" si="586">F627</f>
        <v>医療法人社団善千会 浅岡医院</v>
      </c>
      <c r="G628" s="3">
        <v>21301628</v>
      </c>
      <c r="H628" s="9">
        <f>SUM(I628:J628)</f>
        <v>8</v>
      </c>
      <c r="I628" s="17">
        <v>8</v>
      </c>
      <c r="J628" s="17"/>
      <c r="K628" s="16">
        <v>8</v>
      </c>
      <c r="L628" s="17"/>
      <c r="M628" s="17">
        <v>8</v>
      </c>
      <c r="N628" s="17"/>
      <c r="O628" s="17"/>
      <c r="P628" s="45"/>
      <c r="Q628" s="47"/>
      <c r="R628" s="47"/>
      <c r="S628" s="93"/>
      <c r="T628" s="1">
        <v>2</v>
      </c>
      <c r="U628" s="6" t="str">
        <f t="shared" si="576"/>
        <v>○</v>
      </c>
    </row>
    <row r="629" spans="1:21" ht="18" customHeight="1" thickBot="1">
      <c r="A629" s="35"/>
      <c r="B629" s="35"/>
      <c r="C629" s="74" t="str">
        <f t="shared" si="584"/>
        <v>区東部</v>
      </c>
      <c r="D629" s="77" t="str">
        <f t="shared" si="585"/>
        <v>江戸川区</v>
      </c>
      <c r="E629" s="24"/>
      <c r="F629" s="38" t="str">
        <f t="shared" si="586"/>
        <v>医療法人社団善千会 浅岡医院</v>
      </c>
      <c r="G629" s="67"/>
      <c r="H629" s="26"/>
      <c r="I629" s="27"/>
      <c r="J629" s="27"/>
      <c r="K629" s="18">
        <f t="shared" ref="K629" si="587">SUM(L629:R629)</f>
        <v>8</v>
      </c>
      <c r="L629" s="19">
        <v>0</v>
      </c>
      <c r="M629" s="19">
        <v>8</v>
      </c>
      <c r="N629" s="19">
        <v>0</v>
      </c>
      <c r="O629" s="19">
        <v>0</v>
      </c>
      <c r="P629" s="46">
        <v>0</v>
      </c>
      <c r="Q629" s="48">
        <v>0</v>
      </c>
      <c r="R629" s="48">
        <v>0</v>
      </c>
      <c r="S629" s="94"/>
      <c r="T629" s="1">
        <v>3</v>
      </c>
      <c r="U629" s="6" t="str">
        <f t="shared" si="576"/>
        <v/>
      </c>
    </row>
    <row r="630" spans="1:21" ht="18" customHeight="1">
      <c r="A630" s="35">
        <v>1</v>
      </c>
      <c r="B630" s="35"/>
      <c r="C630" s="72" t="s">
        <v>25</v>
      </c>
      <c r="D630" s="71" t="s">
        <v>28</v>
      </c>
      <c r="E630" s="10" t="s">
        <v>330</v>
      </c>
      <c r="F630" s="118" t="s">
        <v>167</v>
      </c>
      <c r="G630" s="66"/>
      <c r="H630" s="14"/>
      <c r="I630" s="31"/>
      <c r="J630" s="31"/>
      <c r="K630" s="20">
        <f t="shared" si="552"/>
        <v>19</v>
      </c>
      <c r="L630" s="21"/>
      <c r="M630" s="21">
        <v>19</v>
      </c>
      <c r="N630" s="21"/>
      <c r="O630" s="21"/>
      <c r="P630" s="44"/>
      <c r="Q630" s="49"/>
      <c r="R630" s="49"/>
      <c r="S630" s="92"/>
      <c r="T630" s="32">
        <v>1</v>
      </c>
      <c r="U630" s="6" t="str">
        <f t="shared" si="576"/>
        <v/>
      </c>
    </row>
    <row r="631" spans="1:21" ht="18" customHeight="1">
      <c r="A631" s="35"/>
      <c r="B631" s="35"/>
      <c r="C631" s="74" t="str">
        <f t="shared" ref="C631:C635" si="588">C630</f>
        <v>区東部</v>
      </c>
      <c r="D631" s="77" t="str">
        <f t="shared" ref="D631:D635" si="589">D630</f>
        <v>江戸川区</v>
      </c>
      <c r="E631" s="22"/>
      <c r="F631" s="38" t="s">
        <v>167</v>
      </c>
      <c r="G631" s="3">
        <v>21301629</v>
      </c>
      <c r="H631" s="9">
        <f>SUM(I631:J631)</f>
        <v>19</v>
      </c>
      <c r="I631" s="17">
        <v>19</v>
      </c>
      <c r="J631" s="17"/>
      <c r="K631" s="16">
        <f t="shared" si="552"/>
        <v>19</v>
      </c>
      <c r="L631" s="17"/>
      <c r="M631" s="17">
        <v>19</v>
      </c>
      <c r="N631" s="17"/>
      <c r="O631" s="17"/>
      <c r="P631" s="45"/>
      <c r="Q631" s="47"/>
      <c r="R631" s="47"/>
      <c r="S631" s="93"/>
      <c r="T631" s="1">
        <v>2</v>
      </c>
      <c r="U631" s="6" t="str">
        <f t="shared" si="576"/>
        <v>○</v>
      </c>
    </row>
    <row r="632" spans="1:21" ht="18" customHeight="1" thickBot="1">
      <c r="A632" s="35"/>
      <c r="B632" s="35"/>
      <c r="C632" s="76" t="str">
        <f t="shared" si="588"/>
        <v>区東部</v>
      </c>
      <c r="D632" s="75" t="str">
        <f t="shared" si="589"/>
        <v>江戸川区</v>
      </c>
      <c r="E632" s="24"/>
      <c r="F632" s="38" t="str">
        <f t="shared" ref="F632" si="590">F631</f>
        <v>葛西産婦人科</v>
      </c>
      <c r="G632" s="67"/>
      <c r="H632" s="26"/>
      <c r="I632" s="27"/>
      <c r="J632" s="27"/>
      <c r="K632" s="18">
        <f t="shared" si="552"/>
        <v>19</v>
      </c>
      <c r="L632" s="19">
        <v>0</v>
      </c>
      <c r="M632" s="19">
        <v>19</v>
      </c>
      <c r="N632" s="19">
        <v>0</v>
      </c>
      <c r="O632" s="19">
        <v>0</v>
      </c>
      <c r="P632" s="46">
        <v>0</v>
      </c>
      <c r="Q632" s="48">
        <v>0</v>
      </c>
      <c r="R632" s="48">
        <v>0</v>
      </c>
      <c r="S632" s="94"/>
      <c r="T632" s="1">
        <v>3</v>
      </c>
      <c r="U632" s="6" t="str">
        <f t="shared" si="576"/>
        <v/>
      </c>
    </row>
    <row r="633" spans="1:21" ht="18" customHeight="1">
      <c r="A633" s="35">
        <v>1</v>
      </c>
      <c r="B633" s="35"/>
      <c r="C633" s="59" t="s">
        <v>25</v>
      </c>
      <c r="D633" s="60" t="s">
        <v>28</v>
      </c>
      <c r="E633" s="10" t="s">
        <v>267</v>
      </c>
      <c r="F633" s="118" t="s">
        <v>254</v>
      </c>
      <c r="G633" s="66"/>
      <c r="H633" s="14"/>
      <c r="I633" s="31"/>
      <c r="J633" s="31"/>
      <c r="K633" s="20">
        <f>SUM(L633:R633)</f>
        <v>0</v>
      </c>
      <c r="L633" s="21"/>
      <c r="M633" s="21"/>
      <c r="N633" s="21"/>
      <c r="O633" s="21"/>
      <c r="P633" s="44"/>
      <c r="Q633" s="21"/>
      <c r="R633" s="90"/>
      <c r="S633" s="92"/>
      <c r="T633" s="1">
        <v>1</v>
      </c>
      <c r="U633" s="6" t="str">
        <f t="shared" si="576"/>
        <v/>
      </c>
    </row>
    <row r="634" spans="1:21" ht="18" customHeight="1">
      <c r="C634" s="74" t="str">
        <f t="shared" si="588"/>
        <v>区東部</v>
      </c>
      <c r="D634" s="77" t="str">
        <f t="shared" si="589"/>
        <v>江戸川区</v>
      </c>
      <c r="E634" s="22"/>
      <c r="F634" s="38" t="str">
        <f>F633</f>
        <v>医療法人社団ゆい　トータルケアクリニック</v>
      </c>
      <c r="G634" s="3">
        <v>21304003</v>
      </c>
      <c r="H634" s="9">
        <v>1</v>
      </c>
      <c r="I634" s="17">
        <v>1</v>
      </c>
      <c r="J634" s="17"/>
      <c r="K634" s="16">
        <f>SUM(L634:R634)</f>
        <v>1</v>
      </c>
      <c r="L634" s="17"/>
      <c r="M634" s="17">
        <v>1</v>
      </c>
      <c r="N634" s="17"/>
      <c r="O634" s="17"/>
      <c r="P634" s="45"/>
      <c r="Q634" s="17"/>
      <c r="S634" s="93"/>
      <c r="T634" s="1">
        <v>2</v>
      </c>
      <c r="U634" s="6" t="str">
        <f t="shared" si="576"/>
        <v>○</v>
      </c>
    </row>
    <row r="635" spans="1:21" ht="18" customHeight="1" thickBot="1">
      <c r="C635" s="74" t="str">
        <f t="shared" si="588"/>
        <v>区東部</v>
      </c>
      <c r="D635" s="77" t="str">
        <f t="shared" si="589"/>
        <v>江戸川区</v>
      </c>
      <c r="E635" s="24"/>
      <c r="F635" s="38" t="str">
        <f>F633</f>
        <v>医療法人社団ゆい　トータルケアクリニック</v>
      </c>
      <c r="G635" s="67"/>
      <c r="H635" s="26"/>
      <c r="I635" s="27"/>
      <c r="J635" s="27"/>
      <c r="K635" s="18">
        <v>1</v>
      </c>
      <c r="L635" s="19"/>
      <c r="M635" s="19">
        <v>1</v>
      </c>
      <c r="N635" s="19"/>
      <c r="O635" s="19"/>
      <c r="P635" s="46"/>
      <c r="Q635" s="19"/>
      <c r="R635" s="91"/>
      <c r="S635" s="94"/>
      <c r="T635" s="1">
        <v>3</v>
      </c>
      <c r="U635" s="6" t="str">
        <f t="shared" si="576"/>
        <v/>
      </c>
    </row>
    <row r="636" spans="1:21" ht="18" customHeight="1">
      <c r="A636" s="35">
        <v>1</v>
      </c>
      <c r="B636" s="35"/>
      <c r="C636" s="72" t="s">
        <v>286</v>
      </c>
      <c r="D636" s="71" t="s">
        <v>287</v>
      </c>
      <c r="E636" s="10" t="s">
        <v>279</v>
      </c>
      <c r="F636" s="118" t="s">
        <v>288</v>
      </c>
      <c r="G636" s="66"/>
      <c r="H636" s="14"/>
      <c r="I636" s="31"/>
      <c r="J636" s="31"/>
      <c r="K636" s="20">
        <f t="shared" ref="K636:K641" si="591">SUM(L636:R636)</f>
        <v>19</v>
      </c>
      <c r="L636" s="21"/>
      <c r="M636" s="21"/>
      <c r="N636" s="21"/>
      <c r="O636" s="21">
        <v>19</v>
      </c>
      <c r="P636" s="44"/>
      <c r="Q636" s="21"/>
      <c r="R636" s="90"/>
      <c r="S636" s="92"/>
      <c r="T636" s="1">
        <v>1</v>
      </c>
      <c r="U636" s="6" t="str">
        <f t="shared" si="576"/>
        <v/>
      </c>
    </row>
    <row r="637" spans="1:21" ht="18" customHeight="1">
      <c r="C637" s="74" t="str">
        <f t="shared" ref="C637:D638" si="592">C636</f>
        <v>区東部</v>
      </c>
      <c r="D637" s="77" t="str">
        <f t="shared" si="592"/>
        <v>江戸川区</v>
      </c>
      <c r="E637" s="58"/>
      <c r="F637" s="38" t="str">
        <f>F636</f>
        <v>江戸川共済病院付属東瑞江医院</v>
      </c>
      <c r="G637" s="3"/>
      <c r="H637" s="9">
        <f>SUM(I637:J637)</f>
        <v>19</v>
      </c>
      <c r="I637" s="17">
        <v>19</v>
      </c>
      <c r="J637" s="17">
        <v>0</v>
      </c>
      <c r="K637" s="16">
        <f t="shared" si="591"/>
        <v>19</v>
      </c>
      <c r="L637" s="17"/>
      <c r="M637" s="17"/>
      <c r="N637" s="17"/>
      <c r="O637" s="17"/>
      <c r="P637" s="45">
        <v>19</v>
      </c>
      <c r="Q637" s="17"/>
      <c r="S637" s="93"/>
      <c r="T637" s="1">
        <v>2</v>
      </c>
      <c r="U637" s="6" t="str">
        <f t="shared" si="576"/>
        <v>○</v>
      </c>
    </row>
    <row r="638" spans="1:21" ht="18" customHeight="1" thickBot="1">
      <c r="C638" s="74" t="str">
        <f t="shared" si="592"/>
        <v>区東部</v>
      </c>
      <c r="D638" s="77" t="str">
        <f t="shared" si="592"/>
        <v>江戸川区</v>
      </c>
      <c r="E638" s="24"/>
      <c r="F638" s="38" t="str">
        <f>F636</f>
        <v>江戸川共済病院付属東瑞江医院</v>
      </c>
      <c r="G638" s="67"/>
      <c r="H638" s="26"/>
      <c r="I638" s="27"/>
      <c r="J638" s="27"/>
      <c r="K638" s="18">
        <f t="shared" si="591"/>
        <v>19</v>
      </c>
      <c r="L638" s="19"/>
      <c r="M638" s="19"/>
      <c r="N638" s="19">
        <v>19</v>
      </c>
      <c r="O638" s="19"/>
      <c r="P638" s="46"/>
      <c r="Q638" s="19"/>
      <c r="R638" s="91"/>
      <c r="S638" s="94"/>
      <c r="T638" s="1">
        <v>3</v>
      </c>
      <c r="U638" s="6" t="str">
        <f t="shared" si="576"/>
        <v/>
      </c>
    </row>
    <row r="639" spans="1:21" ht="18" customHeight="1">
      <c r="A639" s="35">
        <v>1</v>
      </c>
      <c r="B639" s="35"/>
      <c r="C639" s="72" t="s">
        <v>293</v>
      </c>
      <c r="D639" s="71" t="s">
        <v>343</v>
      </c>
      <c r="E639" s="10" t="s">
        <v>338</v>
      </c>
      <c r="F639" s="118" t="s">
        <v>344</v>
      </c>
      <c r="G639" s="66"/>
      <c r="H639" s="14"/>
      <c r="I639" s="31"/>
      <c r="J639" s="31"/>
      <c r="K639" s="20">
        <f t="shared" si="591"/>
        <v>19</v>
      </c>
      <c r="L639" s="21"/>
      <c r="M639" s="21">
        <v>19</v>
      </c>
      <c r="N639" s="21"/>
      <c r="O639" s="21"/>
      <c r="P639" s="44"/>
      <c r="Q639" s="21"/>
      <c r="R639" s="90"/>
      <c r="S639" s="92"/>
      <c r="T639" s="1">
        <v>1</v>
      </c>
      <c r="U639" s="6" t="str">
        <f>IF(OR(A632=1,A632=2),"○","")</f>
        <v/>
      </c>
    </row>
    <row r="640" spans="1:21" ht="18" customHeight="1">
      <c r="C640" s="74" t="str">
        <f t="shared" ref="C640:D640" si="593">C639</f>
        <v>区東部</v>
      </c>
      <c r="D640" s="77" t="str">
        <f t="shared" si="593"/>
        <v>江戸川区</v>
      </c>
      <c r="E640" s="22"/>
      <c r="F640" s="38" t="str">
        <f>F639</f>
        <v>井口腎泌尿器科・内科　親水（旧名称：自靖会親水クリニック）</v>
      </c>
      <c r="G640" s="3">
        <v>21301627</v>
      </c>
      <c r="H640" s="9">
        <f>SUM(I640:J640)</f>
        <v>19</v>
      </c>
      <c r="I640" s="17">
        <v>19</v>
      </c>
      <c r="J640" s="17">
        <v>0</v>
      </c>
      <c r="K640" s="16">
        <f t="shared" si="591"/>
        <v>19</v>
      </c>
      <c r="L640" s="17"/>
      <c r="M640" s="17">
        <v>19</v>
      </c>
      <c r="N640" s="17"/>
      <c r="O640" s="17"/>
      <c r="P640" s="45"/>
      <c r="Q640" s="17"/>
      <c r="S640" s="93"/>
      <c r="T640" s="1">
        <v>2</v>
      </c>
      <c r="U640" s="6" t="str">
        <f t="shared" ref="U640:U641" si="594">IF(OR(A639=1,A639=2),"○","")</f>
        <v>○</v>
      </c>
    </row>
    <row r="641" spans="1:24" ht="18" customHeight="1" thickBot="1">
      <c r="C641" s="76" t="str">
        <f t="shared" ref="C641:D641" si="595">C640</f>
        <v>区東部</v>
      </c>
      <c r="D641" s="75" t="str">
        <f t="shared" si="595"/>
        <v>江戸川区</v>
      </c>
      <c r="E641" s="24"/>
      <c r="F641" s="38" t="str">
        <f>F639</f>
        <v>井口腎泌尿器科・内科　親水（旧名称：自靖会親水クリニック）</v>
      </c>
      <c r="G641" s="67"/>
      <c r="H641" s="26"/>
      <c r="I641" s="27"/>
      <c r="J641" s="27"/>
      <c r="K641" s="18">
        <f t="shared" si="591"/>
        <v>19</v>
      </c>
      <c r="L641" s="19"/>
      <c r="M641" s="19">
        <v>19</v>
      </c>
      <c r="N641" s="19"/>
      <c r="O641" s="19"/>
      <c r="P641" s="46"/>
      <c r="Q641" s="19"/>
      <c r="R641" s="91"/>
      <c r="S641" s="94"/>
      <c r="T641" s="1">
        <v>3</v>
      </c>
      <c r="U641" s="6" t="str">
        <f t="shared" si="594"/>
        <v/>
      </c>
    </row>
    <row r="642" spans="1:24" ht="18" customHeight="1">
      <c r="A642" s="35">
        <v>1</v>
      </c>
      <c r="B642" s="35"/>
      <c r="C642" s="72" t="s">
        <v>293</v>
      </c>
      <c r="D642" s="71" t="s">
        <v>343</v>
      </c>
      <c r="E642" s="10" t="s">
        <v>338</v>
      </c>
      <c r="F642" s="118" t="s">
        <v>430</v>
      </c>
      <c r="G642" s="66"/>
      <c r="H642" s="14"/>
      <c r="I642" s="31"/>
      <c r="J642" s="31"/>
      <c r="K642" s="20">
        <f t="shared" ref="K642:K647" si="596">SUM(L642:R642)</f>
        <v>0</v>
      </c>
      <c r="L642" s="21"/>
      <c r="M642" s="21"/>
      <c r="N642" s="21"/>
      <c r="O642" s="21"/>
      <c r="P642" s="44"/>
      <c r="Q642" s="21"/>
      <c r="R642" s="90"/>
      <c r="S642" s="92"/>
      <c r="T642" s="1">
        <v>1</v>
      </c>
      <c r="U642" s="6" t="str">
        <f>IF(OR(A632=1,A632=2),"○","")</f>
        <v/>
      </c>
    </row>
    <row r="643" spans="1:24" ht="18" customHeight="1">
      <c r="C643" s="74" t="str">
        <f t="shared" ref="C643:D643" si="597">C642</f>
        <v>区東部</v>
      </c>
      <c r="D643" s="77" t="str">
        <f t="shared" si="597"/>
        <v>江戸川区</v>
      </c>
      <c r="E643" s="22"/>
      <c r="F643" s="38" t="str">
        <f>F642</f>
        <v>医療法人社団義恵会ファミール産院えどがわ（旧名称：宇田川産婦人科）</v>
      </c>
      <c r="G643" s="3">
        <v>21301621</v>
      </c>
      <c r="H643" s="9">
        <f>SUM(I643:J643)</f>
        <v>19</v>
      </c>
      <c r="I643" s="17">
        <v>19</v>
      </c>
      <c r="J643" s="17">
        <v>0</v>
      </c>
      <c r="K643" s="16">
        <f t="shared" si="596"/>
        <v>19</v>
      </c>
      <c r="L643" s="17"/>
      <c r="M643" s="17"/>
      <c r="N643" s="17"/>
      <c r="O643" s="17"/>
      <c r="P643" s="45">
        <v>19</v>
      </c>
      <c r="Q643" s="17"/>
      <c r="S643" s="93"/>
      <c r="T643" s="1">
        <v>2</v>
      </c>
      <c r="U643" s="6" t="str">
        <f t="shared" ref="U643:U644" si="598">IF(OR(A642=1,A642=2),"○","")</f>
        <v>○</v>
      </c>
    </row>
    <row r="644" spans="1:24" ht="18" customHeight="1" thickBot="1">
      <c r="C644" s="76" t="str">
        <f t="shared" ref="C644:D644" si="599">C643</f>
        <v>区東部</v>
      </c>
      <c r="D644" s="75" t="str">
        <f t="shared" si="599"/>
        <v>江戸川区</v>
      </c>
      <c r="E644" s="24"/>
      <c r="F644" s="38" t="str">
        <f>F642</f>
        <v>医療法人社団義恵会ファミール産院えどがわ（旧名称：宇田川産婦人科）</v>
      </c>
      <c r="G644" s="67"/>
      <c r="H644" s="26"/>
      <c r="I644" s="27"/>
      <c r="J644" s="27"/>
      <c r="K644" s="18">
        <f t="shared" si="596"/>
        <v>19</v>
      </c>
      <c r="L644" s="19"/>
      <c r="M644" s="19"/>
      <c r="N644" s="19"/>
      <c r="O644" s="19"/>
      <c r="P644" s="46">
        <v>19</v>
      </c>
      <c r="Q644" s="19"/>
      <c r="R644" s="91"/>
      <c r="S644" s="94"/>
      <c r="T644" s="1">
        <v>3</v>
      </c>
      <c r="U644" s="6" t="str">
        <f t="shared" si="598"/>
        <v/>
      </c>
    </row>
    <row r="645" spans="1:24" ht="18" customHeight="1">
      <c r="A645" s="35">
        <v>1</v>
      </c>
      <c r="B645" s="35"/>
      <c r="C645" s="72" t="s">
        <v>293</v>
      </c>
      <c r="D645" s="71" t="s">
        <v>343</v>
      </c>
      <c r="E645" s="10" t="s">
        <v>244</v>
      </c>
      <c r="F645" s="118" t="s">
        <v>435</v>
      </c>
      <c r="G645" s="66"/>
      <c r="H645" s="14"/>
      <c r="I645" s="31"/>
      <c r="J645" s="31"/>
      <c r="K645" s="20">
        <f t="shared" si="596"/>
        <v>0</v>
      </c>
      <c r="L645" s="21"/>
      <c r="M645" s="21"/>
      <c r="N645" s="21"/>
      <c r="O645" s="21"/>
      <c r="P645" s="44"/>
      <c r="Q645" s="21"/>
      <c r="R645" s="90"/>
      <c r="S645" s="92"/>
      <c r="T645" s="1">
        <v>1</v>
      </c>
      <c r="U645" s="6" t="str">
        <f>IF(OR(A632=1,A632=2),"○","")</f>
        <v/>
      </c>
      <c r="X645" s="1">
        <v>1</v>
      </c>
    </row>
    <row r="646" spans="1:24" ht="18" customHeight="1">
      <c r="C646" s="74" t="str">
        <f t="shared" ref="C646:D646" si="600">C645</f>
        <v>区東部</v>
      </c>
      <c r="D646" s="77" t="str">
        <f t="shared" si="600"/>
        <v>江戸川区</v>
      </c>
      <c r="E646" s="22"/>
      <c r="F646" s="38" t="str">
        <f>F645</f>
        <v>Shimizu Maternity Clinic</v>
      </c>
      <c r="G646" s="3">
        <v>21301626</v>
      </c>
      <c r="H646" s="9">
        <f>SUM(I646:J646)</f>
        <v>19</v>
      </c>
      <c r="I646" s="17">
        <v>19</v>
      </c>
      <c r="J646" s="17">
        <v>0</v>
      </c>
      <c r="K646" s="16">
        <f t="shared" si="596"/>
        <v>19</v>
      </c>
      <c r="L646" s="17"/>
      <c r="M646" s="17"/>
      <c r="N646" s="17">
        <v>19</v>
      </c>
      <c r="O646" s="17"/>
      <c r="P646" s="45"/>
      <c r="Q646" s="17"/>
      <c r="S646" s="93"/>
      <c r="T646" s="1">
        <v>2</v>
      </c>
      <c r="U646" s="6" t="str">
        <f t="shared" ref="U646:U647" si="601">IF(OR(A645=1,A645=2),"○","")</f>
        <v>○</v>
      </c>
    </row>
    <row r="647" spans="1:24" ht="18" customHeight="1" thickBot="1">
      <c r="C647" s="76" t="str">
        <f t="shared" ref="C647:D647" si="602">C646</f>
        <v>区東部</v>
      </c>
      <c r="D647" s="75" t="str">
        <f t="shared" si="602"/>
        <v>江戸川区</v>
      </c>
      <c r="E647" s="24"/>
      <c r="F647" s="38" t="str">
        <f>F645</f>
        <v>Shimizu Maternity Clinic</v>
      </c>
      <c r="G647" s="67"/>
      <c r="H647" s="26"/>
      <c r="I647" s="27"/>
      <c r="J647" s="27"/>
      <c r="K647" s="18">
        <f t="shared" si="596"/>
        <v>19</v>
      </c>
      <c r="L647" s="19"/>
      <c r="M647" s="19"/>
      <c r="N647" s="19">
        <v>19</v>
      </c>
      <c r="O647" s="19"/>
      <c r="P647" s="46"/>
      <c r="Q647" s="19"/>
      <c r="R647" s="91"/>
      <c r="S647" s="94"/>
      <c r="T647" s="1">
        <v>3</v>
      </c>
      <c r="U647" s="6" t="str">
        <f t="shared" si="601"/>
        <v/>
      </c>
    </row>
    <row r="648" spans="1:24" ht="18" customHeight="1">
      <c r="C648" s="72" t="s">
        <v>293</v>
      </c>
      <c r="D648" s="71" t="s">
        <v>343</v>
      </c>
      <c r="E648" s="10" t="s">
        <v>338</v>
      </c>
      <c r="F648" s="109" t="s">
        <v>493</v>
      </c>
      <c r="G648" s="66"/>
      <c r="H648" s="14"/>
      <c r="I648" s="31"/>
      <c r="J648" s="104"/>
      <c r="K648" s="20">
        <f t="shared" ref="K648:K650" si="603">SUM(L648:R648)</f>
        <v>0</v>
      </c>
      <c r="L648" s="21"/>
      <c r="M648" s="21"/>
      <c r="N648" s="21"/>
      <c r="O648" s="21"/>
      <c r="P648" s="44"/>
      <c r="Q648" s="21"/>
      <c r="R648" s="90"/>
      <c r="S648" s="92" t="s">
        <v>490</v>
      </c>
    </row>
    <row r="649" spans="1:24" ht="18" customHeight="1">
      <c r="C649" s="74" t="str">
        <f t="shared" ref="C649:D649" si="604">C648</f>
        <v>区東部</v>
      </c>
      <c r="D649" s="77" t="str">
        <f t="shared" si="604"/>
        <v>江戸川区</v>
      </c>
      <c r="E649" s="22"/>
      <c r="F649" s="38" t="str">
        <f>F648</f>
        <v>医療法人社団緑友会 らいおんハートクリニック</v>
      </c>
      <c r="G649" s="3"/>
      <c r="H649" s="9">
        <f>SUM(I649:J649)</f>
        <v>0</v>
      </c>
      <c r="I649" s="17">
        <v>0</v>
      </c>
      <c r="J649" s="47">
        <v>0</v>
      </c>
      <c r="K649" s="16">
        <f t="shared" si="603"/>
        <v>7</v>
      </c>
      <c r="L649" s="17"/>
      <c r="M649" s="17"/>
      <c r="N649" s="17"/>
      <c r="O649" s="17"/>
      <c r="P649" s="45">
        <v>7</v>
      </c>
      <c r="Q649" s="17"/>
      <c r="S649" s="93"/>
    </row>
    <row r="650" spans="1:24" ht="18" customHeight="1" thickBot="1">
      <c r="C650" s="76" t="str">
        <f t="shared" ref="C650:D650" si="605">C649</f>
        <v>区東部</v>
      </c>
      <c r="D650" s="75" t="str">
        <f t="shared" si="605"/>
        <v>江戸川区</v>
      </c>
      <c r="E650" s="24"/>
      <c r="F650" s="38" t="str">
        <f>F648</f>
        <v>医療法人社団緑友会 らいおんハートクリニック</v>
      </c>
      <c r="G650" s="67"/>
      <c r="H650" s="26"/>
      <c r="I650" s="27"/>
      <c r="J650" s="105"/>
      <c r="K650" s="18">
        <f t="shared" si="603"/>
        <v>7</v>
      </c>
      <c r="L650" s="19"/>
      <c r="M650" s="19"/>
      <c r="N650" s="19"/>
      <c r="O650" s="19"/>
      <c r="P650" s="46">
        <v>7</v>
      </c>
      <c r="Q650" s="19"/>
      <c r="R650" s="91"/>
      <c r="S650" s="94"/>
    </row>
    <row r="651" spans="1:24" ht="18" customHeight="1">
      <c r="C651" s="72" t="s">
        <v>293</v>
      </c>
      <c r="D651" s="71" t="s">
        <v>343</v>
      </c>
      <c r="E651" s="10" t="s">
        <v>338</v>
      </c>
      <c r="F651" s="109" t="s">
        <v>494</v>
      </c>
      <c r="G651" s="66"/>
      <c r="H651" s="14"/>
      <c r="I651" s="31"/>
      <c r="J651" s="104"/>
      <c r="K651" s="20">
        <f t="shared" ref="K651:K653" si="606">SUM(L651:R651)</f>
        <v>0</v>
      </c>
      <c r="L651" s="21"/>
      <c r="M651" s="21"/>
      <c r="N651" s="21"/>
      <c r="O651" s="21"/>
      <c r="P651" s="44"/>
      <c r="Q651" s="21"/>
      <c r="R651" s="90"/>
      <c r="S651" s="92" t="s">
        <v>490</v>
      </c>
    </row>
    <row r="652" spans="1:24" ht="18" customHeight="1">
      <c r="C652" s="74" t="str">
        <f t="shared" ref="C652:D652" si="607">C651</f>
        <v>区東部</v>
      </c>
      <c r="D652" s="77" t="str">
        <f t="shared" si="607"/>
        <v>江戸川区</v>
      </c>
      <c r="E652" s="22"/>
      <c r="F652" s="38" t="str">
        <f>F651</f>
        <v>医療法人社団三和会 菊地外科胃腸科</v>
      </c>
      <c r="G652" s="3"/>
      <c r="H652" s="9">
        <f>SUM(I652:J652)</f>
        <v>19</v>
      </c>
      <c r="I652" s="17">
        <v>19</v>
      </c>
      <c r="J652" s="47">
        <v>0</v>
      </c>
      <c r="K652" s="16">
        <f t="shared" si="606"/>
        <v>19</v>
      </c>
      <c r="L652" s="17"/>
      <c r="M652" s="17"/>
      <c r="N652" s="17"/>
      <c r="O652" s="17"/>
      <c r="P652" s="45">
        <v>19</v>
      </c>
      <c r="Q652" s="17"/>
      <c r="S652" s="93"/>
    </row>
    <row r="653" spans="1:24" ht="18" customHeight="1" thickBot="1">
      <c r="C653" s="76" t="str">
        <f t="shared" ref="C653:D653" si="608">C652</f>
        <v>区東部</v>
      </c>
      <c r="D653" s="75" t="str">
        <f t="shared" si="608"/>
        <v>江戸川区</v>
      </c>
      <c r="E653" s="24"/>
      <c r="F653" s="38" t="str">
        <f>F651</f>
        <v>医療法人社団三和会 菊地外科胃腸科</v>
      </c>
      <c r="G653" s="67"/>
      <c r="H653" s="26"/>
      <c r="I653" s="27"/>
      <c r="J653" s="105"/>
      <c r="K653" s="18">
        <f t="shared" si="606"/>
        <v>0</v>
      </c>
      <c r="L653" s="19"/>
      <c r="M653" s="19"/>
      <c r="N653" s="19"/>
      <c r="O653" s="19"/>
      <c r="P653" s="46"/>
      <c r="Q653" s="19"/>
      <c r="R653" s="91"/>
      <c r="S653" s="94"/>
    </row>
    <row r="654" spans="1:24" ht="18" customHeight="1">
      <c r="A654" s="35">
        <v>1</v>
      </c>
      <c r="B654" s="35"/>
      <c r="C654" s="59" t="s">
        <v>29</v>
      </c>
      <c r="D654" s="60" t="s">
        <v>30</v>
      </c>
      <c r="E654" s="10" t="s">
        <v>267</v>
      </c>
      <c r="F654" s="118" t="s">
        <v>168</v>
      </c>
      <c r="G654" s="66"/>
      <c r="H654" s="14"/>
      <c r="I654" s="31"/>
      <c r="J654" s="31"/>
      <c r="K654" s="20">
        <f t="shared" si="552"/>
        <v>19</v>
      </c>
      <c r="L654" s="21"/>
      <c r="M654" s="21"/>
      <c r="N654" s="21"/>
      <c r="O654" s="21">
        <v>19</v>
      </c>
      <c r="P654" s="44"/>
      <c r="Q654" s="49"/>
      <c r="R654" s="49"/>
      <c r="S654" s="92"/>
      <c r="T654" s="32">
        <v>1</v>
      </c>
      <c r="U654" s="6" t="e">
        <f>IF(OR(#REF!=1,#REF!=2),"○","")</f>
        <v>#REF!</v>
      </c>
    </row>
    <row r="655" spans="1:24" ht="18" customHeight="1">
      <c r="A655" s="35"/>
      <c r="B655" s="35"/>
      <c r="C655" s="74" t="str">
        <f t="shared" ref="C655:C656" si="609">C654</f>
        <v>西多摩</v>
      </c>
      <c r="D655" s="77" t="str">
        <f t="shared" ref="D655:D656" si="610">D654</f>
        <v>青梅市</v>
      </c>
      <c r="E655" s="22"/>
      <c r="F655" s="38" t="str">
        <f t="shared" ref="F655:F656" si="611">F654</f>
        <v>医療法人社団三清会 小作クリニック</v>
      </c>
      <c r="G655" s="3">
        <v>1312821528</v>
      </c>
      <c r="H655" s="9">
        <f>SUM(I655:J655)</f>
        <v>19</v>
      </c>
      <c r="I655" s="17">
        <v>19</v>
      </c>
      <c r="J655" s="17"/>
      <c r="K655" s="16">
        <f t="shared" si="552"/>
        <v>19</v>
      </c>
      <c r="L655" s="17"/>
      <c r="M655" s="17"/>
      <c r="N655" s="17"/>
      <c r="O655" s="17">
        <v>19</v>
      </c>
      <c r="P655" s="45"/>
      <c r="Q655" s="47"/>
      <c r="R655" s="47"/>
      <c r="S655" s="93"/>
      <c r="T655" s="1">
        <v>2</v>
      </c>
      <c r="U655" s="6" t="str">
        <f t="shared" si="576"/>
        <v>○</v>
      </c>
    </row>
    <row r="656" spans="1:24" ht="18" customHeight="1" thickBot="1">
      <c r="A656" s="35"/>
      <c r="B656" s="35"/>
      <c r="C656" s="74" t="str">
        <f t="shared" si="609"/>
        <v>西多摩</v>
      </c>
      <c r="D656" s="77" t="str">
        <f t="shared" si="610"/>
        <v>青梅市</v>
      </c>
      <c r="E656" s="24"/>
      <c r="F656" s="38" t="str">
        <f t="shared" si="611"/>
        <v>医療法人社団三清会 小作クリニック</v>
      </c>
      <c r="G656" s="67"/>
      <c r="H656" s="26"/>
      <c r="I656" s="27"/>
      <c r="J656" s="27"/>
      <c r="K656" s="18">
        <f t="shared" si="552"/>
        <v>19</v>
      </c>
      <c r="L656" s="19">
        <v>0</v>
      </c>
      <c r="M656" s="19">
        <v>0</v>
      </c>
      <c r="N656" s="19">
        <v>0</v>
      </c>
      <c r="O656" s="19">
        <v>19</v>
      </c>
      <c r="P656" s="46">
        <v>0</v>
      </c>
      <c r="Q656" s="48">
        <v>0</v>
      </c>
      <c r="R656" s="48">
        <v>0</v>
      </c>
      <c r="S656" s="94"/>
      <c r="T656" s="1">
        <v>3</v>
      </c>
      <c r="U656" s="6" t="str">
        <f t="shared" si="576"/>
        <v/>
      </c>
    </row>
    <row r="657" spans="1:23" ht="18" customHeight="1">
      <c r="A657" s="35">
        <v>1</v>
      </c>
      <c r="B657" s="35"/>
      <c r="C657" s="72" t="s">
        <v>29</v>
      </c>
      <c r="D657" s="71" t="s">
        <v>30</v>
      </c>
      <c r="E657" s="10" t="s">
        <v>308</v>
      </c>
      <c r="F657" s="118" t="s">
        <v>169</v>
      </c>
      <c r="G657" s="66"/>
      <c r="H657" s="14"/>
      <c r="I657" s="31"/>
      <c r="J657" s="31"/>
      <c r="K657" s="20">
        <f t="shared" si="552"/>
        <v>8</v>
      </c>
      <c r="L657" s="21"/>
      <c r="M657" s="21">
        <v>8</v>
      </c>
      <c r="N657" s="21"/>
      <c r="O657" s="21"/>
      <c r="P657" s="44"/>
      <c r="Q657" s="49"/>
      <c r="R657" s="49"/>
      <c r="S657" s="92"/>
      <c r="T657" s="32">
        <v>1</v>
      </c>
      <c r="U657" s="6" t="str">
        <f t="shared" si="576"/>
        <v/>
      </c>
    </row>
    <row r="658" spans="1:23" ht="18" customHeight="1">
      <c r="A658" s="35"/>
      <c r="B658" s="35"/>
      <c r="C658" s="74" t="str">
        <f t="shared" ref="C658:C659" si="612">C657</f>
        <v>西多摩</v>
      </c>
      <c r="D658" s="77" t="str">
        <f t="shared" ref="D658:D659" si="613">D657</f>
        <v>青梅市</v>
      </c>
      <c r="E658" s="22"/>
      <c r="F658" s="38" t="s">
        <v>169</v>
      </c>
      <c r="G658" s="3">
        <v>21301639</v>
      </c>
      <c r="H658" s="9">
        <f>SUM(I658:J658)</f>
        <v>8</v>
      </c>
      <c r="I658" s="17">
        <v>8</v>
      </c>
      <c r="J658" s="17"/>
      <c r="K658" s="16">
        <f t="shared" si="552"/>
        <v>8</v>
      </c>
      <c r="L658" s="17"/>
      <c r="M658" s="17">
        <v>8</v>
      </c>
      <c r="N658" s="17"/>
      <c r="O658" s="17"/>
      <c r="P658" s="45"/>
      <c r="Q658" s="47"/>
      <c r="R658" s="47"/>
      <c r="S658" s="93"/>
      <c r="T658" s="1">
        <v>2</v>
      </c>
      <c r="U658" s="6" t="str">
        <f t="shared" si="576"/>
        <v>○</v>
      </c>
    </row>
    <row r="659" spans="1:23" ht="18" customHeight="1" thickBot="1">
      <c r="A659" s="35"/>
      <c r="B659" s="35"/>
      <c r="C659" s="76" t="str">
        <f t="shared" si="612"/>
        <v>西多摩</v>
      </c>
      <c r="D659" s="75" t="str">
        <f t="shared" si="613"/>
        <v>青梅市</v>
      </c>
      <c r="E659" s="24"/>
      <c r="F659" s="38" t="str">
        <f t="shared" ref="F659" si="614">F658</f>
        <v>後藤眼科診療所</v>
      </c>
      <c r="G659" s="67"/>
      <c r="H659" s="26"/>
      <c r="I659" s="27"/>
      <c r="J659" s="27"/>
      <c r="K659" s="18">
        <f t="shared" si="552"/>
        <v>8</v>
      </c>
      <c r="L659" s="19">
        <v>0</v>
      </c>
      <c r="M659" s="19">
        <v>8</v>
      </c>
      <c r="N659" s="19">
        <v>0</v>
      </c>
      <c r="O659" s="19">
        <v>0</v>
      </c>
      <c r="P659" s="46">
        <v>0</v>
      </c>
      <c r="Q659" s="48">
        <v>0</v>
      </c>
      <c r="R659" s="48">
        <v>0</v>
      </c>
      <c r="S659" s="94"/>
      <c r="T659" s="1">
        <v>3</v>
      </c>
      <c r="U659" s="6" t="str">
        <f t="shared" si="576"/>
        <v/>
      </c>
    </row>
    <row r="660" spans="1:23" ht="18" customHeight="1">
      <c r="A660" s="35">
        <v>2</v>
      </c>
      <c r="B660" s="35"/>
      <c r="C660" s="59" t="s">
        <v>29</v>
      </c>
      <c r="D660" s="60" t="s">
        <v>30</v>
      </c>
      <c r="E660" s="10" t="s">
        <v>241</v>
      </c>
      <c r="F660" s="118" t="s">
        <v>170</v>
      </c>
      <c r="G660" s="66"/>
      <c r="H660" s="14"/>
      <c r="I660" s="31"/>
      <c r="J660" s="31"/>
      <c r="K660" s="20">
        <f t="shared" si="552"/>
        <v>19</v>
      </c>
      <c r="L660" s="21"/>
      <c r="M660" s="21"/>
      <c r="N660" s="21"/>
      <c r="O660" s="21">
        <v>19</v>
      </c>
      <c r="P660" s="44"/>
      <c r="Q660" s="49"/>
      <c r="R660" s="49"/>
      <c r="S660" s="92"/>
      <c r="T660" s="32">
        <v>1</v>
      </c>
      <c r="U660" s="6" t="str">
        <f t="shared" si="576"/>
        <v/>
      </c>
    </row>
    <row r="661" spans="1:23" ht="18" customHeight="1">
      <c r="A661" s="35"/>
      <c r="B661" s="35"/>
      <c r="C661" s="74" t="str">
        <f t="shared" ref="C661:C662" si="615">C660</f>
        <v>西多摩</v>
      </c>
      <c r="D661" s="77" t="str">
        <f t="shared" ref="D661:D662" si="616">D660</f>
        <v>青梅市</v>
      </c>
      <c r="E661" s="22"/>
      <c r="F661" s="38" t="str">
        <f t="shared" ref="F661:F662" si="617">F660</f>
        <v>医療法人社団三清会青梅かすみ台クリニック</v>
      </c>
      <c r="G661" s="3">
        <v>21301640</v>
      </c>
      <c r="H661" s="9">
        <f>SUM(I661:J661)</f>
        <v>19</v>
      </c>
      <c r="I661" s="17">
        <v>19</v>
      </c>
      <c r="J661" s="17"/>
      <c r="K661" s="16">
        <f t="shared" si="552"/>
        <v>19</v>
      </c>
      <c r="L661" s="17"/>
      <c r="M661" s="17"/>
      <c r="N661" s="17"/>
      <c r="O661" s="17">
        <v>19</v>
      </c>
      <c r="P661" s="45"/>
      <c r="Q661" s="47"/>
      <c r="R661" s="47"/>
      <c r="S661" s="93"/>
      <c r="T661" s="1">
        <v>2</v>
      </c>
      <c r="U661" s="6" t="str">
        <f t="shared" si="576"/>
        <v>○</v>
      </c>
    </row>
    <row r="662" spans="1:23" ht="18" customHeight="1" thickBot="1">
      <c r="A662" s="35"/>
      <c r="B662" s="35"/>
      <c r="C662" s="74" t="str">
        <f t="shared" si="615"/>
        <v>西多摩</v>
      </c>
      <c r="D662" s="77" t="str">
        <f t="shared" si="616"/>
        <v>青梅市</v>
      </c>
      <c r="E662" s="24"/>
      <c r="F662" s="38" t="str">
        <f t="shared" si="617"/>
        <v>医療法人社団三清会青梅かすみ台クリニック</v>
      </c>
      <c r="G662" s="67"/>
      <c r="H662" s="26"/>
      <c r="I662" s="27"/>
      <c r="J662" s="27"/>
      <c r="K662" s="18">
        <f t="shared" si="552"/>
        <v>19</v>
      </c>
      <c r="L662" s="19">
        <v>0</v>
      </c>
      <c r="M662" s="19">
        <v>0</v>
      </c>
      <c r="N662" s="19">
        <v>0</v>
      </c>
      <c r="O662" s="19">
        <v>19</v>
      </c>
      <c r="P662" s="46">
        <v>0</v>
      </c>
      <c r="Q662" s="48">
        <v>0</v>
      </c>
      <c r="R662" s="48">
        <v>0</v>
      </c>
      <c r="S662" s="94"/>
      <c r="T662" s="1">
        <v>3</v>
      </c>
      <c r="U662" s="6" t="str">
        <f t="shared" si="576"/>
        <v/>
      </c>
    </row>
    <row r="663" spans="1:23" ht="18" customHeight="1">
      <c r="A663" s="35"/>
      <c r="B663" s="35"/>
      <c r="C663" s="72" t="s">
        <v>29</v>
      </c>
      <c r="D663" s="71" t="s">
        <v>31</v>
      </c>
      <c r="E663" s="10" t="s">
        <v>244</v>
      </c>
      <c r="F663" s="118" t="s">
        <v>399</v>
      </c>
      <c r="G663" s="66"/>
      <c r="H663" s="14"/>
      <c r="I663" s="31"/>
      <c r="J663" s="31"/>
      <c r="K663" s="20">
        <f t="shared" si="552"/>
        <v>7</v>
      </c>
      <c r="L663" s="21"/>
      <c r="M663" s="21">
        <v>7</v>
      </c>
      <c r="N663" s="21"/>
      <c r="O663" s="21"/>
      <c r="P663" s="44"/>
      <c r="Q663" s="49"/>
      <c r="R663" s="49"/>
      <c r="S663" s="92"/>
      <c r="T663" s="32">
        <v>1</v>
      </c>
      <c r="U663" s="6" t="str">
        <f t="shared" si="576"/>
        <v/>
      </c>
    </row>
    <row r="664" spans="1:23" ht="18" customHeight="1">
      <c r="A664" s="35"/>
      <c r="B664" s="35"/>
      <c r="C664" s="74" t="str">
        <f t="shared" ref="C664:C665" si="618">C663</f>
        <v>西多摩</v>
      </c>
      <c r="D664" s="77" t="str">
        <f t="shared" ref="D664:D665" si="619">D663</f>
        <v>羽村市</v>
      </c>
      <c r="E664" s="22"/>
      <c r="F664" s="38" t="str">
        <f t="shared" ref="F664:F665" si="620">F663</f>
        <v>真鍋クリニック</v>
      </c>
      <c r="G664" s="3" t="s">
        <v>400</v>
      </c>
      <c r="H664" s="9">
        <f>SUM(I664:J664)</f>
        <v>7</v>
      </c>
      <c r="I664" s="17">
        <v>7</v>
      </c>
      <c r="J664" s="17"/>
      <c r="K664" s="16">
        <f t="shared" si="552"/>
        <v>7</v>
      </c>
      <c r="L664" s="17"/>
      <c r="M664" s="17">
        <v>7</v>
      </c>
      <c r="N664" s="17"/>
      <c r="O664" s="17"/>
      <c r="P664" s="45"/>
      <c r="Q664" s="47"/>
      <c r="R664" s="47"/>
      <c r="S664" s="93"/>
      <c r="T664" s="1">
        <v>2</v>
      </c>
      <c r="U664" s="6" t="str">
        <f t="shared" si="576"/>
        <v/>
      </c>
      <c r="V664" s="1">
        <v>3</v>
      </c>
      <c r="W664" s="1">
        <v>1</v>
      </c>
    </row>
    <row r="665" spans="1:23" ht="18" customHeight="1" thickBot="1">
      <c r="A665" s="35"/>
      <c r="B665" s="35"/>
      <c r="C665" s="76" t="str">
        <f t="shared" si="618"/>
        <v>西多摩</v>
      </c>
      <c r="D665" s="75" t="str">
        <f t="shared" si="619"/>
        <v>羽村市</v>
      </c>
      <c r="E665" s="24"/>
      <c r="F665" s="38" t="str">
        <f t="shared" si="620"/>
        <v>真鍋クリニック</v>
      </c>
      <c r="G665" s="67"/>
      <c r="H665" s="26"/>
      <c r="I665" s="27"/>
      <c r="J665" s="27"/>
      <c r="K665" s="18">
        <f t="shared" si="552"/>
        <v>0</v>
      </c>
      <c r="L665" s="19">
        <v>0</v>
      </c>
      <c r="M665" s="19">
        <v>0</v>
      </c>
      <c r="N665" s="19">
        <v>0</v>
      </c>
      <c r="O665" s="19">
        <v>0</v>
      </c>
      <c r="P665" s="46">
        <v>0</v>
      </c>
      <c r="Q665" s="48">
        <v>0</v>
      </c>
      <c r="R665" s="48">
        <v>0</v>
      </c>
      <c r="S665" s="94"/>
      <c r="T665" s="1">
        <v>3</v>
      </c>
      <c r="U665" s="6" t="str">
        <f t="shared" si="576"/>
        <v/>
      </c>
    </row>
    <row r="666" spans="1:23" ht="18" customHeight="1">
      <c r="A666" s="35">
        <v>1</v>
      </c>
      <c r="B666" s="35"/>
      <c r="C666" s="59" t="s">
        <v>29</v>
      </c>
      <c r="D666" s="60" t="s">
        <v>31</v>
      </c>
      <c r="E666" s="10" t="s">
        <v>241</v>
      </c>
      <c r="F666" s="118" t="s">
        <v>277</v>
      </c>
      <c r="G666" s="66"/>
      <c r="H666" s="14"/>
      <c r="I666" s="31"/>
      <c r="J666" s="31"/>
      <c r="K666" s="20">
        <v>19</v>
      </c>
      <c r="L666" s="21"/>
      <c r="M666" s="21"/>
      <c r="N666" s="21"/>
      <c r="O666" s="21">
        <v>19</v>
      </c>
      <c r="P666" s="44"/>
      <c r="Q666" s="49"/>
      <c r="R666" s="49"/>
      <c r="S666" s="92"/>
      <c r="T666" s="32">
        <v>1</v>
      </c>
      <c r="U666" s="6" t="str">
        <f t="shared" si="576"/>
        <v/>
      </c>
    </row>
    <row r="667" spans="1:23" ht="18" customHeight="1">
      <c r="A667" s="35"/>
      <c r="B667" s="35"/>
      <c r="C667" s="74" t="str">
        <f t="shared" ref="C667:D668" si="621">C666</f>
        <v>西多摩</v>
      </c>
      <c r="D667" s="77" t="str">
        <f t="shared" si="621"/>
        <v>羽村市</v>
      </c>
      <c r="E667" s="22"/>
      <c r="F667" s="38" t="str">
        <f t="shared" ref="F667:F668" si="622">F666</f>
        <v>医療法人社団向日葵清心会いずみクリニック</v>
      </c>
      <c r="G667" s="3">
        <v>21301651</v>
      </c>
      <c r="H667" s="9">
        <f>SUM(I667:J667)</f>
        <v>19</v>
      </c>
      <c r="I667" s="17">
        <v>19</v>
      </c>
      <c r="J667" s="17"/>
      <c r="K667" s="16">
        <v>19</v>
      </c>
      <c r="L667" s="17"/>
      <c r="M667" s="17"/>
      <c r="N667" s="17"/>
      <c r="O667" s="17">
        <v>19</v>
      </c>
      <c r="P667" s="45"/>
      <c r="Q667" s="47"/>
      <c r="R667" s="47"/>
      <c r="S667" s="93"/>
      <c r="T667" s="1">
        <v>2</v>
      </c>
      <c r="U667" s="6" t="str">
        <f t="shared" si="576"/>
        <v>○</v>
      </c>
    </row>
    <row r="668" spans="1:23" ht="18" customHeight="1" thickBot="1">
      <c r="A668" s="35"/>
      <c r="B668" s="35"/>
      <c r="C668" s="74" t="str">
        <f t="shared" si="621"/>
        <v>西多摩</v>
      </c>
      <c r="D668" s="77" t="str">
        <f t="shared" si="621"/>
        <v>羽村市</v>
      </c>
      <c r="E668" s="24"/>
      <c r="F668" s="38" t="str">
        <f t="shared" si="622"/>
        <v>医療法人社団向日葵清心会いずみクリニック</v>
      </c>
      <c r="G668" s="67"/>
      <c r="H668" s="26"/>
      <c r="I668" s="27"/>
      <c r="J668" s="27"/>
      <c r="K668" s="18">
        <f t="shared" ref="K668" si="623">SUM(L668:R668)</f>
        <v>19</v>
      </c>
      <c r="L668" s="19">
        <v>0</v>
      </c>
      <c r="M668" s="19">
        <v>0</v>
      </c>
      <c r="N668" s="19">
        <v>0</v>
      </c>
      <c r="O668" s="19">
        <v>19</v>
      </c>
      <c r="P668" s="46">
        <v>0</v>
      </c>
      <c r="Q668" s="48">
        <v>0</v>
      </c>
      <c r="R668" s="48">
        <v>0</v>
      </c>
      <c r="S668" s="94"/>
      <c r="T668" s="1">
        <v>3</v>
      </c>
      <c r="U668" s="6" t="str">
        <f t="shared" si="576"/>
        <v/>
      </c>
    </row>
    <row r="669" spans="1:23" ht="18" customHeight="1">
      <c r="A669" s="35">
        <v>1</v>
      </c>
      <c r="B669" s="35"/>
      <c r="C669" s="72" t="s">
        <v>29</v>
      </c>
      <c r="D669" s="71" t="s">
        <v>32</v>
      </c>
      <c r="E669" s="10" t="s">
        <v>244</v>
      </c>
      <c r="F669" s="118" t="s">
        <v>269</v>
      </c>
      <c r="G669" s="66"/>
      <c r="H669" s="14"/>
      <c r="I669" s="31"/>
      <c r="J669" s="31"/>
      <c r="K669" s="20">
        <v>11</v>
      </c>
      <c r="L669" s="21"/>
      <c r="M669" s="21">
        <v>11</v>
      </c>
      <c r="N669" s="21"/>
      <c r="O669" s="21"/>
      <c r="P669" s="44"/>
      <c r="Q669" s="49"/>
      <c r="R669" s="49"/>
      <c r="S669" s="92"/>
      <c r="T669" s="32">
        <v>1</v>
      </c>
      <c r="U669" s="6" t="str">
        <f t="shared" si="576"/>
        <v/>
      </c>
    </row>
    <row r="670" spans="1:23" ht="18" customHeight="1">
      <c r="A670" s="35"/>
      <c r="B670" s="35"/>
      <c r="C670" s="74" t="str">
        <f t="shared" ref="C670:C671" si="624">C669</f>
        <v>西多摩</v>
      </c>
      <c r="D670" s="77" t="str">
        <f t="shared" ref="D670:D671" si="625">D669</f>
        <v>あきる野市</v>
      </c>
      <c r="E670" s="22"/>
      <c r="F670" s="38" t="s">
        <v>171</v>
      </c>
      <c r="G670" s="3">
        <v>21301655</v>
      </c>
      <c r="H670" s="9">
        <v>11</v>
      </c>
      <c r="I670" s="17">
        <v>11</v>
      </c>
      <c r="J670" s="17"/>
      <c r="K670" s="16">
        <v>11</v>
      </c>
      <c r="L670" s="17"/>
      <c r="M670" s="17">
        <v>11</v>
      </c>
      <c r="N670" s="17"/>
      <c r="O670" s="17"/>
      <c r="P670" s="45"/>
      <c r="Q670" s="47"/>
      <c r="R670" s="47"/>
      <c r="S670" s="93"/>
      <c r="T670" s="1">
        <v>2</v>
      </c>
      <c r="U670" s="6" t="str">
        <f t="shared" si="576"/>
        <v>○</v>
      </c>
    </row>
    <row r="671" spans="1:23" ht="18" customHeight="1" thickBot="1">
      <c r="A671" s="35"/>
      <c r="B671" s="35"/>
      <c r="C671" s="76" t="str">
        <f t="shared" si="624"/>
        <v>西多摩</v>
      </c>
      <c r="D671" s="75" t="str">
        <f t="shared" si="625"/>
        <v>あきる野市</v>
      </c>
      <c r="E671" s="24"/>
      <c r="F671" s="38"/>
      <c r="G671" s="67"/>
      <c r="H671" s="26"/>
      <c r="I671" s="27"/>
      <c r="J671" s="27"/>
      <c r="K671" s="18">
        <v>11</v>
      </c>
      <c r="L671" s="19"/>
      <c r="M671" s="19">
        <v>11</v>
      </c>
      <c r="N671" s="19">
        <v>0</v>
      </c>
      <c r="O671" s="19">
        <v>0</v>
      </c>
      <c r="P671" s="46">
        <v>0</v>
      </c>
      <c r="Q671" s="48">
        <v>0</v>
      </c>
      <c r="R671" s="48">
        <v>0</v>
      </c>
      <c r="S671" s="94"/>
      <c r="T671" s="1">
        <v>3</v>
      </c>
      <c r="U671" s="6" t="str">
        <f t="shared" si="576"/>
        <v/>
      </c>
    </row>
    <row r="672" spans="1:23" ht="18" customHeight="1">
      <c r="A672" s="35">
        <v>1</v>
      </c>
      <c r="B672" s="35"/>
      <c r="C672" s="59" t="s">
        <v>29</v>
      </c>
      <c r="D672" s="60" t="s">
        <v>32</v>
      </c>
      <c r="E672" s="10" t="s">
        <v>267</v>
      </c>
      <c r="F672" s="118" t="s">
        <v>172</v>
      </c>
      <c r="G672" s="66"/>
      <c r="H672" s="14"/>
      <c r="I672" s="31"/>
      <c r="J672" s="31"/>
      <c r="K672" s="20">
        <v>19</v>
      </c>
      <c r="L672" s="21"/>
      <c r="M672" s="21"/>
      <c r="N672" s="21"/>
      <c r="O672" s="21">
        <v>19</v>
      </c>
      <c r="P672" s="44"/>
      <c r="Q672" s="49"/>
      <c r="R672" s="49"/>
      <c r="S672" s="92"/>
      <c r="T672" s="32">
        <v>1</v>
      </c>
      <c r="U672" s="6" t="str">
        <f t="shared" si="576"/>
        <v/>
      </c>
    </row>
    <row r="673" spans="1:23" ht="18" customHeight="1">
      <c r="A673" s="35"/>
      <c r="B673" s="35"/>
      <c r="C673" s="74" t="str">
        <f t="shared" ref="C673:C674" si="626">C672</f>
        <v>西多摩</v>
      </c>
      <c r="D673" s="77" t="str">
        <f t="shared" ref="D673:D674" si="627">D672</f>
        <v>あきる野市</v>
      </c>
      <c r="E673" s="22"/>
      <c r="F673" s="38" t="str">
        <f t="shared" ref="F673:F674" si="628">F672</f>
        <v>医療法人社団豊信会 草花クリニック</v>
      </c>
      <c r="G673" s="3">
        <v>21301657</v>
      </c>
      <c r="H673" s="9">
        <v>19</v>
      </c>
      <c r="I673" s="17"/>
      <c r="J673" s="17">
        <v>19</v>
      </c>
      <c r="K673" s="16">
        <v>19</v>
      </c>
      <c r="L673" s="17"/>
      <c r="M673" s="17"/>
      <c r="N673" s="17"/>
      <c r="O673" s="17">
        <v>19</v>
      </c>
      <c r="P673" s="45"/>
      <c r="Q673" s="47"/>
      <c r="R673" s="47"/>
      <c r="S673" s="93"/>
      <c r="T673" s="1">
        <v>2</v>
      </c>
      <c r="U673" s="6" t="str">
        <f t="shared" si="576"/>
        <v>○</v>
      </c>
    </row>
    <row r="674" spans="1:23" ht="18" customHeight="1" thickBot="1">
      <c r="A674" s="35"/>
      <c r="B674" s="35"/>
      <c r="C674" s="74" t="str">
        <f t="shared" si="626"/>
        <v>西多摩</v>
      </c>
      <c r="D674" s="77" t="str">
        <f t="shared" si="627"/>
        <v>あきる野市</v>
      </c>
      <c r="E674" s="24"/>
      <c r="F674" s="38" t="str">
        <f t="shared" si="628"/>
        <v>医療法人社団豊信会 草花クリニック</v>
      </c>
      <c r="G674" s="67"/>
      <c r="H674" s="26"/>
      <c r="I674" s="27"/>
      <c r="J674" s="27"/>
      <c r="K674" s="18">
        <f t="shared" ref="K674" si="629">SUM(L674:R674)</f>
        <v>19</v>
      </c>
      <c r="L674" s="19">
        <v>0</v>
      </c>
      <c r="M674" s="19">
        <v>0</v>
      </c>
      <c r="N674" s="19">
        <v>0</v>
      </c>
      <c r="O674" s="19">
        <v>19</v>
      </c>
      <c r="P674" s="46">
        <v>0</v>
      </c>
      <c r="Q674" s="48">
        <v>0</v>
      </c>
      <c r="R674" s="48">
        <v>0</v>
      </c>
      <c r="S674" s="94"/>
      <c r="T674" s="1">
        <v>3</v>
      </c>
      <c r="U674" s="6" t="str">
        <f t="shared" si="576"/>
        <v/>
      </c>
    </row>
    <row r="675" spans="1:23" ht="18" customHeight="1">
      <c r="A675" s="35">
        <v>1</v>
      </c>
      <c r="B675" s="35"/>
      <c r="C675" s="72" t="s">
        <v>29</v>
      </c>
      <c r="D675" s="71" t="s">
        <v>33</v>
      </c>
      <c r="E675" s="10" t="s">
        <v>242</v>
      </c>
      <c r="F675" s="118" t="s">
        <v>173</v>
      </c>
      <c r="G675" s="66"/>
      <c r="H675" s="14"/>
      <c r="I675" s="31"/>
      <c r="J675" s="31"/>
      <c r="K675" s="20">
        <v>10</v>
      </c>
      <c r="L675" s="21"/>
      <c r="M675" s="21"/>
      <c r="N675" s="21"/>
      <c r="O675" s="21">
        <v>10</v>
      </c>
      <c r="P675" s="44"/>
      <c r="Q675" s="49"/>
      <c r="R675" s="49"/>
      <c r="S675" s="92"/>
      <c r="T675" s="32">
        <v>1</v>
      </c>
      <c r="U675" s="6" t="str">
        <f t="shared" si="576"/>
        <v/>
      </c>
    </row>
    <row r="676" spans="1:23" ht="18" customHeight="1">
      <c r="A676" s="35"/>
      <c r="B676" s="35"/>
      <c r="C676" s="74" t="str">
        <f t="shared" ref="C676:C677" si="630">C675</f>
        <v>西多摩</v>
      </c>
      <c r="D676" s="77" t="str">
        <f t="shared" ref="D676:D677" si="631">D675</f>
        <v>奥多摩町</v>
      </c>
      <c r="E676" s="22"/>
      <c r="F676" s="38" t="str">
        <f t="shared" ref="F676:F677" si="632">F675</f>
        <v>社会福祉法人双葉会診療所</v>
      </c>
      <c r="G676" s="3">
        <v>21301662</v>
      </c>
      <c r="H676" s="9">
        <f>SUM(I676:J676)</f>
        <v>10</v>
      </c>
      <c r="I676" s="17">
        <v>10</v>
      </c>
      <c r="J676" s="17"/>
      <c r="K676" s="16">
        <f t="shared" ref="K676:K677" si="633">SUM(L676:R676)</f>
        <v>10</v>
      </c>
      <c r="L676" s="17"/>
      <c r="M676" s="17"/>
      <c r="N676" s="17"/>
      <c r="O676" s="17">
        <v>10</v>
      </c>
      <c r="P676" s="45"/>
      <c r="Q676" s="47"/>
      <c r="R676" s="47"/>
      <c r="S676" s="93"/>
      <c r="T676" s="1">
        <v>2</v>
      </c>
      <c r="U676" s="6" t="str">
        <f t="shared" si="576"/>
        <v>○</v>
      </c>
    </row>
    <row r="677" spans="1:23" ht="18" customHeight="1" thickBot="1">
      <c r="A677" s="35"/>
      <c r="B677" s="35"/>
      <c r="C677" s="76" t="str">
        <f t="shared" si="630"/>
        <v>西多摩</v>
      </c>
      <c r="D677" s="75" t="str">
        <f t="shared" si="631"/>
        <v>奥多摩町</v>
      </c>
      <c r="E677" s="24"/>
      <c r="F677" s="38" t="str">
        <f t="shared" si="632"/>
        <v>社会福祉法人双葉会診療所</v>
      </c>
      <c r="G677" s="67"/>
      <c r="H677" s="26"/>
      <c r="I677" s="27"/>
      <c r="J677" s="27"/>
      <c r="K677" s="18">
        <f t="shared" si="633"/>
        <v>10</v>
      </c>
      <c r="L677" s="19">
        <v>0</v>
      </c>
      <c r="M677" s="19">
        <v>0</v>
      </c>
      <c r="N677" s="19">
        <v>0</v>
      </c>
      <c r="O677" s="19">
        <v>10</v>
      </c>
      <c r="P677" s="46">
        <v>0</v>
      </c>
      <c r="Q677" s="48">
        <v>0</v>
      </c>
      <c r="R677" s="48">
        <v>0</v>
      </c>
      <c r="S677" s="94"/>
      <c r="T677" s="1">
        <v>3</v>
      </c>
      <c r="U677" s="6" t="str">
        <f t="shared" si="576"/>
        <v/>
      </c>
    </row>
    <row r="678" spans="1:23" ht="18" customHeight="1">
      <c r="A678" s="35">
        <v>1</v>
      </c>
      <c r="B678" s="35"/>
      <c r="C678" s="59" t="s">
        <v>34</v>
      </c>
      <c r="D678" s="60" t="s">
        <v>35</v>
      </c>
      <c r="E678" s="10" t="s">
        <v>244</v>
      </c>
      <c r="F678" s="118" t="s">
        <v>174</v>
      </c>
      <c r="G678" s="66"/>
      <c r="H678" s="14"/>
      <c r="I678" s="31"/>
      <c r="J678" s="31"/>
      <c r="K678" s="20">
        <f t="shared" si="552"/>
        <v>13</v>
      </c>
      <c r="L678" s="21"/>
      <c r="M678" s="21">
        <v>13</v>
      </c>
      <c r="N678" s="21"/>
      <c r="O678" s="21"/>
      <c r="P678" s="44"/>
      <c r="Q678" s="49"/>
      <c r="R678" s="49"/>
      <c r="S678" s="92"/>
      <c r="T678" s="32">
        <v>1</v>
      </c>
      <c r="U678" s="6" t="str">
        <f t="shared" si="576"/>
        <v/>
      </c>
    </row>
    <row r="679" spans="1:23" ht="18" customHeight="1">
      <c r="A679" s="35"/>
      <c r="B679" s="35"/>
      <c r="C679" s="74" t="str">
        <f t="shared" ref="C679:C680" si="634">C678</f>
        <v>南多摩</v>
      </c>
      <c r="D679" s="77" t="str">
        <f t="shared" ref="D679:D680" si="635">D678</f>
        <v>八王子市</v>
      </c>
      <c r="E679" s="22"/>
      <c r="F679" s="38" t="str">
        <f t="shared" ref="F679:F680" si="636">F678</f>
        <v>新クリニック</v>
      </c>
      <c r="G679" s="3">
        <v>21301694</v>
      </c>
      <c r="H679" s="9">
        <f>SUM(I679:J679)</f>
        <v>13</v>
      </c>
      <c r="I679" s="17">
        <v>13</v>
      </c>
      <c r="J679" s="17"/>
      <c r="K679" s="16">
        <f t="shared" si="552"/>
        <v>13</v>
      </c>
      <c r="L679" s="17"/>
      <c r="M679" s="17">
        <v>13</v>
      </c>
      <c r="N679" s="17"/>
      <c r="O679" s="17"/>
      <c r="P679" s="45"/>
      <c r="Q679" s="47"/>
      <c r="R679" s="47"/>
      <c r="S679" s="93"/>
      <c r="T679" s="1">
        <v>2</v>
      </c>
      <c r="U679" s="6" t="str">
        <f t="shared" si="576"/>
        <v>○</v>
      </c>
    </row>
    <row r="680" spans="1:23" ht="18" customHeight="1" thickBot="1">
      <c r="A680" s="35"/>
      <c r="B680" s="35"/>
      <c r="C680" s="74" t="str">
        <f t="shared" si="634"/>
        <v>南多摩</v>
      </c>
      <c r="D680" s="77" t="str">
        <f t="shared" si="635"/>
        <v>八王子市</v>
      </c>
      <c r="E680" s="24"/>
      <c r="F680" s="38" t="str">
        <f t="shared" si="636"/>
        <v>新クリニック</v>
      </c>
      <c r="G680" s="67"/>
      <c r="H680" s="26"/>
      <c r="I680" s="27"/>
      <c r="J680" s="27"/>
      <c r="K680" s="18">
        <f t="shared" si="552"/>
        <v>13</v>
      </c>
      <c r="L680" s="19">
        <v>0</v>
      </c>
      <c r="M680" s="19">
        <v>13</v>
      </c>
      <c r="N680" s="19">
        <v>0</v>
      </c>
      <c r="O680" s="19">
        <v>0</v>
      </c>
      <c r="P680" s="46">
        <v>0</v>
      </c>
      <c r="Q680" s="48">
        <v>0</v>
      </c>
      <c r="R680" s="48">
        <v>0</v>
      </c>
      <c r="S680" s="94"/>
      <c r="T680" s="1">
        <v>3</v>
      </c>
      <c r="U680" s="6" t="str">
        <f t="shared" si="576"/>
        <v/>
      </c>
    </row>
    <row r="681" spans="1:23" ht="18" customHeight="1">
      <c r="A681" s="35"/>
      <c r="B681" s="35"/>
      <c r="C681" s="72" t="s">
        <v>34</v>
      </c>
      <c r="D681" s="71" t="s">
        <v>35</v>
      </c>
      <c r="E681" s="10" t="s">
        <v>244</v>
      </c>
      <c r="F681" s="118" t="s">
        <v>401</v>
      </c>
      <c r="G681" s="66"/>
      <c r="H681" s="14"/>
      <c r="I681" s="31"/>
      <c r="J681" s="31"/>
      <c r="K681" s="20">
        <f t="shared" si="552"/>
        <v>16</v>
      </c>
      <c r="L681" s="21"/>
      <c r="M681" s="21">
        <v>16</v>
      </c>
      <c r="N681" s="21"/>
      <c r="O681" s="21"/>
      <c r="P681" s="44"/>
      <c r="Q681" s="49"/>
      <c r="R681" s="49"/>
      <c r="S681" s="92"/>
      <c r="T681" s="32">
        <v>1</v>
      </c>
      <c r="U681" s="6" t="str">
        <f t="shared" si="576"/>
        <v/>
      </c>
    </row>
    <row r="682" spans="1:23" ht="18" customHeight="1">
      <c r="A682" s="35"/>
      <c r="B682" s="35"/>
      <c r="C682" s="74" t="str">
        <f t="shared" ref="C682:C683" si="637">C681</f>
        <v>南多摩</v>
      </c>
      <c r="D682" s="77" t="str">
        <f t="shared" ref="D682:D683" si="638">D681</f>
        <v>八王子市</v>
      </c>
      <c r="E682" s="22"/>
      <c r="F682" s="38" t="str">
        <f t="shared" ref="F682:F683" si="639">F681</f>
        <v>いわさレディースクリニック</v>
      </c>
      <c r="G682" s="3" t="s">
        <v>402</v>
      </c>
      <c r="H682" s="9">
        <f>SUM(I682:J682)</f>
        <v>16</v>
      </c>
      <c r="I682" s="17">
        <v>16</v>
      </c>
      <c r="J682" s="17"/>
      <c r="K682" s="16">
        <f t="shared" si="552"/>
        <v>16</v>
      </c>
      <c r="L682" s="17"/>
      <c r="M682" s="17">
        <v>16</v>
      </c>
      <c r="N682" s="17"/>
      <c r="O682" s="17"/>
      <c r="P682" s="45"/>
      <c r="Q682" s="47"/>
      <c r="R682" s="47"/>
      <c r="S682" s="93"/>
      <c r="T682" s="1">
        <v>2</v>
      </c>
      <c r="U682" s="6" t="str">
        <f t="shared" si="576"/>
        <v/>
      </c>
      <c r="V682" s="1">
        <v>3</v>
      </c>
      <c r="W682" s="1">
        <v>1</v>
      </c>
    </row>
    <row r="683" spans="1:23" ht="18" customHeight="1" thickBot="1">
      <c r="A683" s="35"/>
      <c r="B683" s="35"/>
      <c r="C683" s="76" t="str">
        <f t="shared" si="637"/>
        <v>南多摩</v>
      </c>
      <c r="D683" s="75" t="str">
        <f t="shared" si="638"/>
        <v>八王子市</v>
      </c>
      <c r="E683" s="24"/>
      <c r="F683" s="38" t="str">
        <f t="shared" si="639"/>
        <v>いわさレディースクリニック</v>
      </c>
      <c r="G683" s="67"/>
      <c r="H683" s="26"/>
      <c r="I683" s="27"/>
      <c r="J683" s="27"/>
      <c r="K683" s="18">
        <f t="shared" ref="K683:K773" si="640">SUM(L683:R683)</f>
        <v>16</v>
      </c>
      <c r="L683" s="19">
        <v>0</v>
      </c>
      <c r="M683" s="19">
        <v>16</v>
      </c>
      <c r="N683" s="19">
        <v>0</v>
      </c>
      <c r="O683" s="19">
        <v>0</v>
      </c>
      <c r="P683" s="46">
        <v>0</v>
      </c>
      <c r="Q683" s="48">
        <v>0</v>
      </c>
      <c r="R683" s="48">
        <v>0</v>
      </c>
      <c r="S683" s="94"/>
      <c r="T683" s="1">
        <v>3</v>
      </c>
      <c r="U683" s="6" t="str">
        <f t="shared" si="576"/>
        <v/>
      </c>
    </row>
    <row r="684" spans="1:23" ht="18" customHeight="1">
      <c r="A684" s="35">
        <v>1</v>
      </c>
      <c r="B684" s="35"/>
      <c r="C684" s="59" t="s">
        <v>34</v>
      </c>
      <c r="D684" s="60" t="s">
        <v>35</v>
      </c>
      <c r="E684" s="10" t="s">
        <v>267</v>
      </c>
      <c r="F684" s="118" t="s">
        <v>175</v>
      </c>
      <c r="G684" s="66"/>
      <c r="H684" s="14"/>
      <c r="I684" s="31"/>
      <c r="J684" s="31"/>
      <c r="K684" s="20">
        <f t="shared" si="640"/>
        <v>19</v>
      </c>
      <c r="L684" s="21">
        <v>0</v>
      </c>
      <c r="M684" s="21">
        <v>19</v>
      </c>
      <c r="N684" s="21">
        <v>0</v>
      </c>
      <c r="O684" s="21">
        <v>0</v>
      </c>
      <c r="P684" s="44">
        <v>0</v>
      </c>
      <c r="Q684" s="49">
        <v>0</v>
      </c>
      <c r="R684" s="49">
        <v>0</v>
      </c>
      <c r="S684" s="92"/>
      <c r="T684" s="32">
        <v>1</v>
      </c>
      <c r="U684" s="6" t="str">
        <f t="shared" si="576"/>
        <v/>
      </c>
    </row>
    <row r="685" spans="1:23" ht="18" customHeight="1">
      <c r="A685" s="35"/>
      <c r="B685" s="35"/>
      <c r="C685" s="74" t="str">
        <f t="shared" ref="C685:C686" si="641">C684</f>
        <v>南多摩</v>
      </c>
      <c r="D685" s="77" t="str">
        <f t="shared" ref="D685:D686" si="642">D684</f>
        <v>八王子市</v>
      </c>
      <c r="E685" s="22"/>
      <c r="F685" s="38" t="str">
        <f t="shared" ref="F685:F686" si="643">F684</f>
        <v>八王子脊椎外科クリニック</v>
      </c>
      <c r="G685" s="3">
        <v>21301696</v>
      </c>
      <c r="H685" s="9">
        <f>SUM(I685:J685)</f>
        <v>19</v>
      </c>
      <c r="I685" s="17">
        <v>19</v>
      </c>
      <c r="J685" s="17">
        <v>0</v>
      </c>
      <c r="K685" s="16">
        <f t="shared" si="640"/>
        <v>19</v>
      </c>
      <c r="L685" s="17">
        <v>0</v>
      </c>
      <c r="M685" s="17">
        <v>19</v>
      </c>
      <c r="N685" s="17">
        <v>0</v>
      </c>
      <c r="O685" s="17">
        <v>0</v>
      </c>
      <c r="P685" s="45">
        <v>0</v>
      </c>
      <c r="Q685" s="47">
        <v>0</v>
      </c>
      <c r="R685" s="47">
        <v>0</v>
      </c>
      <c r="S685" s="93"/>
      <c r="T685" s="1">
        <v>2</v>
      </c>
      <c r="U685" s="6" t="str">
        <f t="shared" si="576"/>
        <v>○</v>
      </c>
    </row>
    <row r="686" spans="1:23" ht="18" customHeight="1" thickBot="1">
      <c r="A686" s="35"/>
      <c r="B686" s="35"/>
      <c r="C686" s="74" t="str">
        <f t="shared" si="641"/>
        <v>南多摩</v>
      </c>
      <c r="D686" s="77" t="str">
        <f t="shared" si="642"/>
        <v>八王子市</v>
      </c>
      <c r="E686" s="24"/>
      <c r="F686" s="38" t="str">
        <f t="shared" si="643"/>
        <v>八王子脊椎外科クリニック</v>
      </c>
      <c r="G686" s="67"/>
      <c r="H686" s="26"/>
      <c r="I686" s="27"/>
      <c r="J686" s="27"/>
      <c r="K686" s="18">
        <f t="shared" si="640"/>
        <v>40</v>
      </c>
      <c r="L686" s="19">
        <v>0</v>
      </c>
      <c r="M686" s="19">
        <v>40</v>
      </c>
      <c r="N686" s="19">
        <v>0</v>
      </c>
      <c r="O686" s="19">
        <v>0</v>
      </c>
      <c r="P686" s="46">
        <v>0</v>
      </c>
      <c r="Q686" s="48">
        <v>0</v>
      </c>
      <c r="R686" s="48">
        <v>0</v>
      </c>
      <c r="S686" s="94"/>
      <c r="T686" s="1">
        <v>3</v>
      </c>
      <c r="U686" s="6" t="str">
        <f t="shared" si="576"/>
        <v/>
      </c>
    </row>
    <row r="687" spans="1:23" ht="18" customHeight="1">
      <c r="A687" s="35">
        <v>1</v>
      </c>
      <c r="B687" s="35"/>
      <c r="C687" s="72" t="s">
        <v>34</v>
      </c>
      <c r="D687" s="71" t="s">
        <v>35</v>
      </c>
      <c r="E687" s="10" t="s">
        <v>300</v>
      </c>
      <c r="F687" s="118" t="s">
        <v>176</v>
      </c>
      <c r="G687" s="66"/>
      <c r="H687" s="14"/>
      <c r="I687" s="31"/>
      <c r="J687" s="31"/>
      <c r="K687" s="20">
        <f t="shared" si="640"/>
        <v>19</v>
      </c>
      <c r="L687" s="21"/>
      <c r="M687" s="21">
        <v>19</v>
      </c>
      <c r="N687" s="21"/>
      <c r="O687" s="21"/>
      <c r="P687" s="44"/>
      <c r="Q687" s="49"/>
      <c r="R687" s="49"/>
      <c r="S687" s="92"/>
      <c r="T687" s="32">
        <v>1</v>
      </c>
      <c r="U687" s="6" t="str">
        <f t="shared" si="576"/>
        <v/>
      </c>
    </row>
    <row r="688" spans="1:23" ht="18" customHeight="1">
      <c r="A688" s="35"/>
      <c r="B688" s="35"/>
      <c r="C688" s="74" t="str">
        <f t="shared" ref="C688:C689" si="644">C687</f>
        <v>南多摩</v>
      </c>
      <c r="D688" s="77" t="str">
        <f t="shared" ref="D688:D689" si="645">D687</f>
        <v>八王子市</v>
      </c>
      <c r="E688" s="22"/>
      <c r="F688" s="38" t="s">
        <v>176</v>
      </c>
      <c r="G688" s="3">
        <v>21301697</v>
      </c>
      <c r="H688" s="9">
        <f>SUM(I688:J688)</f>
        <v>19</v>
      </c>
      <c r="I688" s="17">
        <v>19</v>
      </c>
      <c r="J688" s="17"/>
      <c r="K688" s="16">
        <f t="shared" si="640"/>
        <v>19</v>
      </c>
      <c r="L688" s="17"/>
      <c r="M688" s="17">
        <v>19</v>
      </c>
      <c r="N688" s="17"/>
      <c r="O688" s="17"/>
      <c r="P688" s="45"/>
      <c r="Q688" s="47"/>
      <c r="R688" s="47"/>
      <c r="S688" s="93"/>
      <c r="T688" s="1">
        <v>2</v>
      </c>
      <c r="U688" s="6" t="str">
        <f t="shared" si="576"/>
        <v>○</v>
      </c>
    </row>
    <row r="689" spans="1:21" ht="18" customHeight="1" thickBot="1">
      <c r="A689" s="35"/>
      <c r="B689" s="35"/>
      <c r="C689" s="76" t="str">
        <f t="shared" si="644"/>
        <v>南多摩</v>
      </c>
      <c r="D689" s="75" t="str">
        <f t="shared" si="645"/>
        <v>八王子市</v>
      </c>
      <c r="E689" s="24"/>
      <c r="F689" s="38" t="s">
        <v>176</v>
      </c>
      <c r="G689" s="67"/>
      <c r="H689" s="26"/>
      <c r="I689" s="27"/>
      <c r="J689" s="27"/>
      <c r="K689" s="18">
        <f t="shared" si="640"/>
        <v>19</v>
      </c>
      <c r="L689" s="19">
        <v>0</v>
      </c>
      <c r="M689" s="19">
        <v>19</v>
      </c>
      <c r="N689" s="19">
        <v>0</v>
      </c>
      <c r="O689" s="19">
        <v>0</v>
      </c>
      <c r="P689" s="46">
        <v>0</v>
      </c>
      <c r="Q689" s="48">
        <v>0</v>
      </c>
      <c r="R689" s="48">
        <v>0</v>
      </c>
      <c r="S689" s="94"/>
      <c r="T689" s="1">
        <v>3</v>
      </c>
      <c r="U689" s="6" t="str">
        <f t="shared" si="576"/>
        <v/>
      </c>
    </row>
    <row r="690" spans="1:21" ht="18" customHeight="1">
      <c r="A690" s="35">
        <v>2</v>
      </c>
      <c r="B690" s="35"/>
      <c r="C690" s="72" t="s">
        <v>34</v>
      </c>
      <c r="D690" s="71" t="s">
        <v>35</v>
      </c>
      <c r="E690" s="57" t="s">
        <v>239</v>
      </c>
      <c r="F690" s="118" t="s">
        <v>177</v>
      </c>
      <c r="G690" s="69"/>
      <c r="H690" s="70"/>
      <c r="I690" s="31"/>
      <c r="J690" s="31"/>
      <c r="K690" s="20">
        <f t="shared" si="640"/>
        <v>3</v>
      </c>
      <c r="L690" s="21"/>
      <c r="M690" s="21">
        <v>3</v>
      </c>
      <c r="N690" s="21"/>
      <c r="O690" s="21"/>
      <c r="P690" s="44"/>
      <c r="Q690" s="49"/>
      <c r="R690" s="49"/>
      <c r="S690" s="92"/>
      <c r="T690" s="32">
        <v>1</v>
      </c>
      <c r="U690" s="6" t="str">
        <f t="shared" si="576"/>
        <v/>
      </c>
    </row>
    <row r="691" spans="1:21" ht="18" customHeight="1">
      <c r="A691" s="35"/>
      <c r="B691" s="35"/>
      <c r="C691" s="74" t="str">
        <f t="shared" ref="C691:C692" si="646">C690</f>
        <v>南多摩</v>
      </c>
      <c r="D691" s="77" t="str">
        <f t="shared" ref="D691:D692" si="647">D690</f>
        <v>八王子市</v>
      </c>
      <c r="E691" s="22"/>
      <c r="F691" s="38" t="str">
        <f t="shared" ref="F691:F692" si="648">F690</f>
        <v>東京都八王子福祉園診療所</v>
      </c>
      <c r="G691" s="3">
        <v>21301698</v>
      </c>
      <c r="H691" s="9">
        <f>SUM(I691:J691)</f>
        <v>3</v>
      </c>
      <c r="I691" s="17">
        <v>3</v>
      </c>
      <c r="J691" s="17"/>
      <c r="K691" s="16">
        <f t="shared" si="640"/>
        <v>3</v>
      </c>
      <c r="L691" s="17"/>
      <c r="M691" s="17">
        <v>3</v>
      </c>
      <c r="N691" s="17"/>
      <c r="O691" s="17"/>
      <c r="P691" s="45"/>
      <c r="Q691" s="47"/>
      <c r="R691" s="47"/>
      <c r="S691" s="93"/>
      <c r="T691" s="1">
        <v>2</v>
      </c>
      <c r="U691" s="6" t="str">
        <f t="shared" si="576"/>
        <v>○</v>
      </c>
    </row>
    <row r="692" spans="1:21" ht="18" customHeight="1" thickBot="1">
      <c r="A692" s="35"/>
      <c r="B692" s="35"/>
      <c r="C692" s="76" t="str">
        <f t="shared" si="646"/>
        <v>南多摩</v>
      </c>
      <c r="D692" s="75" t="str">
        <f t="shared" si="647"/>
        <v>八王子市</v>
      </c>
      <c r="E692" s="24"/>
      <c r="F692" s="80" t="str">
        <f t="shared" si="648"/>
        <v>東京都八王子福祉園診療所</v>
      </c>
      <c r="G692" s="67"/>
      <c r="H692" s="26"/>
      <c r="I692" s="27"/>
      <c r="J692" s="27"/>
      <c r="K692" s="18">
        <f t="shared" si="640"/>
        <v>3</v>
      </c>
      <c r="L692" s="19">
        <v>0</v>
      </c>
      <c r="M692" s="19">
        <v>3</v>
      </c>
      <c r="N692" s="19">
        <v>0</v>
      </c>
      <c r="O692" s="19">
        <v>0</v>
      </c>
      <c r="P692" s="46">
        <v>0</v>
      </c>
      <c r="Q692" s="48">
        <v>0</v>
      </c>
      <c r="R692" s="48">
        <v>0</v>
      </c>
      <c r="S692" s="94"/>
      <c r="T692" s="1">
        <v>3</v>
      </c>
      <c r="U692" s="6" t="str">
        <f t="shared" si="576"/>
        <v/>
      </c>
    </row>
    <row r="693" spans="1:21" ht="18" customHeight="1">
      <c r="A693" s="35">
        <v>1</v>
      </c>
      <c r="B693" s="35"/>
      <c r="C693" s="72" t="s">
        <v>34</v>
      </c>
      <c r="D693" s="71" t="s">
        <v>35</v>
      </c>
      <c r="E693" s="57" t="s">
        <v>241</v>
      </c>
      <c r="F693" s="118" t="s">
        <v>178</v>
      </c>
      <c r="G693" s="69"/>
      <c r="H693" s="70"/>
      <c r="I693" s="31"/>
      <c r="J693" s="31"/>
      <c r="K693" s="20">
        <f t="shared" si="640"/>
        <v>7</v>
      </c>
      <c r="L693" s="21"/>
      <c r="M693" s="21">
        <v>7</v>
      </c>
      <c r="N693" s="21"/>
      <c r="O693" s="21"/>
      <c r="P693" s="44"/>
      <c r="Q693" s="49"/>
      <c r="R693" s="49"/>
      <c r="S693" s="92"/>
      <c r="T693" s="32">
        <v>1</v>
      </c>
      <c r="U693" s="6" t="str">
        <f t="shared" si="576"/>
        <v/>
      </c>
    </row>
    <row r="694" spans="1:21" ht="18" customHeight="1">
      <c r="A694" s="35"/>
      <c r="B694" s="35"/>
      <c r="C694" s="74" t="str">
        <f t="shared" ref="C694:C695" si="649">C693</f>
        <v>南多摩</v>
      </c>
      <c r="D694" s="77" t="str">
        <f t="shared" ref="D694:D695" si="650">D693</f>
        <v>八王子市</v>
      </c>
      <c r="E694" s="22"/>
      <c r="F694" s="38" t="str">
        <f t="shared" ref="F694:F695" si="651">F693</f>
        <v>医療法人社団斗南堂 八王子クリニック新町</v>
      </c>
      <c r="G694" s="3">
        <v>21301700</v>
      </c>
      <c r="H694" s="9">
        <v>7</v>
      </c>
      <c r="I694" s="17">
        <v>7</v>
      </c>
      <c r="J694" s="17"/>
      <c r="K694" s="16">
        <f t="shared" si="640"/>
        <v>7</v>
      </c>
      <c r="L694" s="17"/>
      <c r="M694" s="17">
        <v>7</v>
      </c>
      <c r="N694" s="17"/>
      <c r="O694" s="17"/>
      <c r="P694" s="45"/>
      <c r="Q694" s="47"/>
      <c r="R694" s="47"/>
      <c r="S694" s="93"/>
      <c r="T694" s="1">
        <v>2</v>
      </c>
      <c r="U694" s="6" t="str">
        <f t="shared" si="576"/>
        <v>○</v>
      </c>
    </row>
    <row r="695" spans="1:21" ht="18" customHeight="1" thickBot="1">
      <c r="A695" s="35"/>
      <c r="B695" s="35"/>
      <c r="C695" s="76" t="str">
        <f t="shared" si="649"/>
        <v>南多摩</v>
      </c>
      <c r="D695" s="75" t="str">
        <f t="shared" si="650"/>
        <v>八王子市</v>
      </c>
      <c r="E695" s="24"/>
      <c r="F695" s="80" t="str">
        <f t="shared" si="651"/>
        <v>医療法人社団斗南堂 八王子クリニック新町</v>
      </c>
      <c r="G695" s="67"/>
      <c r="H695" s="26"/>
      <c r="I695" s="27"/>
      <c r="J695" s="27"/>
      <c r="K695" s="18">
        <f t="shared" si="640"/>
        <v>7</v>
      </c>
      <c r="L695" s="19">
        <v>0</v>
      </c>
      <c r="M695" s="19">
        <v>7</v>
      </c>
      <c r="N695" s="19">
        <v>0</v>
      </c>
      <c r="O695" s="19">
        <v>0</v>
      </c>
      <c r="P695" s="46">
        <v>0</v>
      </c>
      <c r="Q695" s="48">
        <v>0</v>
      </c>
      <c r="R695" s="48">
        <v>0</v>
      </c>
      <c r="S695" s="94"/>
      <c r="T695" s="1">
        <v>3</v>
      </c>
      <c r="U695" s="6" t="str">
        <f t="shared" ref="U695:U764" si="652">IF(OR(A694=1,A694=2),"○","")</f>
        <v/>
      </c>
    </row>
    <row r="696" spans="1:21" ht="18" customHeight="1">
      <c r="A696" s="35">
        <v>1</v>
      </c>
      <c r="B696" s="35"/>
      <c r="C696" s="59" t="s">
        <v>34</v>
      </c>
      <c r="D696" s="60" t="s">
        <v>35</v>
      </c>
      <c r="E696" s="10" t="s">
        <v>267</v>
      </c>
      <c r="F696" s="118" t="s">
        <v>179</v>
      </c>
      <c r="G696" s="66"/>
      <c r="H696" s="14"/>
      <c r="I696" s="31"/>
      <c r="J696" s="31"/>
      <c r="K696" s="20">
        <v>16</v>
      </c>
      <c r="L696" s="21">
        <v>0</v>
      </c>
      <c r="M696" s="21">
        <v>16</v>
      </c>
      <c r="N696" s="21">
        <v>0</v>
      </c>
      <c r="O696" s="21">
        <v>0</v>
      </c>
      <c r="P696" s="44">
        <v>0</v>
      </c>
      <c r="Q696" s="49">
        <v>0</v>
      </c>
      <c r="R696" s="49">
        <v>0</v>
      </c>
      <c r="S696" s="92"/>
      <c r="T696" s="32">
        <v>1</v>
      </c>
      <c r="U696" s="6" t="str">
        <f t="shared" si="652"/>
        <v/>
      </c>
    </row>
    <row r="697" spans="1:21" ht="18" customHeight="1">
      <c r="A697" s="35"/>
      <c r="B697" s="35"/>
      <c r="C697" s="74" t="str">
        <f t="shared" ref="C697:C698" si="653">C696</f>
        <v>南多摩</v>
      </c>
      <c r="D697" s="77" t="str">
        <f t="shared" ref="D697:D698" si="654">D696</f>
        <v>八王子市</v>
      </c>
      <c r="E697" s="22"/>
      <c r="F697" s="38" t="str">
        <f t="shared" ref="F697:F698" si="655">F696</f>
        <v>医療法人社団福神会 柴田産婦人科医院</v>
      </c>
      <c r="G697" s="3">
        <v>21301701</v>
      </c>
      <c r="H697" s="9">
        <v>16</v>
      </c>
      <c r="I697" s="17">
        <v>16</v>
      </c>
      <c r="J697" s="17"/>
      <c r="K697" s="16">
        <v>16</v>
      </c>
      <c r="L697" s="17">
        <v>0</v>
      </c>
      <c r="M697" s="17">
        <v>16</v>
      </c>
      <c r="N697" s="17">
        <v>0</v>
      </c>
      <c r="O697" s="17">
        <v>0</v>
      </c>
      <c r="P697" s="45">
        <v>0</v>
      </c>
      <c r="Q697" s="47">
        <v>0</v>
      </c>
      <c r="R697" s="47">
        <v>0</v>
      </c>
      <c r="S697" s="93"/>
      <c r="T697" s="1">
        <v>2</v>
      </c>
      <c r="U697" s="6" t="str">
        <f t="shared" si="652"/>
        <v>○</v>
      </c>
    </row>
    <row r="698" spans="1:21" ht="18" customHeight="1" thickBot="1">
      <c r="A698" s="35"/>
      <c r="B698" s="35"/>
      <c r="C698" s="74" t="str">
        <f t="shared" si="653"/>
        <v>南多摩</v>
      </c>
      <c r="D698" s="77" t="str">
        <f t="shared" si="654"/>
        <v>八王子市</v>
      </c>
      <c r="E698" s="24"/>
      <c r="F698" s="38" t="str">
        <f t="shared" si="655"/>
        <v>医療法人社団福神会 柴田産婦人科医院</v>
      </c>
      <c r="G698" s="67"/>
      <c r="H698" s="26"/>
      <c r="I698" s="27"/>
      <c r="J698" s="27"/>
      <c r="K698" s="18">
        <f t="shared" ref="K698" si="656">SUM(L698:R698)</f>
        <v>16</v>
      </c>
      <c r="L698" s="19">
        <v>0</v>
      </c>
      <c r="M698" s="19">
        <v>16</v>
      </c>
      <c r="N698" s="19">
        <v>0</v>
      </c>
      <c r="O698" s="19">
        <v>0</v>
      </c>
      <c r="P698" s="46">
        <v>0</v>
      </c>
      <c r="Q698" s="48">
        <v>0</v>
      </c>
      <c r="R698" s="48">
        <v>0</v>
      </c>
      <c r="S698" s="94"/>
      <c r="T698" s="1">
        <v>3</v>
      </c>
      <c r="U698" s="6" t="str">
        <f t="shared" si="652"/>
        <v/>
      </c>
    </row>
    <row r="699" spans="1:21" ht="18" customHeight="1">
      <c r="A699" s="35">
        <v>2</v>
      </c>
      <c r="B699" s="35"/>
      <c r="C699" s="72" t="s">
        <v>34</v>
      </c>
      <c r="D699" s="71" t="s">
        <v>35</v>
      </c>
      <c r="E699" s="10" t="s">
        <v>241</v>
      </c>
      <c r="F699" s="118" t="s">
        <v>180</v>
      </c>
      <c r="G699" s="66"/>
      <c r="H699" s="14"/>
      <c r="I699" s="31"/>
      <c r="J699" s="31"/>
      <c r="K699" s="20">
        <f t="shared" si="640"/>
        <v>11</v>
      </c>
      <c r="L699" s="21"/>
      <c r="M699" s="21"/>
      <c r="N699" s="21"/>
      <c r="O699" s="21"/>
      <c r="P699" s="44">
        <v>11</v>
      </c>
      <c r="Q699" s="49"/>
      <c r="R699" s="49"/>
      <c r="S699" s="92"/>
      <c r="T699" s="32">
        <v>1</v>
      </c>
      <c r="U699" s="6" t="str">
        <f t="shared" si="652"/>
        <v/>
      </c>
    </row>
    <row r="700" spans="1:21" ht="18" customHeight="1">
      <c r="A700" s="35"/>
      <c r="B700" s="35"/>
      <c r="C700" s="74" t="str">
        <f t="shared" ref="C700:C701" si="657">C699</f>
        <v>南多摩</v>
      </c>
      <c r="D700" s="77" t="str">
        <f t="shared" ref="D700:D701" si="658">D699</f>
        <v>八王子市</v>
      </c>
      <c r="E700" s="22"/>
      <c r="F700" s="38" t="str">
        <f t="shared" ref="F700:F701" si="659">F699</f>
        <v>医療法人社団朋樹会 御殿山クリニック</v>
      </c>
      <c r="G700" s="3">
        <v>21301702</v>
      </c>
      <c r="H700" s="9">
        <f>SUM(I700:J700)</f>
        <v>11</v>
      </c>
      <c r="I700" s="17">
        <v>11</v>
      </c>
      <c r="J700" s="17"/>
      <c r="K700" s="16">
        <f t="shared" si="640"/>
        <v>11</v>
      </c>
      <c r="L700" s="17"/>
      <c r="M700" s="17"/>
      <c r="N700" s="17"/>
      <c r="O700" s="17"/>
      <c r="P700" s="45">
        <v>11</v>
      </c>
      <c r="Q700" s="47"/>
      <c r="R700" s="47"/>
      <c r="S700" s="93"/>
      <c r="T700" s="1">
        <v>2</v>
      </c>
      <c r="U700" s="6" t="str">
        <f t="shared" si="652"/>
        <v>○</v>
      </c>
    </row>
    <row r="701" spans="1:21" ht="18" customHeight="1" thickBot="1">
      <c r="A701" s="35"/>
      <c r="B701" s="35"/>
      <c r="C701" s="76" t="str">
        <f t="shared" si="657"/>
        <v>南多摩</v>
      </c>
      <c r="D701" s="75" t="str">
        <f t="shared" si="658"/>
        <v>八王子市</v>
      </c>
      <c r="E701" s="24"/>
      <c r="F701" s="38" t="str">
        <f t="shared" si="659"/>
        <v>医療法人社団朋樹会 御殿山クリニック</v>
      </c>
      <c r="G701" s="67"/>
      <c r="H701" s="26"/>
      <c r="I701" s="27"/>
      <c r="J701" s="27"/>
      <c r="K701" s="18">
        <f t="shared" si="640"/>
        <v>11</v>
      </c>
      <c r="L701" s="19">
        <v>0</v>
      </c>
      <c r="M701" s="19">
        <v>0</v>
      </c>
      <c r="N701" s="19">
        <v>0</v>
      </c>
      <c r="O701" s="19">
        <v>0</v>
      </c>
      <c r="P701" s="46">
        <v>11</v>
      </c>
      <c r="Q701" s="48">
        <v>0</v>
      </c>
      <c r="R701" s="48">
        <v>0</v>
      </c>
      <c r="S701" s="94"/>
      <c r="T701" s="1">
        <v>3</v>
      </c>
      <c r="U701" s="6" t="str">
        <f t="shared" si="652"/>
        <v/>
      </c>
    </row>
    <row r="702" spans="1:21" ht="18" customHeight="1">
      <c r="A702" s="35">
        <v>1</v>
      </c>
      <c r="B702" s="35"/>
      <c r="C702" s="59" t="s">
        <v>34</v>
      </c>
      <c r="D702" s="60" t="s">
        <v>35</v>
      </c>
      <c r="E702" s="10" t="s">
        <v>241</v>
      </c>
      <c r="F702" s="118" t="s">
        <v>181</v>
      </c>
      <c r="G702" s="66"/>
      <c r="H702" s="14"/>
      <c r="I702" s="31"/>
      <c r="J702" s="31"/>
      <c r="K702" s="20">
        <f t="shared" si="640"/>
        <v>4</v>
      </c>
      <c r="L702" s="21"/>
      <c r="M702" s="21">
        <v>4</v>
      </c>
      <c r="N702" s="21"/>
      <c r="O702" s="21"/>
      <c r="P702" s="44"/>
      <c r="Q702" s="49"/>
      <c r="R702" s="49"/>
      <c r="S702" s="92"/>
      <c r="T702" s="32">
        <v>1</v>
      </c>
      <c r="U702" s="6" t="str">
        <f t="shared" si="652"/>
        <v/>
      </c>
    </row>
    <row r="703" spans="1:21" ht="18" customHeight="1">
      <c r="A703" s="35"/>
      <c r="B703" s="35"/>
      <c r="C703" s="74" t="str">
        <f t="shared" ref="C703:C704" si="660">C702</f>
        <v>南多摩</v>
      </c>
      <c r="D703" s="77" t="str">
        <f t="shared" ref="D703:D704" si="661">D702</f>
        <v>八王子市</v>
      </c>
      <c r="E703" s="22"/>
      <c r="F703" s="38" t="str">
        <f t="shared" ref="F703:F704" si="662">F702</f>
        <v>医療法人社団斗南堂 八王子クリニック</v>
      </c>
      <c r="G703" s="3">
        <v>21301704</v>
      </c>
      <c r="H703" s="9">
        <v>4</v>
      </c>
      <c r="I703" s="17">
        <v>4</v>
      </c>
      <c r="J703" s="17"/>
      <c r="K703" s="16">
        <f t="shared" si="640"/>
        <v>4</v>
      </c>
      <c r="L703" s="17"/>
      <c r="M703" s="17">
        <v>4</v>
      </c>
      <c r="N703" s="17"/>
      <c r="O703" s="17"/>
      <c r="P703" s="45"/>
      <c r="Q703" s="47"/>
      <c r="R703" s="47"/>
      <c r="S703" s="93"/>
      <c r="T703" s="1">
        <v>2</v>
      </c>
      <c r="U703" s="6" t="str">
        <f t="shared" si="652"/>
        <v>○</v>
      </c>
    </row>
    <row r="704" spans="1:21" ht="18" customHeight="1" thickBot="1">
      <c r="A704" s="35"/>
      <c r="B704" s="35"/>
      <c r="C704" s="74" t="str">
        <f t="shared" si="660"/>
        <v>南多摩</v>
      </c>
      <c r="D704" s="77" t="str">
        <f t="shared" si="661"/>
        <v>八王子市</v>
      </c>
      <c r="E704" s="24"/>
      <c r="F704" s="38" t="str">
        <f t="shared" si="662"/>
        <v>医療法人社団斗南堂 八王子クリニック</v>
      </c>
      <c r="G704" s="67"/>
      <c r="H704" s="26"/>
      <c r="I704" s="27"/>
      <c r="J704" s="27"/>
      <c r="K704" s="18">
        <f t="shared" si="640"/>
        <v>4</v>
      </c>
      <c r="L704" s="19">
        <v>0</v>
      </c>
      <c r="M704" s="19">
        <v>4</v>
      </c>
      <c r="N704" s="19">
        <v>0</v>
      </c>
      <c r="O704" s="19">
        <v>0</v>
      </c>
      <c r="P704" s="46">
        <v>0</v>
      </c>
      <c r="Q704" s="48">
        <v>0</v>
      </c>
      <c r="R704" s="48">
        <v>0</v>
      </c>
      <c r="S704" s="94"/>
      <c r="T704" s="1">
        <v>3</v>
      </c>
      <c r="U704" s="6" t="str">
        <f t="shared" si="652"/>
        <v/>
      </c>
    </row>
    <row r="705" spans="1:23" ht="18" customHeight="1">
      <c r="A705" s="35">
        <v>1</v>
      </c>
      <c r="B705" s="35"/>
      <c r="C705" s="72" t="s">
        <v>34</v>
      </c>
      <c r="D705" s="71" t="s">
        <v>35</v>
      </c>
      <c r="E705" s="10" t="s">
        <v>267</v>
      </c>
      <c r="F705" s="118" t="s">
        <v>182</v>
      </c>
      <c r="G705" s="66"/>
      <c r="H705" s="14"/>
      <c r="I705" s="31"/>
      <c r="J705" s="31"/>
      <c r="K705" s="20">
        <v>8</v>
      </c>
      <c r="L705" s="21"/>
      <c r="M705" s="21">
        <v>8</v>
      </c>
      <c r="N705" s="21"/>
      <c r="O705" s="21"/>
      <c r="P705" s="44"/>
      <c r="Q705" s="49"/>
      <c r="R705" s="49"/>
      <c r="S705" s="92"/>
      <c r="T705" s="32">
        <v>1</v>
      </c>
      <c r="U705" s="6" t="str">
        <f t="shared" si="652"/>
        <v/>
      </c>
    </row>
    <row r="706" spans="1:23" ht="18" customHeight="1">
      <c r="A706" s="35"/>
      <c r="B706" s="35"/>
      <c r="C706" s="74" t="str">
        <f t="shared" ref="C706:D710" si="663">C705</f>
        <v>南多摩</v>
      </c>
      <c r="D706" s="77" t="str">
        <f t="shared" si="663"/>
        <v>八王子市</v>
      </c>
      <c r="E706" s="22"/>
      <c r="F706" s="38" t="str">
        <f t="shared" ref="F706:F707" si="664">F705</f>
        <v>八王子スポーツ整形外科</v>
      </c>
      <c r="G706" s="3">
        <v>21301706</v>
      </c>
      <c r="H706" s="9">
        <v>8</v>
      </c>
      <c r="I706" s="17">
        <v>8</v>
      </c>
      <c r="J706" s="17"/>
      <c r="K706" s="16">
        <v>8</v>
      </c>
      <c r="L706" s="17"/>
      <c r="M706" s="17">
        <v>8</v>
      </c>
      <c r="N706" s="17"/>
      <c r="O706" s="17"/>
      <c r="P706" s="45"/>
      <c r="Q706" s="47"/>
      <c r="R706" s="47"/>
      <c r="S706" s="93"/>
      <c r="T706" s="1">
        <v>2</v>
      </c>
      <c r="U706" s="6" t="str">
        <f t="shared" si="652"/>
        <v>○</v>
      </c>
    </row>
    <row r="707" spans="1:23" ht="18" customHeight="1" thickBot="1">
      <c r="A707" s="35"/>
      <c r="B707" s="35"/>
      <c r="C707" s="76" t="str">
        <f t="shared" si="663"/>
        <v>南多摩</v>
      </c>
      <c r="D707" s="75" t="str">
        <f t="shared" si="663"/>
        <v>八王子市</v>
      </c>
      <c r="E707" s="24"/>
      <c r="F707" s="38" t="str">
        <f t="shared" si="664"/>
        <v>八王子スポーツ整形外科</v>
      </c>
      <c r="G707" s="67"/>
      <c r="H707" s="26"/>
      <c r="I707" s="27"/>
      <c r="J707" s="27"/>
      <c r="K707" s="18">
        <f t="shared" ref="K707" si="665">SUM(L707:R707)</f>
        <v>8</v>
      </c>
      <c r="L707" s="19">
        <v>0</v>
      </c>
      <c r="M707" s="19">
        <v>8</v>
      </c>
      <c r="N707" s="19">
        <v>0</v>
      </c>
      <c r="O707" s="19">
        <v>0</v>
      </c>
      <c r="P707" s="46">
        <v>0</v>
      </c>
      <c r="Q707" s="48">
        <v>0</v>
      </c>
      <c r="R707" s="48">
        <v>0</v>
      </c>
      <c r="S707" s="94"/>
      <c r="T707" s="1">
        <v>3</v>
      </c>
      <c r="U707" s="6" t="str">
        <f t="shared" si="652"/>
        <v/>
      </c>
    </row>
    <row r="708" spans="1:23" ht="18" customHeight="1">
      <c r="A708" s="35">
        <v>1</v>
      </c>
      <c r="B708" s="35"/>
      <c r="C708" s="59" t="s">
        <v>270</v>
      </c>
      <c r="D708" s="60" t="s">
        <v>271</v>
      </c>
      <c r="E708" s="10" t="s">
        <v>325</v>
      </c>
      <c r="F708" s="118" t="s">
        <v>326</v>
      </c>
      <c r="G708" s="66"/>
      <c r="H708" s="14"/>
      <c r="I708" s="31"/>
      <c r="J708" s="31"/>
      <c r="K708" s="20">
        <f t="shared" ref="K708:K718" si="666">SUM(L708:R708)</f>
        <v>0</v>
      </c>
      <c r="L708" s="21"/>
      <c r="M708" s="21"/>
      <c r="N708" s="21"/>
      <c r="O708" s="21">
        <v>0</v>
      </c>
      <c r="P708" s="44"/>
      <c r="Q708" s="21"/>
      <c r="R708" s="90"/>
      <c r="S708" s="92"/>
      <c r="T708" s="32">
        <v>1</v>
      </c>
      <c r="U708" s="6" t="str">
        <f t="shared" si="652"/>
        <v/>
      </c>
    </row>
    <row r="709" spans="1:23" ht="18" customHeight="1">
      <c r="C709" s="74" t="str">
        <f t="shared" si="663"/>
        <v>南多摩</v>
      </c>
      <c r="D709" s="77" t="str">
        <f t="shared" si="663"/>
        <v>八王子市</v>
      </c>
      <c r="E709" s="22"/>
      <c r="F709" s="38" t="str">
        <f>F708</f>
        <v>医療法人社団永康会　西八王子腎クリニック</v>
      </c>
      <c r="G709" s="3">
        <v>21302008</v>
      </c>
      <c r="H709" s="9">
        <f>SUM(I709:J709)</f>
        <v>19</v>
      </c>
      <c r="I709" s="17"/>
      <c r="J709" s="17">
        <v>19</v>
      </c>
      <c r="K709" s="16">
        <f t="shared" si="666"/>
        <v>19</v>
      </c>
      <c r="L709" s="17"/>
      <c r="M709" s="17"/>
      <c r="N709" s="17"/>
      <c r="O709" s="17">
        <v>19</v>
      </c>
      <c r="P709" s="45"/>
      <c r="Q709" s="17"/>
      <c r="S709" s="93"/>
      <c r="T709" s="32">
        <v>2</v>
      </c>
      <c r="U709" s="6" t="str">
        <f t="shared" si="652"/>
        <v>○</v>
      </c>
    </row>
    <row r="710" spans="1:23" ht="18" customHeight="1" thickBot="1">
      <c r="C710" s="74" t="str">
        <f t="shared" si="663"/>
        <v>南多摩</v>
      </c>
      <c r="D710" s="77" t="str">
        <f t="shared" si="663"/>
        <v>八王子市</v>
      </c>
      <c r="E710" s="24"/>
      <c r="F710" s="38" t="str">
        <f>F708</f>
        <v>医療法人社団永康会　西八王子腎クリニック</v>
      </c>
      <c r="G710" s="67"/>
      <c r="H710" s="26"/>
      <c r="I710" s="27"/>
      <c r="J710" s="27"/>
      <c r="K710" s="18">
        <f t="shared" si="666"/>
        <v>19</v>
      </c>
      <c r="L710" s="19"/>
      <c r="M710" s="19"/>
      <c r="N710" s="19"/>
      <c r="O710" s="19">
        <v>19</v>
      </c>
      <c r="P710" s="46"/>
      <c r="Q710" s="19"/>
      <c r="R710" s="91"/>
      <c r="S710" s="94"/>
      <c r="T710" s="32">
        <v>3</v>
      </c>
      <c r="U710" s="6" t="str">
        <f t="shared" si="652"/>
        <v/>
      </c>
    </row>
    <row r="711" spans="1:23" ht="18" customHeight="1">
      <c r="A711" s="35">
        <v>1</v>
      </c>
      <c r="B711" s="35"/>
      <c r="C711" s="72" t="s">
        <v>34</v>
      </c>
      <c r="D711" s="71" t="s">
        <v>35</v>
      </c>
      <c r="E711" s="10" t="s">
        <v>300</v>
      </c>
      <c r="F711" s="118" t="s">
        <v>230</v>
      </c>
      <c r="G711" s="66"/>
      <c r="H711" s="14"/>
      <c r="I711" s="31"/>
      <c r="J711" s="31"/>
      <c r="K711" s="20">
        <f t="shared" si="666"/>
        <v>0</v>
      </c>
      <c r="L711" s="21"/>
      <c r="M711" s="21"/>
      <c r="N711" s="21"/>
      <c r="O711" s="21"/>
      <c r="P711" s="44"/>
      <c r="Q711" s="49"/>
      <c r="R711" s="49"/>
      <c r="S711" s="92"/>
      <c r="T711" s="32">
        <v>1</v>
      </c>
      <c r="U711" s="6" t="str">
        <f t="shared" si="652"/>
        <v/>
      </c>
    </row>
    <row r="712" spans="1:23" ht="18" customHeight="1">
      <c r="A712" s="35"/>
      <c r="B712" s="35"/>
      <c r="C712" s="74" t="str">
        <f t="shared" ref="C712:D712" si="667">C711</f>
        <v>南多摩</v>
      </c>
      <c r="D712" s="77" t="str">
        <f t="shared" si="667"/>
        <v>八王子市</v>
      </c>
      <c r="E712" s="22"/>
      <c r="F712" s="38" t="s">
        <v>230</v>
      </c>
      <c r="G712" s="3">
        <v>21303046</v>
      </c>
      <c r="H712" s="9">
        <f>SUM(I712:J712)</f>
        <v>19</v>
      </c>
      <c r="I712" s="17">
        <v>19</v>
      </c>
      <c r="J712" s="17"/>
      <c r="K712" s="16">
        <f t="shared" si="666"/>
        <v>19</v>
      </c>
      <c r="L712" s="17"/>
      <c r="M712" s="17">
        <v>19</v>
      </c>
      <c r="N712" s="17"/>
      <c r="O712" s="17"/>
      <c r="P712" s="45"/>
      <c r="Q712" s="47"/>
      <c r="R712" s="47"/>
      <c r="S712" s="93"/>
      <c r="T712" s="1">
        <v>2</v>
      </c>
      <c r="U712" s="6" t="str">
        <f t="shared" si="652"/>
        <v>○</v>
      </c>
    </row>
    <row r="713" spans="1:23" ht="18" customHeight="1" thickBot="1">
      <c r="A713" s="35"/>
      <c r="B713" s="35"/>
      <c r="C713" s="74" t="str">
        <f t="shared" ref="C713" si="668">C712</f>
        <v>南多摩</v>
      </c>
      <c r="D713" s="77" t="str">
        <f t="shared" ref="D713" si="669">D712</f>
        <v>八王子市</v>
      </c>
      <c r="E713" s="24"/>
      <c r="F713" s="38" t="str">
        <f t="shared" ref="F713" si="670">F712</f>
        <v>医療法人社団JSI　八王子ひがし整形外科</v>
      </c>
      <c r="G713" s="67"/>
      <c r="H713" s="26"/>
      <c r="I713" s="27"/>
      <c r="J713" s="27"/>
      <c r="K713" s="18">
        <f t="shared" si="666"/>
        <v>19</v>
      </c>
      <c r="L713" s="19">
        <v>0</v>
      </c>
      <c r="M713" s="19">
        <v>19</v>
      </c>
      <c r="N713" s="19">
        <v>0</v>
      </c>
      <c r="O713" s="19">
        <v>0</v>
      </c>
      <c r="P713" s="46">
        <v>0</v>
      </c>
      <c r="Q713" s="48">
        <v>0</v>
      </c>
      <c r="R713" s="48">
        <v>0</v>
      </c>
      <c r="S713" s="94"/>
      <c r="T713" s="1">
        <v>3</v>
      </c>
      <c r="U713" s="6" t="str">
        <f t="shared" si="652"/>
        <v/>
      </c>
    </row>
    <row r="714" spans="1:23" ht="18" customHeight="1">
      <c r="A714" s="35"/>
      <c r="B714" s="35"/>
      <c r="C714" s="72" t="s">
        <v>34</v>
      </c>
      <c r="D714" s="71" t="s">
        <v>35</v>
      </c>
      <c r="E714" s="10" t="s">
        <v>244</v>
      </c>
      <c r="F714" s="118" t="s">
        <v>403</v>
      </c>
      <c r="G714" s="66"/>
      <c r="H714" s="14"/>
      <c r="I714" s="31"/>
      <c r="J714" s="31"/>
      <c r="K714" s="20">
        <f t="shared" si="666"/>
        <v>0</v>
      </c>
      <c r="L714" s="21"/>
      <c r="M714" s="21"/>
      <c r="N714" s="21"/>
      <c r="O714" s="21"/>
      <c r="P714" s="44"/>
      <c r="Q714" s="49"/>
      <c r="R714" s="49"/>
      <c r="S714" s="92"/>
      <c r="T714" s="32">
        <v>1</v>
      </c>
      <c r="U714" s="6" t="str">
        <f t="shared" si="652"/>
        <v/>
      </c>
    </row>
    <row r="715" spans="1:23" ht="18" customHeight="1">
      <c r="A715" s="35"/>
      <c r="B715" s="35"/>
      <c r="C715" s="74" t="str">
        <f t="shared" ref="C715:C716" si="671">C714</f>
        <v>南多摩</v>
      </c>
      <c r="D715" s="77" t="str">
        <f t="shared" ref="D715:D716" si="672">D714</f>
        <v>八王子市</v>
      </c>
      <c r="E715" s="22"/>
      <c r="F715" s="38" t="str">
        <f t="shared" ref="F715:F716" si="673">F714</f>
        <v>多摩大腸肛門外科</v>
      </c>
      <c r="G715" s="3" t="s">
        <v>404</v>
      </c>
      <c r="H715" s="9">
        <f>SUM(I715:J715)</f>
        <v>19</v>
      </c>
      <c r="I715" s="17">
        <v>19</v>
      </c>
      <c r="J715" s="17"/>
      <c r="K715" s="16">
        <f t="shared" si="666"/>
        <v>19</v>
      </c>
      <c r="L715" s="17"/>
      <c r="M715" s="17"/>
      <c r="N715" s="17">
        <v>19</v>
      </c>
      <c r="O715" s="17"/>
      <c r="P715" s="45"/>
      <c r="Q715" s="47"/>
      <c r="R715" s="47"/>
      <c r="S715" s="93"/>
      <c r="T715" s="1">
        <v>2</v>
      </c>
      <c r="U715" s="6" t="str">
        <f t="shared" si="652"/>
        <v/>
      </c>
      <c r="V715" s="1">
        <v>3</v>
      </c>
      <c r="W715" s="1">
        <v>1</v>
      </c>
    </row>
    <row r="716" spans="1:23" ht="18" customHeight="1" thickBot="1">
      <c r="A716" s="35"/>
      <c r="B716" s="35"/>
      <c r="C716" s="76" t="str">
        <f t="shared" si="671"/>
        <v>南多摩</v>
      </c>
      <c r="D716" s="75" t="str">
        <f t="shared" si="672"/>
        <v>八王子市</v>
      </c>
      <c r="E716" s="24"/>
      <c r="F716" s="38" t="str">
        <f t="shared" si="673"/>
        <v>多摩大腸肛門外科</v>
      </c>
      <c r="G716" s="67"/>
      <c r="H716" s="26"/>
      <c r="I716" s="27"/>
      <c r="J716" s="27"/>
      <c r="K716" s="18">
        <f t="shared" si="666"/>
        <v>19</v>
      </c>
      <c r="L716" s="19">
        <v>0</v>
      </c>
      <c r="M716" s="19">
        <v>0</v>
      </c>
      <c r="N716" s="19">
        <v>19</v>
      </c>
      <c r="O716" s="19">
        <v>0</v>
      </c>
      <c r="P716" s="46">
        <v>0</v>
      </c>
      <c r="Q716" s="48">
        <v>0</v>
      </c>
      <c r="R716" s="48">
        <v>0</v>
      </c>
      <c r="S716" s="94"/>
      <c r="T716" s="1">
        <v>3</v>
      </c>
      <c r="U716" s="6" t="str">
        <f t="shared" si="652"/>
        <v/>
      </c>
    </row>
    <row r="717" spans="1:23" ht="18" customHeight="1">
      <c r="A717" s="35">
        <v>1</v>
      </c>
      <c r="B717" s="35"/>
      <c r="C717" s="59" t="s">
        <v>270</v>
      </c>
      <c r="D717" s="60" t="s">
        <v>271</v>
      </c>
      <c r="E717" s="10" t="s">
        <v>267</v>
      </c>
      <c r="F717" s="118" t="s">
        <v>272</v>
      </c>
      <c r="G717" s="66"/>
      <c r="H717" s="14"/>
      <c r="I717" s="31"/>
      <c r="J717" s="31"/>
      <c r="K717" s="20">
        <f t="shared" si="666"/>
        <v>1</v>
      </c>
      <c r="L717" s="21"/>
      <c r="M717" s="21">
        <v>1</v>
      </c>
      <c r="N717" s="21"/>
      <c r="O717" s="21"/>
      <c r="P717" s="44"/>
      <c r="Q717" s="21"/>
      <c r="R717" s="90"/>
      <c r="S717" s="92"/>
      <c r="T717" s="1">
        <v>1</v>
      </c>
      <c r="U717" s="6" t="str">
        <f t="shared" si="652"/>
        <v/>
      </c>
    </row>
    <row r="718" spans="1:23" ht="18" customHeight="1">
      <c r="C718" s="74" t="str">
        <f t="shared" ref="C718:D719" si="674">C717</f>
        <v>南多摩</v>
      </c>
      <c r="D718" s="77" t="str">
        <f t="shared" si="674"/>
        <v>八王子市</v>
      </c>
      <c r="E718" s="22"/>
      <c r="F718" s="38" t="str">
        <f>F717</f>
        <v>医療法人社団惠優会　弐番街メディカルクリニック</v>
      </c>
      <c r="G718" s="3">
        <v>21301703</v>
      </c>
      <c r="H718" s="9">
        <v>1</v>
      </c>
      <c r="I718" s="17">
        <v>1</v>
      </c>
      <c r="J718" s="17"/>
      <c r="K718" s="16">
        <f t="shared" si="666"/>
        <v>1</v>
      </c>
      <c r="L718" s="17"/>
      <c r="M718" s="17">
        <v>1</v>
      </c>
      <c r="N718" s="17"/>
      <c r="O718" s="17"/>
      <c r="P718" s="45"/>
      <c r="Q718" s="17"/>
      <c r="S718" s="93"/>
      <c r="T718" s="1">
        <v>2</v>
      </c>
      <c r="U718" s="6" t="str">
        <f t="shared" si="652"/>
        <v>○</v>
      </c>
    </row>
    <row r="719" spans="1:23" ht="18" customHeight="1" thickBot="1">
      <c r="C719" s="74" t="str">
        <f t="shared" si="674"/>
        <v>南多摩</v>
      </c>
      <c r="D719" s="77" t="str">
        <f t="shared" si="674"/>
        <v>八王子市</v>
      </c>
      <c r="E719" s="24"/>
      <c r="F719" s="80" t="str">
        <f>F717</f>
        <v>医療法人社団惠優会　弐番街メディカルクリニック</v>
      </c>
      <c r="G719" s="67"/>
      <c r="H719" s="26"/>
      <c r="I719" s="27"/>
      <c r="J719" s="27"/>
      <c r="K719" s="18">
        <v>1</v>
      </c>
      <c r="L719" s="19"/>
      <c r="M719" s="19">
        <v>1</v>
      </c>
      <c r="N719" s="19"/>
      <c r="O719" s="19"/>
      <c r="P719" s="46"/>
      <c r="Q719" s="19"/>
      <c r="R719" s="91"/>
      <c r="S719" s="94"/>
      <c r="T719" s="1">
        <v>3</v>
      </c>
      <c r="U719" s="6" t="str">
        <f t="shared" si="652"/>
        <v/>
      </c>
    </row>
    <row r="720" spans="1:23" ht="18" customHeight="1">
      <c r="A720" s="35">
        <v>1</v>
      </c>
      <c r="B720" s="35"/>
      <c r="C720" s="72" t="s">
        <v>270</v>
      </c>
      <c r="D720" s="71" t="s">
        <v>271</v>
      </c>
      <c r="E720" s="10" t="s">
        <v>267</v>
      </c>
      <c r="F720" s="118" t="s">
        <v>273</v>
      </c>
      <c r="G720" s="66"/>
      <c r="H720" s="14"/>
      <c r="I720" s="31"/>
      <c r="J720" s="31"/>
      <c r="K720" s="20">
        <f t="shared" ref="K720:K722" si="675">SUM(L720:R720)</f>
        <v>2</v>
      </c>
      <c r="L720" s="21"/>
      <c r="M720" s="21">
        <v>2</v>
      </c>
      <c r="N720" s="21"/>
      <c r="O720" s="21"/>
      <c r="P720" s="44"/>
      <c r="Q720" s="21"/>
      <c r="R720" s="90"/>
      <c r="S720" s="92"/>
      <c r="T720" s="1">
        <v>1</v>
      </c>
      <c r="U720" s="6" t="str">
        <f t="shared" si="652"/>
        <v/>
      </c>
    </row>
    <row r="721" spans="1:24" ht="18" customHeight="1">
      <c r="C721" s="74" t="str">
        <f t="shared" ref="C721:D722" si="676">C720</f>
        <v>南多摩</v>
      </c>
      <c r="D721" s="77" t="str">
        <f t="shared" si="676"/>
        <v>八王子市</v>
      </c>
      <c r="E721" s="22"/>
      <c r="F721" s="38" t="str">
        <f>F720</f>
        <v>みなみ野レディースクリニック</v>
      </c>
      <c r="G721" s="3">
        <v>21301708</v>
      </c>
      <c r="H721" s="9">
        <f>I721+J721</f>
        <v>2</v>
      </c>
      <c r="I721" s="17">
        <v>2</v>
      </c>
      <c r="J721" s="17"/>
      <c r="K721" s="16">
        <f t="shared" si="675"/>
        <v>2</v>
      </c>
      <c r="L721" s="17"/>
      <c r="M721" s="17">
        <v>2</v>
      </c>
      <c r="N721" s="17"/>
      <c r="O721" s="17"/>
      <c r="P721" s="45"/>
      <c r="Q721" s="17"/>
      <c r="S721" s="93"/>
      <c r="T721" s="1">
        <v>2</v>
      </c>
      <c r="U721" s="6" t="str">
        <f t="shared" si="652"/>
        <v>○</v>
      </c>
    </row>
    <row r="722" spans="1:24" ht="18" customHeight="1" thickBot="1">
      <c r="C722" s="74" t="str">
        <f t="shared" si="676"/>
        <v>南多摩</v>
      </c>
      <c r="D722" s="77" t="str">
        <f t="shared" si="676"/>
        <v>八王子市</v>
      </c>
      <c r="E722" s="24"/>
      <c r="F722" s="80" t="str">
        <f>F720</f>
        <v>みなみ野レディースクリニック</v>
      </c>
      <c r="G722" s="67"/>
      <c r="H722" s="26"/>
      <c r="I722" s="27"/>
      <c r="J722" s="27"/>
      <c r="K722" s="16">
        <f t="shared" si="675"/>
        <v>2</v>
      </c>
      <c r="L722" s="19"/>
      <c r="M722" s="19">
        <v>2</v>
      </c>
      <c r="N722" s="19"/>
      <c r="O722" s="19"/>
      <c r="P722" s="46"/>
      <c r="Q722" s="19"/>
      <c r="R722" s="91"/>
      <c r="S722" s="94"/>
      <c r="T722" s="1">
        <v>3</v>
      </c>
      <c r="U722" s="6" t="str">
        <f t="shared" si="652"/>
        <v/>
      </c>
    </row>
    <row r="723" spans="1:24" ht="18" customHeight="1">
      <c r="A723" s="35">
        <v>1</v>
      </c>
      <c r="B723" s="35"/>
      <c r="C723" s="72" t="s">
        <v>270</v>
      </c>
      <c r="D723" s="71" t="s">
        <v>271</v>
      </c>
      <c r="E723" s="10" t="s">
        <v>290</v>
      </c>
      <c r="F723" s="118" t="s">
        <v>296</v>
      </c>
      <c r="G723" s="66"/>
      <c r="H723" s="14"/>
      <c r="I723" s="31"/>
      <c r="J723" s="31"/>
      <c r="K723" s="20">
        <f t="shared" ref="K723:K725" si="677">SUM(L723:R723)</f>
        <v>0</v>
      </c>
      <c r="L723" s="21"/>
      <c r="M723" s="21">
        <v>0</v>
      </c>
      <c r="N723" s="21"/>
      <c r="O723" s="21"/>
      <c r="P723" s="44"/>
      <c r="Q723" s="21"/>
      <c r="R723" s="90"/>
      <c r="S723" s="92"/>
      <c r="T723" s="1">
        <v>1</v>
      </c>
      <c r="U723" s="6" t="str">
        <f>IF(OR(A719=1,A719=2),"○","")</f>
        <v/>
      </c>
    </row>
    <row r="724" spans="1:24" ht="18" customHeight="1">
      <c r="C724" s="74" t="str">
        <f t="shared" ref="C724:D724" si="678">C723</f>
        <v>南多摩</v>
      </c>
      <c r="D724" s="77" t="str">
        <f t="shared" si="678"/>
        <v>八王子市</v>
      </c>
      <c r="E724" s="22"/>
      <c r="F724" s="38" t="str">
        <f>F723</f>
        <v>米山産婦人科クリニック</v>
      </c>
      <c r="G724" s="3">
        <v>21304002</v>
      </c>
      <c r="H724" s="9">
        <f>SUM(I724:J724)</f>
        <v>18</v>
      </c>
      <c r="I724" s="17">
        <v>18</v>
      </c>
      <c r="J724" s="17">
        <v>0</v>
      </c>
      <c r="K724" s="16">
        <f t="shared" si="677"/>
        <v>18</v>
      </c>
      <c r="L724" s="17"/>
      <c r="M724" s="17">
        <v>18</v>
      </c>
      <c r="N724" s="17"/>
      <c r="O724" s="17"/>
      <c r="P724" s="45"/>
      <c r="Q724" s="17"/>
      <c r="S724" s="93"/>
      <c r="T724" s="1">
        <v>2</v>
      </c>
      <c r="U724" s="6" t="str">
        <f t="shared" ref="U724:U725" si="679">IF(OR(A723=1,A723=2),"○","")</f>
        <v>○</v>
      </c>
    </row>
    <row r="725" spans="1:24" ht="18" customHeight="1" thickBot="1">
      <c r="C725" s="76" t="str">
        <f t="shared" ref="C725:D725" si="680">C724</f>
        <v>南多摩</v>
      </c>
      <c r="D725" s="75" t="str">
        <f t="shared" si="680"/>
        <v>八王子市</v>
      </c>
      <c r="E725" s="24"/>
      <c r="F725" s="80" t="str">
        <f>F723</f>
        <v>米山産婦人科クリニック</v>
      </c>
      <c r="G725" s="67"/>
      <c r="H725" s="26"/>
      <c r="I725" s="27"/>
      <c r="J725" s="27"/>
      <c r="K725" s="18">
        <f t="shared" si="677"/>
        <v>18</v>
      </c>
      <c r="L725" s="19"/>
      <c r="M725" s="19">
        <v>18</v>
      </c>
      <c r="N725" s="19"/>
      <c r="O725" s="19"/>
      <c r="P725" s="46"/>
      <c r="Q725" s="19"/>
      <c r="R725" s="91"/>
      <c r="S725" s="94"/>
      <c r="T725" s="1">
        <v>3</v>
      </c>
      <c r="U725" s="6" t="str">
        <f t="shared" si="679"/>
        <v/>
      </c>
    </row>
    <row r="726" spans="1:24" ht="18" customHeight="1">
      <c r="A726" s="35">
        <v>1</v>
      </c>
      <c r="B726" s="35"/>
      <c r="C726" s="72" t="s">
        <v>270</v>
      </c>
      <c r="D726" s="71" t="s">
        <v>271</v>
      </c>
      <c r="E726" s="10" t="s">
        <v>290</v>
      </c>
      <c r="F726" s="118" t="s">
        <v>425</v>
      </c>
      <c r="G726" s="66"/>
      <c r="H726" s="14"/>
      <c r="I726" s="31"/>
      <c r="J726" s="31"/>
      <c r="K726" s="20">
        <f t="shared" ref="K726:K728" si="681">SUM(L726:R726)</f>
        <v>4</v>
      </c>
      <c r="L726" s="21"/>
      <c r="M726" s="21"/>
      <c r="N726" s="21"/>
      <c r="O726" s="21"/>
      <c r="P726" s="44">
        <v>4</v>
      </c>
      <c r="Q726" s="21"/>
      <c r="R726" s="90"/>
      <c r="S726" s="92"/>
      <c r="T726" s="1">
        <v>1</v>
      </c>
      <c r="U726" s="6" t="str">
        <f>IF(OR(A719=1,A719=2),"○","")</f>
        <v/>
      </c>
      <c r="X726" s="1">
        <v>1</v>
      </c>
    </row>
    <row r="727" spans="1:24" ht="18" customHeight="1">
      <c r="C727" s="74" t="str">
        <f t="shared" ref="C727:D727" si="682">C726</f>
        <v>南多摩</v>
      </c>
      <c r="D727" s="77" t="str">
        <f t="shared" si="682"/>
        <v>八王子市</v>
      </c>
      <c r="E727" s="22"/>
      <c r="F727" s="38" t="str">
        <f>F726</f>
        <v>医療法人社団百川会 林産婦人科</v>
      </c>
      <c r="G727" s="3">
        <v>21301705</v>
      </c>
      <c r="H727" s="9">
        <f>SUM(I727:J727)</f>
        <v>4</v>
      </c>
      <c r="I727" s="17">
        <v>4</v>
      </c>
      <c r="J727" s="17">
        <v>0</v>
      </c>
      <c r="K727" s="16">
        <f t="shared" si="681"/>
        <v>4</v>
      </c>
      <c r="L727" s="17"/>
      <c r="M727" s="17"/>
      <c r="N727" s="17"/>
      <c r="O727" s="17"/>
      <c r="P727" s="45">
        <v>4</v>
      </c>
      <c r="Q727" s="17"/>
      <c r="S727" s="93"/>
      <c r="T727" s="1">
        <v>2</v>
      </c>
      <c r="U727" s="6" t="str">
        <f t="shared" ref="U727:U728" si="683">IF(OR(A726=1,A726=2),"○","")</f>
        <v>○</v>
      </c>
    </row>
    <row r="728" spans="1:24" ht="18" customHeight="1" thickBot="1">
      <c r="C728" s="76" t="str">
        <f t="shared" ref="C728:D728" si="684">C727</f>
        <v>南多摩</v>
      </c>
      <c r="D728" s="75" t="str">
        <f t="shared" si="684"/>
        <v>八王子市</v>
      </c>
      <c r="E728" s="24"/>
      <c r="F728" s="80" t="str">
        <f>F726</f>
        <v>医療法人社団百川会 林産婦人科</v>
      </c>
      <c r="G728" s="67"/>
      <c r="H728" s="26"/>
      <c r="I728" s="27"/>
      <c r="J728" s="27"/>
      <c r="K728" s="18">
        <f t="shared" si="681"/>
        <v>4</v>
      </c>
      <c r="L728" s="19"/>
      <c r="M728" s="19"/>
      <c r="N728" s="19"/>
      <c r="O728" s="19"/>
      <c r="P728" s="46"/>
      <c r="Q728" s="19">
        <v>4</v>
      </c>
      <c r="R728" s="91"/>
      <c r="S728" s="94"/>
      <c r="T728" s="1">
        <v>3</v>
      </c>
      <c r="U728" s="6" t="str">
        <f t="shared" si="683"/>
        <v/>
      </c>
    </row>
    <row r="729" spans="1:24" ht="18" customHeight="1">
      <c r="A729" s="35">
        <v>2</v>
      </c>
      <c r="B729" s="35"/>
      <c r="C729" s="59" t="s">
        <v>34</v>
      </c>
      <c r="D729" s="60" t="s">
        <v>36</v>
      </c>
      <c r="E729" s="10" t="s">
        <v>241</v>
      </c>
      <c r="F729" s="118" t="s">
        <v>183</v>
      </c>
      <c r="G729" s="66"/>
      <c r="H729" s="14"/>
      <c r="I729" s="31"/>
      <c r="J729" s="31"/>
      <c r="K729" s="20">
        <f t="shared" si="640"/>
        <v>4</v>
      </c>
      <c r="L729" s="21"/>
      <c r="M729" s="21"/>
      <c r="N729" s="21"/>
      <c r="O729" s="21">
        <v>4</v>
      </c>
      <c r="P729" s="44"/>
      <c r="Q729" s="49"/>
      <c r="R729" s="49"/>
      <c r="S729" s="92"/>
      <c r="T729" s="32">
        <v>1</v>
      </c>
      <c r="U729" s="6" t="e">
        <f>IF(OR(#REF!=1,#REF!=2),"○","")</f>
        <v>#REF!</v>
      </c>
    </row>
    <row r="730" spans="1:24" ht="18" customHeight="1">
      <c r="A730" s="35"/>
      <c r="B730" s="35"/>
      <c r="C730" s="74" t="str">
        <f t="shared" ref="C730:C731" si="685">C729</f>
        <v>南多摩</v>
      </c>
      <c r="D730" s="77" t="str">
        <f t="shared" ref="D730:D731" si="686">D729</f>
        <v>町田市</v>
      </c>
      <c r="E730" s="22"/>
      <c r="F730" s="38" t="str">
        <f t="shared" ref="F730:F731" si="687">F729</f>
        <v>町田睡眠メディカルクリニック</v>
      </c>
      <c r="G730" s="3">
        <v>21301723</v>
      </c>
      <c r="H730" s="9">
        <f>SUM(I730:J730)</f>
        <v>4</v>
      </c>
      <c r="I730" s="17">
        <v>4</v>
      </c>
      <c r="J730" s="17"/>
      <c r="K730" s="16">
        <f t="shared" si="640"/>
        <v>4</v>
      </c>
      <c r="L730" s="17"/>
      <c r="M730" s="17">
        <v>4</v>
      </c>
      <c r="N730" s="17"/>
      <c r="O730" s="17"/>
      <c r="P730" s="45"/>
      <c r="Q730" s="47"/>
      <c r="R730" s="47"/>
      <c r="S730" s="93"/>
      <c r="T730" s="1">
        <v>2</v>
      </c>
      <c r="U730" s="6" t="str">
        <f t="shared" si="652"/>
        <v>○</v>
      </c>
    </row>
    <row r="731" spans="1:24" ht="18" customHeight="1" thickBot="1">
      <c r="A731" s="35"/>
      <c r="B731" s="35"/>
      <c r="C731" s="74" t="str">
        <f t="shared" si="685"/>
        <v>南多摩</v>
      </c>
      <c r="D731" s="77" t="str">
        <f t="shared" si="686"/>
        <v>町田市</v>
      </c>
      <c r="E731" s="24"/>
      <c r="F731" s="38" t="str">
        <f t="shared" si="687"/>
        <v>町田睡眠メディカルクリニック</v>
      </c>
      <c r="G731" s="67"/>
      <c r="H731" s="26"/>
      <c r="I731" s="27"/>
      <c r="J731" s="27"/>
      <c r="K731" s="18">
        <f t="shared" si="640"/>
        <v>3</v>
      </c>
      <c r="L731" s="19">
        <v>0</v>
      </c>
      <c r="M731" s="19">
        <v>3</v>
      </c>
      <c r="N731" s="19">
        <v>0</v>
      </c>
      <c r="O731" s="19">
        <v>0</v>
      </c>
      <c r="P731" s="46">
        <v>0</v>
      </c>
      <c r="Q731" s="48">
        <v>0</v>
      </c>
      <c r="R731" s="48">
        <v>0</v>
      </c>
      <c r="S731" s="94"/>
      <c r="T731" s="1">
        <v>3</v>
      </c>
      <c r="U731" s="6" t="str">
        <f t="shared" si="652"/>
        <v/>
      </c>
    </row>
    <row r="732" spans="1:24" ht="18" customHeight="1">
      <c r="A732" s="35">
        <v>2</v>
      </c>
      <c r="B732" s="35"/>
      <c r="C732" s="72" t="s">
        <v>34</v>
      </c>
      <c r="D732" s="71" t="s">
        <v>36</v>
      </c>
      <c r="E732" s="10" t="s">
        <v>241</v>
      </c>
      <c r="F732" s="118" t="s">
        <v>184</v>
      </c>
      <c r="G732" s="66"/>
      <c r="H732" s="14"/>
      <c r="I732" s="31"/>
      <c r="J732" s="31"/>
      <c r="K732" s="20">
        <f t="shared" si="640"/>
        <v>16</v>
      </c>
      <c r="L732" s="21"/>
      <c r="M732" s="21">
        <v>16</v>
      </c>
      <c r="N732" s="21"/>
      <c r="O732" s="21"/>
      <c r="P732" s="44"/>
      <c r="Q732" s="49"/>
      <c r="R732" s="49"/>
      <c r="S732" s="92"/>
      <c r="T732" s="32">
        <v>1</v>
      </c>
      <c r="U732" s="6" t="str">
        <f t="shared" si="652"/>
        <v/>
      </c>
    </row>
    <row r="733" spans="1:24" ht="18" customHeight="1">
      <c r="A733" s="35"/>
      <c r="B733" s="35"/>
      <c r="C733" s="74" t="str">
        <f t="shared" ref="C733:C734" si="688">C732</f>
        <v>南多摩</v>
      </c>
      <c r="D733" s="77" t="str">
        <f t="shared" ref="D733:D734" si="689">D732</f>
        <v>町田市</v>
      </c>
      <c r="E733" s="22"/>
      <c r="F733" s="38" t="str">
        <f t="shared" ref="F733:F734" si="690">F732</f>
        <v>医療法人社団ルクール ベルンの森クリニック</v>
      </c>
      <c r="G733" s="3">
        <v>21301724</v>
      </c>
      <c r="H733" s="9">
        <f>SUM(I733:J733)</f>
        <v>16</v>
      </c>
      <c r="I733" s="17">
        <v>16</v>
      </c>
      <c r="J733" s="17"/>
      <c r="K733" s="16">
        <f t="shared" si="640"/>
        <v>16</v>
      </c>
      <c r="L733" s="17"/>
      <c r="M733" s="17">
        <v>16</v>
      </c>
      <c r="N733" s="17"/>
      <c r="O733" s="17"/>
      <c r="P733" s="45"/>
      <c r="Q733" s="47"/>
      <c r="R733" s="47"/>
      <c r="S733" s="93"/>
      <c r="T733" s="1">
        <v>2</v>
      </c>
      <c r="U733" s="6" t="str">
        <f t="shared" si="652"/>
        <v>○</v>
      </c>
    </row>
    <row r="734" spans="1:24" ht="18" customHeight="1" thickBot="1">
      <c r="A734" s="35"/>
      <c r="B734" s="35"/>
      <c r="C734" s="76" t="str">
        <f t="shared" si="688"/>
        <v>南多摩</v>
      </c>
      <c r="D734" s="75" t="str">
        <f t="shared" si="689"/>
        <v>町田市</v>
      </c>
      <c r="E734" s="24"/>
      <c r="F734" s="38" t="str">
        <f t="shared" si="690"/>
        <v>医療法人社団ルクール ベルンの森クリニック</v>
      </c>
      <c r="G734" s="67"/>
      <c r="H734" s="26"/>
      <c r="I734" s="27"/>
      <c r="J734" s="27"/>
      <c r="K734" s="18">
        <f t="shared" si="640"/>
        <v>16</v>
      </c>
      <c r="L734" s="19">
        <v>0</v>
      </c>
      <c r="M734" s="19">
        <v>16</v>
      </c>
      <c r="N734" s="19">
        <v>0</v>
      </c>
      <c r="O734" s="19">
        <v>0</v>
      </c>
      <c r="P734" s="46">
        <v>0</v>
      </c>
      <c r="Q734" s="48">
        <v>0</v>
      </c>
      <c r="R734" s="48">
        <v>0</v>
      </c>
      <c r="S734" s="94"/>
      <c r="T734" s="1">
        <v>3</v>
      </c>
      <c r="U734" s="6" t="str">
        <f t="shared" si="652"/>
        <v/>
      </c>
    </row>
    <row r="735" spans="1:24" ht="18" customHeight="1">
      <c r="A735" s="35">
        <v>2</v>
      </c>
      <c r="B735" s="35"/>
      <c r="C735" s="59" t="s">
        <v>34</v>
      </c>
      <c r="D735" s="60" t="s">
        <v>36</v>
      </c>
      <c r="E735" s="10" t="s">
        <v>241</v>
      </c>
      <c r="F735" s="118" t="s">
        <v>185</v>
      </c>
      <c r="G735" s="66"/>
      <c r="H735" s="14"/>
      <c r="I735" s="31"/>
      <c r="J735" s="31"/>
      <c r="K735" s="20">
        <f t="shared" si="640"/>
        <v>18</v>
      </c>
      <c r="L735" s="21"/>
      <c r="M735" s="21">
        <v>18</v>
      </c>
      <c r="N735" s="21"/>
      <c r="O735" s="21"/>
      <c r="P735" s="44"/>
      <c r="Q735" s="49"/>
      <c r="R735" s="49"/>
      <c r="S735" s="92"/>
      <c r="T735" s="32">
        <v>1</v>
      </c>
      <c r="U735" s="6" t="str">
        <f t="shared" si="652"/>
        <v/>
      </c>
    </row>
    <row r="736" spans="1:24" ht="18" customHeight="1">
      <c r="A736" s="35"/>
      <c r="B736" s="35"/>
      <c r="C736" s="74" t="str">
        <f t="shared" ref="C736:C737" si="691">C735</f>
        <v>南多摩</v>
      </c>
      <c r="D736" s="77" t="str">
        <f t="shared" ref="D736:D737" si="692">D735</f>
        <v>町田市</v>
      </c>
      <c r="E736" s="22"/>
      <c r="F736" s="38" t="str">
        <f t="shared" ref="F736" si="693">F735</f>
        <v>医療法人社団かねこ大腸肛門クリニック</v>
      </c>
      <c r="G736" s="3">
        <v>21301725</v>
      </c>
      <c r="H736" s="9">
        <f>SUM(I736:J736)</f>
        <v>15</v>
      </c>
      <c r="I736" s="17">
        <v>15</v>
      </c>
      <c r="J736" s="17"/>
      <c r="K736" s="16">
        <f t="shared" si="640"/>
        <v>15</v>
      </c>
      <c r="L736" s="17"/>
      <c r="M736" s="17">
        <v>15</v>
      </c>
      <c r="N736" s="17"/>
      <c r="O736" s="17"/>
      <c r="P736" s="45"/>
      <c r="Q736" s="47"/>
      <c r="R736" s="47"/>
      <c r="S736" s="93"/>
      <c r="T736" s="1">
        <v>2</v>
      </c>
      <c r="U736" s="6" t="str">
        <f t="shared" si="652"/>
        <v>○</v>
      </c>
    </row>
    <row r="737" spans="1:23" ht="18" customHeight="1" thickBot="1">
      <c r="A737" s="35"/>
      <c r="B737" s="35"/>
      <c r="C737" s="74" t="str">
        <f t="shared" si="691"/>
        <v>南多摩</v>
      </c>
      <c r="D737" s="77" t="str">
        <f t="shared" si="692"/>
        <v>町田市</v>
      </c>
      <c r="E737" s="24"/>
      <c r="F737" s="38" t="str">
        <f>F736</f>
        <v>医療法人社団かねこ大腸肛門クリニック</v>
      </c>
      <c r="G737" s="67"/>
      <c r="H737" s="26"/>
      <c r="I737" s="27"/>
      <c r="J737" s="27"/>
      <c r="K737" s="18">
        <f t="shared" si="640"/>
        <v>15</v>
      </c>
      <c r="L737" s="19">
        <v>0</v>
      </c>
      <c r="M737" s="19">
        <v>15</v>
      </c>
      <c r="N737" s="19">
        <v>0</v>
      </c>
      <c r="O737" s="19">
        <v>0</v>
      </c>
      <c r="P737" s="46">
        <v>0</v>
      </c>
      <c r="Q737" s="48">
        <v>0</v>
      </c>
      <c r="R737" s="48">
        <v>0</v>
      </c>
      <c r="S737" s="94"/>
      <c r="T737" s="1">
        <v>3</v>
      </c>
      <c r="U737" s="6" t="str">
        <f t="shared" si="652"/>
        <v/>
      </c>
    </row>
    <row r="738" spans="1:23" ht="18" customHeight="1">
      <c r="A738" s="35"/>
      <c r="B738" s="35"/>
      <c r="C738" s="59" t="s">
        <v>34</v>
      </c>
      <c r="D738" s="60" t="s">
        <v>36</v>
      </c>
      <c r="E738" s="10" t="s">
        <v>241</v>
      </c>
      <c r="F738" s="118" t="s">
        <v>405</v>
      </c>
      <c r="G738" s="66"/>
      <c r="H738" s="14"/>
      <c r="I738" s="31"/>
      <c r="J738" s="31"/>
      <c r="K738" s="20">
        <f t="shared" si="640"/>
        <v>15</v>
      </c>
      <c r="L738" s="21"/>
      <c r="M738" s="21">
        <v>15</v>
      </c>
      <c r="N738" s="21"/>
      <c r="O738" s="21"/>
      <c r="P738" s="44"/>
      <c r="Q738" s="49"/>
      <c r="R738" s="49"/>
      <c r="S738" s="92"/>
      <c r="T738" s="32">
        <v>1</v>
      </c>
      <c r="U738" s="6" t="e">
        <f>IF(OR(#REF!=1,#REF!=2),"○","")</f>
        <v>#REF!</v>
      </c>
    </row>
    <row r="739" spans="1:23" ht="18" customHeight="1">
      <c r="A739" s="35"/>
      <c r="B739" s="35"/>
      <c r="C739" s="74" t="str">
        <f t="shared" ref="C739:C740" si="694">C738</f>
        <v>南多摩</v>
      </c>
      <c r="D739" s="77" t="str">
        <f t="shared" ref="D739:D740" si="695">D738</f>
        <v>町田市</v>
      </c>
      <c r="E739" s="22"/>
      <c r="F739" s="38" t="str">
        <f t="shared" ref="F739:F740" si="696">F738</f>
        <v>医療法人社団TONAN 都南産婦人科</v>
      </c>
      <c r="G739" s="3" t="s">
        <v>406</v>
      </c>
      <c r="H739" s="9">
        <f>SUM(I739:J739)</f>
        <v>15</v>
      </c>
      <c r="I739" s="17">
        <v>15</v>
      </c>
      <c r="J739" s="17"/>
      <c r="K739" s="16">
        <f t="shared" si="640"/>
        <v>15</v>
      </c>
      <c r="L739" s="17"/>
      <c r="M739" s="17">
        <v>15</v>
      </c>
      <c r="N739" s="17"/>
      <c r="O739" s="17"/>
      <c r="P739" s="45"/>
      <c r="Q739" s="47"/>
      <c r="R739" s="47"/>
      <c r="S739" s="93"/>
      <c r="T739" s="1">
        <v>2</v>
      </c>
      <c r="U739" s="6" t="str">
        <f t="shared" si="652"/>
        <v/>
      </c>
      <c r="V739" s="1">
        <v>3</v>
      </c>
      <c r="W739" s="1">
        <v>1</v>
      </c>
    </row>
    <row r="740" spans="1:23" ht="18" customHeight="1" thickBot="1">
      <c r="A740" s="35"/>
      <c r="B740" s="35"/>
      <c r="C740" s="74" t="str">
        <f t="shared" si="694"/>
        <v>南多摩</v>
      </c>
      <c r="D740" s="77" t="str">
        <f t="shared" si="695"/>
        <v>町田市</v>
      </c>
      <c r="E740" s="24"/>
      <c r="F740" s="38" t="str">
        <f t="shared" si="696"/>
        <v>医療法人社団TONAN 都南産婦人科</v>
      </c>
      <c r="G740" s="67"/>
      <c r="H740" s="26"/>
      <c r="I740" s="27"/>
      <c r="J740" s="27"/>
      <c r="K740" s="18">
        <f t="shared" si="640"/>
        <v>15</v>
      </c>
      <c r="L740" s="19">
        <v>0</v>
      </c>
      <c r="M740" s="19">
        <v>15</v>
      </c>
      <c r="N740" s="19">
        <v>0</v>
      </c>
      <c r="O740" s="19">
        <v>0</v>
      </c>
      <c r="P740" s="46">
        <v>0</v>
      </c>
      <c r="Q740" s="48">
        <v>0</v>
      </c>
      <c r="R740" s="48">
        <v>0</v>
      </c>
      <c r="S740" s="94"/>
      <c r="T740" s="1">
        <v>3</v>
      </c>
      <c r="U740" s="6" t="str">
        <f t="shared" si="652"/>
        <v/>
      </c>
    </row>
    <row r="741" spans="1:23" ht="18" customHeight="1">
      <c r="A741" s="35">
        <v>2</v>
      </c>
      <c r="B741" s="35"/>
      <c r="C741" s="72" t="s">
        <v>34</v>
      </c>
      <c r="D741" s="71" t="s">
        <v>36</v>
      </c>
      <c r="E741" s="10" t="s">
        <v>244</v>
      </c>
      <c r="F741" s="118" t="s">
        <v>186</v>
      </c>
      <c r="G741" s="66"/>
      <c r="H741" s="14"/>
      <c r="I741" s="31"/>
      <c r="J741" s="31"/>
      <c r="K741" s="20">
        <f t="shared" si="640"/>
        <v>1</v>
      </c>
      <c r="L741" s="21"/>
      <c r="M741" s="21">
        <v>1</v>
      </c>
      <c r="N741" s="21"/>
      <c r="O741" s="21"/>
      <c r="P741" s="44"/>
      <c r="Q741" s="49"/>
      <c r="R741" s="49"/>
      <c r="S741" s="92"/>
      <c r="T741" s="32">
        <v>1</v>
      </c>
      <c r="U741" s="6" t="str">
        <f t="shared" si="652"/>
        <v/>
      </c>
    </row>
    <row r="742" spans="1:23" ht="18" customHeight="1">
      <c r="A742" s="35"/>
      <c r="B742" s="35"/>
      <c r="C742" s="74" t="str">
        <f t="shared" ref="C742:C743" si="697">C741</f>
        <v>南多摩</v>
      </c>
      <c r="D742" s="77" t="str">
        <f t="shared" ref="D742:D743" si="698">D741</f>
        <v>町田市</v>
      </c>
      <c r="E742" s="22"/>
      <c r="F742" s="38" t="str">
        <f t="shared" ref="F742:F743" si="699">F741</f>
        <v>玉川学園土屋クリニック</v>
      </c>
      <c r="G742" s="3">
        <v>21301728</v>
      </c>
      <c r="H742" s="9">
        <f>SUM(I742:J742)</f>
        <v>1</v>
      </c>
      <c r="I742" s="17">
        <v>1</v>
      </c>
      <c r="J742" s="17"/>
      <c r="K742" s="16">
        <f t="shared" si="640"/>
        <v>1</v>
      </c>
      <c r="L742" s="17"/>
      <c r="M742" s="17">
        <v>1</v>
      </c>
      <c r="N742" s="17"/>
      <c r="O742" s="17"/>
      <c r="P742" s="45"/>
      <c r="Q742" s="47"/>
      <c r="R742" s="47"/>
      <c r="S742" s="93"/>
      <c r="T742" s="1">
        <v>2</v>
      </c>
      <c r="U742" s="6" t="str">
        <f t="shared" si="652"/>
        <v>○</v>
      </c>
    </row>
    <row r="743" spans="1:23" ht="18" customHeight="1" thickBot="1">
      <c r="A743" s="35"/>
      <c r="B743" s="35"/>
      <c r="C743" s="76" t="str">
        <f t="shared" si="697"/>
        <v>南多摩</v>
      </c>
      <c r="D743" s="75" t="str">
        <f t="shared" si="698"/>
        <v>町田市</v>
      </c>
      <c r="E743" s="24"/>
      <c r="F743" s="38" t="str">
        <f t="shared" si="699"/>
        <v>玉川学園土屋クリニック</v>
      </c>
      <c r="G743" s="67"/>
      <c r="H743" s="26"/>
      <c r="I743" s="27"/>
      <c r="J743" s="27"/>
      <c r="K743" s="18">
        <f t="shared" si="640"/>
        <v>1</v>
      </c>
      <c r="L743" s="19">
        <v>0</v>
      </c>
      <c r="M743" s="19">
        <v>1</v>
      </c>
      <c r="N743" s="19">
        <v>0</v>
      </c>
      <c r="O743" s="19">
        <v>0</v>
      </c>
      <c r="P743" s="46">
        <v>0</v>
      </c>
      <c r="Q743" s="48">
        <v>0</v>
      </c>
      <c r="R743" s="48">
        <v>0</v>
      </c>
      <c r="S743" s="94"/>
      <c r="T743" s="1">
        <v>3</v>
      </c>
      <c r="U743" s="6" t="str">
        <f t="shared" si="652"/>
        <v/>
      </c>
    </row>
    <row r="744" spans="1:23" ht="18" customHeight="1">
      <c r="A744" s="35">
        <v>1</v>
      </c>
      <c r="B744" s="35"/>
      <c r="C744" s="59" t="s">
        <v>34</v>
      </c>
      <c r="D744" s="60" t="s">
        <v>36</v>
      </c>
      <c r="E744" s="10" t="s">
        <v>267</v>
      </c>
      <c r="F744" s="118" t="s">
        <v>429</v>
      </c>
      <c r="G744" s="66"/>
      <c r="H744" s="14"/>
      <c r="I744" s="31"/>
      <c r="J744" s="31"/>
      <c r="K744" s="20">
        <f t="shared" si="640"/>
        <v>19</v>
      </c>
      <c r="L744" s="21"/>
      <c r="M744" s="21">
        <v>19</v>
      </c>
      <c r="N744" s="21"/>
      <c r="O744" s="21"/>
      <c r="P744" s="44"/>
      <c r="Q744" s="49"/>
      <c r="R744" s="49"/>
      <c r="S744" s="92"/>
      <c r="T744" s="32">
        <v>1</v>
      </c>
      <c r="U744" s="6" t="str">
        <f t="shared" si="652"/>
        <v/>
      </c>
    </row>
    <row r="745" spans="1:23" ht="18" customHeight="1">
      <c r="A745" s="35"/>
      <c r="B745" s="35"/>
      <c r="C745" s="74" t="str">
        <f t="shared" ref="C745:C746" si="700">C744</f>
        <v>南多摩</v>
      </c>
      <c r="D745" s="77" t="str">
        <f t="shared" ref="D745:D746" si="701">D744</f>
        <v>町田市</v>
      </c>
      <c r="E745" s="22"/>
      <c r="F745" s="38" t="str">
        <f t="shared" ref="F745:F746" si="702">F744</f>
        <v>医療法人社団三翔会 おか脳神経外科（旧名称：町田脳神経外科）</v>
      </c>
      <c r="G745" s="3">
        <v>21301729</v>
      </c>
      <c r="H745" s="9">
        <f>SUM(I745:J745)</f>
        <v>19</v>
      </c>
      <c r="I745" s="17">
        <v>19</v>
      </c>
      <c r="J745" s="17"/>
      <c r="K745" s="16">
        <f t="shared" si="640"/>
        <v>19</v>
      </c>
      <c r="L745" s="17"/>
      <c r="M745" s="17">
        <v>19</v>
      </c>
      <c r="N745" s="17"/>
      <c r="O745" s="17"/>
      <c r="P745" s="45"/>
      <c r="Q745" s="47"/>
      <c r="R745" s="47"/>
      <c r="S745" s="93"/>
      <c r="T745" s="1">
        <v>2</v>
      </c>
      <c r="U745" s="6" t="str">
        <f t="shared" si="652"/>
        <v>○</v>
      </c>
    </row>
    <row r="746" spans="1:23" ht="18" customHeight="1" thickBot="1">
      <c r="A746" s="35"/>
      <c r="B746" s="35"/>
      <c r="C746" s="74" t="str">
        <f t="shared" si="700"/>
        <v>南多摩</v>
      </c>
      <c r="D746" s="77" t="str">
        <f t="shared" si="701"/>
        <v>町田市</v>
      </c>
      <c r="E746" s="24"/>
      <c r="F746" s="38" t="str">
        <f t="shared" si="702"/>
        <v>医療法人社団三翔会 おか脳神経外科（旧名称：町田脳神経外科）</v>
      </c>
      <c r="G746" s="67"/>
      <c r="H746" s="26"/>
      <c r="I746" s="27"/>
      <c r="J746" s="27"/>
      <c r="K746" s="18">
        <f t="shared" si="640"/>
        <v>19</v>
      </c>
      <c r="L746" s="19">
        <v>0</v>
      </c>
      <c r="M746" s="19">
        <v>19</v>
      </c>
      <c r="N746" s="19">
        <v>0</v>
      </c>
      <c r="O746" s="19">
        <v>0</v>
      </c>
      <c r="P746" s="46">
        <v>0</v>
      </c>
      <c r="Q746" s="48">
        <v>0</v>
      </c>
      <c r="R746" s="48">
        <v>0</v>
      </c>
      <c r="S746" s="94"/>
      <c r="T746" s="1">
        <v>3</v>
      </c>
      <c r="U746" s="6" t="str">
        <f t="shared" si="652"/>
        <v/>
      </c>
    </row>
    <row r="747" spans="1:23" ht="18" customHeight="1">
      <c r="A747" s="35">
        <v>1</v>
      </c>
      <c r="B747" s="35"/>
      <c r="C747" s="72" t="s">
        <v>34</v>
      </c>
      <c r="D747" s="71" t="s">
        <v>36</v>
      </c>
      <c r="E747" s="10" t="s">
        <v>267</v>
      </c>
      <c r="F747" s="118" t="s">
        <v>187</v>
      </c>
      <c r="G747" s="66"/>
      <c r="H747" s="14"/>
      <c r="I747" s="31"/>
      <c r="J747" s="31"/>
      <c r="K747" s="20">
        <v>1</v>
      </c>
      <c r="L747" s="21"/>
      <c r="M747" s="21">
        <v>1</v>
      </c>
      <c r="N747" s="21"/>
      <c r="O747" s="21"/>
      <c r="P747" s="44"/>
      <c r="Q747" s="49"/>
      <c r="R747" s="49"/>
      <c r="S747" s="92"/>
      <c r="T747" s="32">
        <v>1</v>
      </c>
      <c r="U747" s="6" t="str">
        <f t="shared" si="652"/>
        <v/>
      </c>
    </row>
    <row r="748" spans="1:23" ht="18" customHeight="1">
      <c r="A748" s="35"/>
      <c r="B748" s="35"/>
      <c r="C748" s="74" t="str">
        <f t="shared" ref="C748:C749" si="703">C747</f>
        <v>南多摩</v>
      </c>
      <c r="D748" s="77" t="str">
        <f t="shared" ref="D748:D749" si="704">D747</f>
        <v>町田市</v>
      </c>
      <c r="E748" s="22"/>
      <c r="F748" s="38" t="str">
        <f t="shared" ref="F748:F749" si="705">F747</f>
        <v>医療法人社団誠裕會 鶴川レディースクリニック</v>
      </c>
      <c r="G748" s="3">
        <v>21301730</v>
      </c>
      <c r="H748" s="9">
        <v>1</v>
      </c>
      <c r="I748" s="17">
        <v>1</v>
      </c>
      <c r="J748" s="17">
        <v>0</v>
      </c>
      <c r="K748" s="16">
        <v>1</v>
      </c>
      <c r="L748" s="17"/>
      <c r="M748" s="17">
        <v>1</v>
      </c>
      <c r="N748" s="17"/>
      <c r="O748" s="17"/>
      <c r="P748" s="45"/>
      <c r="Q748" s="47"/>
      <c r="R748" s="47"/>
      <c r="S748" s="93"/>
      <c r="T748" s="1">
        <v>2</v>
      </c>
      <c r="U748" s="6" t="str">
        <f t="shared" si="652"/>
        <v>○</v>
      </c>
    </row>
    <row r="749" spans="1:23" ht="18" customHeight="1" thickBot="1">
      <c r="A749" s="35"/>
      <c r="B749" s="35"/>
      <c r="C749" s="76" t="str">
        <f t="shared" si="703"/>
        <v>南多摩</v>
      </c>
      <c r="D749" s="75" t="str">
        <f t="shared" si="704"/>
        <v>町田市</v>
      </c>
      <c r="E749" s="24"/>
      <c r="F749" s="38" t="str">
        <f t="shared" si="705"/>
        <v>医療法人社団誠裕會 鶴川レディースクリニック</v>
      </c>
      <c r="G749" s="67"/>
      <c r="H749" s="26"/>
      <c r="I749" s="27"/>
      <c r="J749" s="27"/>
      <c r="K749" s="18">
        <f t="shared" ref="K749" si="706">SUM(L749:R749)</f>
        <v>1</v>
      </c>
      <c r="L749" s="19">
        <v>0</v>
      </c>
      <c r="M749" s="19">
        <v>1</v>
      </c>
      <c r="N749" s="19">
        <v>0</v>
      </c>
      <c r="O749" s="19">
        <v>0</v>
      </c>
      <c r="P749" s="46">
        <v>0</v>
      </c>
      <c r="Q749" s="48">
        <v>0</v>
      </c>
      <c r="R749" s="48">
        <v>0</v>
      </c>
      <c r="S749" s="94"/>
      <c r="T749" s="1">
        <v>3</v>
      </c>
      <c r="U749" s="6" t="str">
        <f t="shared" si="652"/>
        <v/>
      </c>
    </row>
    <row r="750" spans="1:23" ht="18" customHeight="1">
      <c r="A750" s="35">
        <v>2</v>
      </c>
      <c r="B750" s="35"/>
      <c r="C750" s="59" t="s">
        <v>34</v>
      </c>
      <c r="D750" s="60" t="s">
        <v>36</v>
      </c>
      <c r="E750" s="10" t="s">
        <v>241</v>
      </c>
      <c r="F750" s="118" t="s">
        <v>188</v>
      </c>
      <c r="G750" s="66"/>
      <c r="H750" s="14"/>
      <c r="I750" s="31"/>
      <c r="J750" s="31"/>
      <c r="K750" s="20">
        <f t="shared" ref="K750:K752" si="707">SUM(L750:R750)</f>
        <v>15</v>
      </c>
      <c r="L750" s="21"/>
      <c r="M750" s="21"/>
      <c r="N750" s="21">
        <v>15</v>
      </c>
      <c r="O750" s="21"/>
      <c r="P750" s="44"/>
      <c r="Q750" s="49"/>
      <c r="R750" s="49"/>
      <c r="S750" s="92"/>
      <c r="T750" s="32">
        <v>1</v>
      </c>
      <c r="U750" s="6" t="str">
        <f>IF(OR(A746=1,A746=2),"○","")</f>
        <v/>
      </c>
    </row>
    <row r="751" spans="1:23" ht="18" customHeight="1">
      <c r="A751" s="35"/>
      <c r="B751" s="35"/>
      <c r="C751" s="74" t="str">
        <f t="shared" ref="C751:D752" si="708">C750</f>
        <v>南多摩</v>
      </c>
      <c r="D751" s="77" t="str">
        <f t="shared" si="708"/>
        <v>町田市</v>
      </c>
      <c r="E751" s="22"/>
      <c r="F751" s="38" t="str">
        <f t="shared" ref="F751:F752" si="709">F750</f>
        <v>南東京ハートクリニック</v>
      </c>
      <c r="G751" s="3">
        <v>21301731</v>
      </c>
      <c r="H751" s="9">
        <f>SUM(I751:J751)</f>
        <v>15</v>
      </c>
      <c r="I751" s="17">
        <v>15</v>
      </c>
      <c r="J751" s="17"/>
      <c r="K751" s="16">
        <f t="shared" si="707"/>
        <v>15</v>
      </c>
      <c r="L751" s="17"/>
      <c r="M751" s="17"/>
      <c r="N751" s="17">
        <v>15</v>
      </c>
      <c r="O751" s="17"/>
      <c r="P751" s="45"/>
      <c r="Q751" s="47"/>
      <c r="R751" s="47"/>
      <c r="S751" s="93"/>
      <c r="T751" s="1">
        <v>2</v>
      </c>
      <c r="U751" s="6" t="str">
        <f t="shared" ref="U751:U752" si="710">IF(OR(A750=1,A750=2),"○","")</f>
        <v>○</v>
      </c>
    </row>
    <row r="752" spans="1:23" ht="18" customHeight="1" thickBot="1">
      <c r="A752" s="35"/>
      <c r="B752" s="35"/>
      <c r="C752" s="74" t="str">
        <f t="shared" si="708"/>
        <v>南多摩</v>
      </c>
      <c r="D752" s="77" t="str">
        <f t="shared" si="708"/>
        <v>町田市</v>
      </c>
      <c r="E752" s="24"/>
      <c r="F752" s="38" t="str">
        <f t="shared" si="709"/>
        <v>南東京ハートクリニック</v>
      </c>
      <c r="G752" s="67"/>
      <c r="H752" s="26"/>
      <c r="I752" s="27"/>
      <c r="J752" s="27"/>
      <c r="K752" s="18">
        <f t="shared" si="707"/>
        <v>15</v>
      </c>
      <c r="L752" s="19">
        <v>0</v>
      </c>
      <c r="M752" s="19">
        <v>0</v>
      </c>
      <c r="N752" s="19">
        <v>15</v>
      </c>
      <c r="O752" s="19">
        <v>0</v>
      </c>
      <c r="P752" s="46">
        <v>0</v>
      </c>
      <c r="Q752" s="48">
        <v>0</v>
      </c>
      <c r="R752" s="48">
        <v>0</v>
      </c>
      <c r="S752" s="94"/>
      <c r="T752" s="1">
        <v>3</v>
      </c>
      <c r="U752" s="6" t="str">
        <f t="shared" si="710"/>
        <v/>
      </c>
    </row>
    <row r="753" spans="1:24" ht="18" customHeight="1">
      <c r="A753" s="35">
        <v>2</v>
      </c>
      <c r="B753" s="35"/>
      <c r="C753" s="72" t="s">
        <v>34</v>
      </c>
      <c r="D753" s="71" t="s">
        <v>36</v>
      </c>
      <c r="E753" s="10" t="s">
        <v>331</v>
      </c>
      <c r="F753" s="118" t="s">
        <v>431</v>
      </c>
      <c r="G753" s="66"/>
      <c r="H753" s="14"/>
      <c r="I753" s="31"/>
      <c r="J753" s="31"/>
      <c r="K753" s="20">
        <f t="shared" ref="K753:K754" si="711">SUM(L753:R753)</f>
        <v>19</v>
      </c>
      <c r="L753" s="21"/>
      <c r="M753" s="21">
        <v>19</v>
      </c>
      <c r="N753" s="21"/>
      <c r="O753" s="21"/>
      <c r="P753" s="44"/>
      <c r="Q753" s="49"/>
      <c r="R753" s="49"/>
      <c r="S753" s="92"/>
      <c r="T753" s="32">
        <v>1</v>
      </c>
      <c r="U753" s="6" t="str">
        <f>IF(OR(A746=1,A746=2),"○","")</f>
        <v/>
      </c>
      <c r="X753" s="1">
        <v>1</v>
      </c>
    </row>
    <row r="754" spans="1:24" ht="18" customHeight="1">
      <c r="A754" s="35"/>
      <c r="B754" s="35"/>
      <c r="C754" s="74" t="str">
        <f t="shared" ref="C754:D754" si="712">C753</f>
        <v>南多摩</v>
      </c>
      <c r="D754" s="77" t="str">
        <f t="shared" si="712"/>
        <v>町田市</v>
      </c>
      <c r="E754" s="22"/>
      <c r="F754" s="38" t="str">
        <f t="shared" ref="F754" si="713">F753</f>
        <v>医療法人社団三翔会　町田脳神経外科</v>
      </c>
      <c r="G754" s="3">
        <v>21301729</v>
      </c>
      <c r="H754" s="9">
        <f>SUM(I754:J754)</f>
        <v>19</v>
      </c>
      <c r="I754" s="17">
        <v>19</v>
      </c>
      <c r="J754" s="17"/>
      <c r="K754" s="16">
        <f t="shared" si="711"/>
        <v>19</v>
      </c>
      <c r="L754" s="17"/>
      <c r="M754" s="17">
        <v>19</v>
      </c>
      <c r="N754" s="17"/>
      <c r="O754" s="17"/>
      <c r="P754" s="45"/>
      <c r="Q754" s="47"/>
      <c r="R754" s="47"/>
      <c r="S754" s="93"/>
      <c r="T754" s="1">
        <v>2</v>
      </c>
      <c r="U754" s="6" t="str">
        <f t="shared" ref="U754" si="714">IF(OR(A753=1,A753=2),"○","")</f>
        <v>○</v>
      </c>
    </row>
    <row r="755" spans="1:24" ht="18" customHeight="1" thickBot="1">
      <c r="A755" s="35"/>
      <c r="B755" s="35"/>
      <c r="C755" s="74"/>
      <c r="D755" s="77"/>
      <c r="E755" s="22"/>
      <c r="F755" s="38"/>
      <c r="G755" s="3"/>
      <c r="H755" s="9"/>
      <c r="I755" s="17"/>
      <c r="J755" s="17"/>
      <c r="K755" s="18">
        <v>19</v>
      </c>
      <c r="L755" s="19">
        <v>0</v>
      </c>
      <c r="M755" s="19">
        <v>19</v>
      </c>
      <c r="N755" s="19">
        <v>0</v>
      </c>
      <c r="O755" s="19">
        <v>0</v>
      </c>
      <c r="P755" s="46">
        <v>0</v>
      </c>
      <c r="Q755" s="48">
        <v>0</v>
      </c>
      <c r="R755" s="48">
        <v>0</v>
      </c>
      <c r="S755" s="93"/>
    </row>
    <row r="756" spans="1:24" ht="18" customHeight="1">
      <c r="A756" s="35"/>
      <c r="B756" s="35"/>
      <c r="C756" s="72" t="s">
        <v>34</v>
      </c>
      <c r="D756" s="71" t="s">
        <v>36</v>
      </c>
      <c r="E756" s="57" t="s">
        <v>331</v>
      </c>
      <c r="F756" s="118" t="s">
        <v>469</v>
      </c>
      <c r="G756" s="110"/>
      <c r="H756" s="70"/>
      <c r="I756" s="31"/>
      <c r="J756" s="113"/>
      <c r="K756" s="20">
        <f t="shared" ref="K756:K757" si="715">SUM(L756:R756)</f>
        <v>0</v>
      </c>
      <c r="L756" s="21"/>
      <c r="M756" s="21"/>
      <c r="N756" s="21"/>
      <c r="O756" s="21"/>
      <c r="P756" s="44"/>
      <c r="Q756" s="49"/>
      <c r="R756" s="49"/>
      <c r="S756" s="92"/>
      <c r="U756" s="1"/>
    </row>
    <row r="757" spans="1:24" ht="18" customHeight="1">
      <c r="A757" s="35"/>
      <c r="B757" s="35"/>
      <c r="C757" s="74" t="str">
        <f t="shared" ref="C757:D757" si="716">C756</f>
        <v>南多摩</v>
      </c>
      <c r="D757" s="77" t="str">
        <f t="shared" si="716"/>
        <v>町田市</v>
      </c>
      <c r="E757" s="22"/>
      <c r="F757" s="38" t="str">
        <f t="shared" ref="F757" si="717">F756</f>
        <v>在宅量料支援クリニックかえでの風</v>
      </c>
      <c r="G757" s="111">
        <v>21305002</v>
      </c>
      <c r="H757" s="9">
        <f>SUM(I757:J757)</f>
        <v>0</v>
      </c>
      <c r="I757" s="17"/>
      <c r="J757" s="100"/>
      <c r="K757" s="16">
        <f t="shared" si="715"/>
        <v>0</v>
      </c>
      <c r="L757" s="17"/>
      <c r="M757" s="17"/>
      <c r="N757" s="17"/>
      <c r="O757" s="17"/>
      <c r="P757" s="45"/>
      <c r="Q757" s="47"/>
      <c r="R757" s="47"/>
      <c r="S757" s="93"/>
      <c r="U757" s="1"/>
    </row>
    <row r="758" spans="1:24" ht="18" customHeight="1" thickBot="1">
      <c r="A758" s="35"/>
      <c r="B758" s="35"/>
      <c r="C758" s="76"/>
      <c r="D758" s="75"/>
      <c r="E758" s="96"/>
      <c r="F758" s="80"/>
      <c r="G758" s="112"/>
      <c r="H758" s="18"/>
      <c r="I758" s="19"/>
      <c r="J758" s="107"/>
      <c r="K758" s="18">
        <f t="shared" si="640"/>
        <v>0</v>
      </c>
      <c r="L758" s="19">
        <v>0</v>
      </c>
      <c r="M758" s="19">
        <v>0</v>
      </c>
      <c r="N758" s="19">
        <v>0</v>
      </c>
      <c r="O758" s="19">
        <v>0</v>
      </c>
      <c r="P758" s="46">
        <v>0</v>
      </c>
      <c r="Q758" s="48">
        <v>0</v>
      </c>
      <c r="R758" s="48">
        <v>0</v>
      </c>
      <c r="S758" s="93"/>
      <c r="U758" s="1"/>
    </row>
    <row r="759" spans="1:24" ht="18" customHeight="1">
      <c r="A759" s="35"/>
      <c r="B759" s="35"/>
      <c r="C759" s="59" t="s">
        <v>34</v>
      </c>
      <c r="D759" s="60" t="s">
        <v>36</v>
      </c>
      <c r="F759" s="109" t="s">
        <v>495</v>
      </c>
      <c r="G759" s="66"/>
      <c r="H759" s="14"/>
      <c r="I759" s="31"/>
      <c r="J759" s="31"/>
      <c r="K759" s="20">
        <f t="shared" si="640"/>
        <v>0</v>
      </c>
      <c r="L759" s="21"/>
      <c r="M759" s="21"/>
      <c r="N759" s="21"/>
      <c r="O759" s="21"/>
      <c r="P759" s="44"/>
      <c r="Q759" s="49"/>
      <c r="R759" s="49"/>
      <c r="S759" s="92" t="s">
        <v>490</v>
      </c>
      <c r="U759" s="1"/>
    </row>
    <row r="760" spans="1:24" ht="18" customHeight="1">
      <c r="A760" s="35"/>
      <c r="B760" s="35"/>
      <c r="C760" s="74" t="str">
        <f t="shared" ref="C760:D760" si="718">C759</f>
        <v>南多摩</v>
      </c>
      <c r="D760" s="77" t="str">
        <f t="shared" si="718"/>
        <v>町田市</v>
      </c>
      <c r="E760" s="22"/>
      <c r="F760" s="38" t="str">
        <f t="shared" ref="F760:F761" si="719">F759</f>
        <v>鶴川台ウィメンズクリニック</v>
      </c>
      <c r="G760" s="3"/>
      <c r="H760" s="9">
        <f>SUM(I760:J760)</f>
        <v>12</v>
      </c>
      <c r="I760" s="17">
        <v>12</v>
      </c>
      <c r="J760" s="17"/>
      <c r="K760" s="16">
        <f t="shared" si="640"/>
        <v>0</v>
      </c>
      <c r="L760" s="17"/>
      <c r="M760" s="17"/>
      <c r="N760" s="17"/>
      <c r="O760" s="17"/>
      <c r="P760" s="45"/>
      <c r="Q760" s="47"/>
      <c r="R760" s="47"/>
      <c r="S760" s="93"/>
      <c r="U760" s="1"/>
    </row>
    <row r="761" spans="1:24" ht="18" customHeight="1" thickBot="1">
      <c r="A761" s="35"/>
      <c r="B761" s="35"/>
      <c r="C761" s="74" t="str">
        <f t="shared" ref="C761:D761" si="720">C760</f>
        <v>南多摩</v>
      </c>
      <c r="D761" s="77" t="str">
        <f t="shared" si="720"/>
        <v>町田市</v>
      </c>
      <c r="E761" s="24"/>
      <c r="F761" s="80" t="str">
        <f t="shared" si="719"/>
        <v>鶴川台ウィメンズクリニック</v>
      </c>
      <c r="G761" s="67"/>
      <c r="H761" s="26"/>
      <c r="I761" s="27"/>
      <c r="J761" s="27"/>
      <c r="K761" s="18">
        <f t="shared" si="640"/>
        <v>0</v>
      </c>
      <c r="L761" s="19">
        <v>0</v>
      </c>
      <c r="M761" s="19">
        <v>0</v>
      </c>
      <c r="N761" s="19">
        <v>0</v>
      </c>
      <c r="O761" s="19">
        <v>0</v>
      </c>
      <c r="P761" s="46">
        <v>0</v>
      </c>
      <c r="Q761" s="48">
        <v>0</v>
      </c>
      <c r="R761" s="48">
        <v>0</v>
      </c>
      <c r="S761" s="94"/>
      <c r="U761" s="1"/>
    </row>
    <row r="762" spans="1:24" ht="18" customHeight="1">
      <c r="A762" s="35">
        <v>2</v>
      </c>
      <c r="B762" s="35"/>
      <c r="C762" s="72" t="s">
        <v>34</v>
      </c>
      <c r="D762" s="71" t="s">
        <v>37</v>
      </c>
      <c r="E762" s="10" t="s">
        <v>244</v>
      </c>
      <c r="F762" s="117" t="s">
        <v>467</v>
      </c>
      <c r="G762" s="66"/>
      <c r="H762" s="14"/>
      <c r="I762" s="31"/>
      <c r="J762" s="31"/>
      <c r="K762" s="20">
        <f t="shared" si="640"/>
        <v>0</v>
      </c>
      <c r="L762" s="21"/>
      <c r="M762" s="21"/>
      <c r="N762" s="21"/>
      <c r="O762" s="21"/>
      <c r="P762" s="44"/>
      <c r="Q762" s="49"/>
      <c r="R762" s="49"/>
      <c r="S762" s="92"/>
      <c r="T762" s="32">
        <v>1</v>
      </c>
      <c r="U762" s="6" t="e">
        <f>IF(OR(#REF!=1,#REF!=2),"○","")</f>
        <v>#REF!</v>
      </c>
    </row>
    <row r="763" spans="1:24" ht="18" customHeight="1">
      <c r="A763" s="35"/>
      <c r="B763" s="35"/>
      <c r="C763" s="74" t="str">
        <f t="shared" ref="C763:C764" si="721">C762</f>
        <v>南多摩</v>
      </c>
      <c r="D763" s="77" t="str">
        <f t="shared" ref="D763:D764" si="722">D762</f>
        <v>日野市</v>
      </c>
      <c r="E763" s="22"/>
      <c r="F763" s="38" t="str">
        <f t="shared" ref="F763:F764" si="723">F762</f>
        <v>産婦人科コンチェルト</v>
      </c>
      <c r="G763" s="3">
        <v>21301738</v>
      </c>
      <c r="H763" s="9">
        <f>SUM(I763:J763)</f>
        <v>19</v>
      </c>
      <c r="I763" s="17">
        <v>19</v>
      </c>
      <c r="J763" s="17"/>
      <c r="K763" s="16">
        <f t="shared" si="640"/>
        <v>19</v>
      </c>
      <c r="L763" s="17"/>
      <c r="M763" s="17">
        <v>19</v>
      </c>
      <c r="N763" s="17"/>
      <c r="O763" s="17"/>
      <c r="P763" s="45"/>
      <c r="Q763" s="47"/>
      <c r="R763" s="47"/>
      <c r="S763" s="93"/>
      <c r="T763" s="1">
        <v>2</v>
      </c>
      <c r="U763" s="6" t="str">
        <f t="shared" si="652"/>
        <v>○</v>
      </c>
    </row>
    <row r="764" spans="1:24" ht="18" customHeight="1" thickBot="1">
      <c r="A764" s="35"/>
      <c r="B764" s="35"/>
      <c r="C764" s="76" t="str">
        <f t="shared" si="721"/>
        <v>南多摩</v>
      </c>
      <c r="D764" s="75" t="str">
        <f t="shared" si="722"/>
        <v>日野市</v>
      </c>
      <c r="E764" s="24"/>
      <c r="F764" s="38" t="str">
        <f t="shared" si="723"/>
        <v>産婦人科コンチェルト</v>
      </c>
      <c r="G764" s="67"/>
      <c r="H764" s="26"/>
      <c r="I764" s="27"/>
      <c r="J764" s="27"/>
      <c r="K764" s="18">
        <f t="shared" si="640"/>
        <v>19</v>
      </c>
      <c r="L764" s="19">
        <v>0</v>
      </c>
      <c r="M764" s="19">
        <v>19</v>
      </c>
      <c r="N764" s="19">
        <v>0</v>
      </c>
      <c r="O764" s="19">
        <v>0</v>
      </c>
      <c r="P764" s="46">
        <v>0</v>
      </c>
      <c r="Q764" s="48">
        <v>0</v>
      </c>
      <c r="R764" s="48">
        <v>0</v>
      </c>
      <c r="S764" s="94"/>
      <c r="T764" s="1">
        <v>3</v>
      </c>
      <c r="U764" s="6" t="str">
        <f t="shared" si="652"/>
        <v/>
      </c>
    </row>
    <row r="765" spans="1:24" ht="18" customHeight="1">
      <c r="A765" s="35">
        <v>2</v>
      </c>
      <c r="B765" s="35"/>
      <c r="C765" s="72" t="s">
        <v>34</v>
      </c>
      <c r="D765" s="71" t="s">
        <v>37</v>
      </c>
      <c r="E765" s="10" t="s">
        <v>241</v>
      </c>
      <c r="F765" s="118" t="s">
        <v>468</v>
      </c>
      <c r="G765" s="66"/>
      <c r="H765" s="14"/>
      <c r="I765" s="31"/>
      <c r="J765" s="31"/>
      <c r="K765" s="20">
        <f t="shared" si="640"/>
        <v>19</v>
      </c>
      <c r="L765" s="21"/>
      <c r="M765" s="21">
        <v>19</v>
      </c>
      <c r="N765" s="21"/>
      <c r="O765" s="21"/>
      <c r="P765" s="44"/>
      <c r="Q765" s="49"/>
      <c r="R765" s="49"/>
      <c r="S765" s="92"/>
      <c r="T765" s="32">
        <v>1</v>
      </c>
      <c r="U765" s="6" t="e">
        <f>IF(OR(#REF!=1,#REF!=2),"○","")</f>
        <v>#REF!</v>
      </c>
    </row>
    <row r="766" spans="1:24" ht="18" customHeight="1">
      <c r="A766" s="35"/>
      <c r="B766" s="35"/>
      <c r="C766" s="74" t="str">
        <f t="shared" ref="C766:C770" si="724">C765</f>
        <v>南多摩</v>
      </c>
      <c r="D766" s="77" t="str">
        <f t="shared" ref="D766:D770" si="725">D765</f>
        <v>日野市</v>
      </c>
      <c r="E766" s="22"/>
      <c r="F766" s="38" t="str">
        <f t="shared" ref="F766:F767" si="726">F765</f>
        <v>医療法人社団平成優和会 百草の森ふれあいクリニック</v>
      </c>
      <c r="G766" s="3">
        <v>21301741</v>
      </c>
      <c r="H766" s="9">
        <f>SUM(I766:J766)</f>
        <v>19</v>
      </c>
      <c r="I766" s="17">
        <v>19</v>
      </c>
      <c r="J766" s="17"/>
      <c r="K766" s="16">
        <f t="shared" si="640"/>
        <v>19</v>
      </c>
      <c r="L766" s="17"/>
      <c r="M766" s="17">
        <v>19</v>
      </c>
      <c r="N766" s="17"/>
      <c r="O766" s="17"/>
      <c r="P766" s="45"/>
      <c r="Q766" s="47"/>
      <c r="R766" s="47"/>
      <c r="S766" s="93"/>
      <c r="T766" s="1">
        <v>2</v>
      </c>
      <c r="U766" s="6" t="str">
        <f t="shared" ref="U766:U840" si="727">IF(OR(A765=1,A765=2),"○","")</f>
        <v>○</v>
      </c>
    </row>
    <row r="767" spans="1:24" ht="18" customHeight="1" thickBot="1">
      <c r="A767" s="35"/>
      <c r="B767" s="35"/>
      <c r="C767" s="76" t="str">
        <f t="shared" si="724"/>
        <v>南多摩</v>
      </c>
      <c r="D767" s="75" t="str">
        <f t="shared" si="725"/>
        <v>日野市</v>
      </c>
      <c r="E767" s="24"/>
      <c r="F767" s="38" t="str">
        <f t="shared" si="726"/>
        <v>医療法人社団平成優和会 百草の森ふれあいクリニック</v>
      </c>
      <c r="G767" s="67"/>
      <c r="H767" s="26"/>
      <c r="I767" s="27"/>
      <c r="J767" s="27"/>
      <c r="K767" s="18">
        <f t="shared" si="640"/>
        <v>19</v>
      </c>
      <c r="L767" s="19">
        <v>0</v>
      </c>
      <c r="M767" s="19">
        <v>19</v>
      </c>
      <c r="N767" s="19">
        <v>0</v>
      </c>
      <c r="O767" s="19">
        <v>0</v>
      </c>
      <c r="P767" s="46">
        <v>0</v>
      </c>
      <c r="Q767" s="48">
        <v>0</v>
      </c>
      <c r="R767" s="48">
        <v>0</v>
      </c>
      <c r="S767" s="94"/>
      <c r="T767" s="1">
        <v>3</v>
      </c>
      <c r="U767" s="6" t="str">
        <f t="shared" si="727"/>
        <v/>
      </c>
    </row>
    <row r="768" spans="1:24" ht="18" customHeight="1">
      <c r="A768" s="35">
        <v>1</v>
      </c>
      <c r="B768" s="35"/>
      <c r="C768" s="59" t="s">
        <v>270</v>
      </c>
      <c r="D768" s="60" t="s">
        <v>274</v>
      </c>
      <c r="E768" s="10" t="s">
        <v>244</v>
      </c>
      <c r="F768" s="118" t="s">
        <v>275</v>
      </c>
      <c r="G768" s="66"/>
      <c r="H768" s="14"/>
      <c r="I768" s="31"/>
      <c r="J768" s="31"/>
      <c r="K768" s="20">
        <f>SUM(L768:R768)</f>
        <v>0</v>
      </c>
      <c r="L768" s="21"/>
      <c r="M768" s="21">
        <v>0</v>
      </c>
      <c r="N768" s="21"/>
      <c r="O768" s="21"/>
      <c r="P768" s="44"/>
      <c r="Q768" s="21"/>
      <c r="R768" s="90"/>
      <c r="S768" s="92"/>
      <c r="T768" s="1">
        <v>1</v>
      </c>
      <c r="U768" s="6" t="str">
        <f t="shared" si="727"/>
        <v/>
      </c>
    </row>
    <row r="769" spans="1:24" ht="18" customHeight="1">
      <c r="C769" s="74" t="str">
        <f t="shared" si="724"/>
        <v>南多摩</v>
      </c>
      <c r="D769" s="77" t="str">
        <f t="shared" si="725"/>
        <v>日野市</v>
      </c>
      <c r="E769" s="22"/>
      <c r="F769" s="38" t="str">
        <f>F768</f>
        <v>日野みんなの診療所</v>
      </c>
      <c r="G769" s="3">
        <v>21304004</v>
      </c>
      <c r="H769" s="9">
        <f>I769+J769</f>
        <v>12</v>
      </c>
      <c r="I769" s="17">
        <v>12</v>
      </c>
      <c r="J769" s="17">
        <v>0</v>
      </c>
      <c r="K769" s="16">
        <f>SUM(L769:R769)</f>
        <v>12</v>
      </c>
      <c r="L769" s="17"/>
      <c r="M769" s="17">
        <v>12</v>
      </c>
      <c r="N769" s="17"/>
      <c r="O769" s="17"/>
      <c r="P769" s="45"/>
      <c r="Q769" s="17"/>
      <c r="S769" s="93"/>
      <c r="T769" s="1">
        <v>2</v>
      </c>
      <c r="U769" s="6" t="str">
        <f t="shared" si="727"/>
        <v>○</v>
      </c>
    </row>
    <row r="770" spans="1:24" ht="18" customHeight="1" thickBot="1">
      <c r="C770" s="74" t="str">
        <f t="shared" si="724"/>
        <v>南多摩</v>
      </c>
      <c r="D770" s="77" t="str">
        <f t="shared" si="725"/>
        <v>日野市</v>
      </c>
      <c r="E770" s="24"/>
      <c r="F770" s="80" t="str">
        <f>F768</f>
        <v>日野みんなの診療所</v>
      </c>
      <c r="G770" s="67"/>
      <c r="H770" s="26"/>
      <c r="I770" s="27"/>
      <c r="J770" s="27"/>
      <c r="K770" s="16">
        <f>SUM(L770:R770)</f>
        <v>12</v>
      </c>
      <c r="L770" s="19"/>
      <c r="M770" s="19">
        <v>12</v>
      </c>
      <c r="N770" s="19"/>
      <c r="O770" s="19"/>
      <c r="P770" s="46"/>
      <c r="Q770" s="19"/>
      <c r="R770" s="91"/>
      <c r="S770" s="94"/>
      <c r="T770" s="1">
        <v>3</v>
      </c>
      <c r="U770" s="6" t="str">
        <f t="shared" si="727"/>
        <v/>
      </c>
    </row>
    <row r="771" spans="1:24" ht="18" customHeight="1">
      <c r="A771" s="35">
        <v>2</v>
      </c>
      <c r="B771" s="35"/>
      <c r="C771" s="72" t="s">
        <v>34</v>
      </c>
      <c r="D771" s="71" t="s">
        <v>38</v>
      </c>
      <c r="E771" s="10" t="s">
        <v>241</v>
      </c>
      <c r="F771" s="118" t="s">
        <v>189</v>
      </c>
      <c r="G771" s="66"/>
      <c r="H771" s="14"/>
      <c r="I771" s="31"/>
      <c r="J771" s="31"/>
      <c r="K771" s="20">
        <f t="shared" si="640"/>
        <v>0</v>
      </c>
      <c r="L771" s="21"/>
      <c r="M771" s="21"/>
      <c r="N771" s="21"/>
      <c r="O771" s="21"/>
      <c r="P771" s="44"/>
      <c r="Q771" s="49"/>
      <c r="R771" s="49"/>
      <c r="S771" s="92"/>
      <c r="T771" s="32">
        <v>1</v>
      </c>
      <c r="U771" s="6" t="str">
        <f t="shared" si="727"/>
        <v/>
      </c>
    </row>
    <row r="772" spans="1:24" ht="18" customHeight="1">
      <c r="A772" s="35"/>
      <c r="B772" s="35"/>
      <c r="C772" s="74" t="str">
        <f t="shared" ref="C772:C773" si="728">C771</f>
        <v>南多摩</v>
      </c>
      <c r="D772" s="77" t="str">
        <f t="shared" ref="D772:D773" si="729">D771</f>
        <v>多摩市</v>
      </c>
      <c r="E772" s="22"/>
      <c r="F772" s="38" t="str">
        <f t="shared" ref="F772:F773" si="730">F771</f>
        <v>赤枝医院</v>
      </c>
      <c r="G772" s="3">
        <v>21301748</v>
      </c>
      <c r="H772" s="9">
        <f>SUM(I772:J772)</f>
        <v>19</v>
      </c>
      <c r="I772" s="17">
        <v>19</v>
      </c>
      <c r="J772" s="17"/>
      <c r="K772" s="16">
        <f t="shared" si="640"/>
        <v>19</v>
      </c>
      <c r="L772" s="17"/>
      <c r="M772" s="17">
        <v>19</v>
      </c>
      <c r="N772" s="17"/>
      <c r="O772" s="17"/>
      <c r="P772" s="45"/>
      <c r="Q772" s="47"/>
      <c r="R772" s="47"/>
      <c r="S772" s="93"/>
      <c r="T772" s="1">
        <v>2</v>
      </c>
      <c r="U772" s="6" t="str">
        <f t="shared" si="727"/>
        <v>○</v>
      </c>
    </row>
    <row r="773" spans="1:24" ht="18" customHeight="1" thickBot="1">
      <c r="A773" s="35"/>
      <c r="B773" s="35"/>
      <c r="C773" s="76" t="str">
        <f t="shared" si="728"/>
        <v>南多摩</v>
      </c>
      <c r="D773" s="75" t="str">
        <f t="shared" si="729"/>
        <v>多摩市</v>
      </c>
      <c r="E773" s="24"/>
      <c r="F773" s="38" t="str">
        <f t="shared" si="730"/>
        <v>赤枝医院</v>
      </c>
      <c r="G773" s="67"/>
      <c r="H773" s="26"/>
      <c r="I773" s="27"/>
      <c r="J773" s="27"/>
      <c r="K773" s="18">
        <f t="shared" si="640"/>
        <v>19</v>
      </c>
      <c r="L773" s="19">
        <v>0</v>
      </c>
      <c r="M773" s="19">
        <v>19</v>
      </c>
      <c r="N773" s="19">
        <v>0</v>
      </c>
      <c r="O773" s="19">
        <v>0</v>
      </c>
      <c r="P773" s="46">
        <v>0</v>
      </c>
      <c r="Q773" s="48">
        <v>0</v>
      </c>
      <c r="R773" s="48">
        <v>0</v>
      </c>
      <c r="S773" s="94"/>
      <c r="T773" s="1">
        <v>3</v>
      </c>
      <c r="U773" s="6" t="str">
        <f t="shared" si="727"/>
        <v/>
      </c>
    </row>
    <row r="774" spans="1:24" ht="18" customHeight="1">
      <c r="A774" s="35">
        <v>2</v>
      </c>
      <c r="B774" s="35"/>
      <c r="C774" s="59" t="s">
        <v>34</v>
      </c>
      <c r="D774" s="60" t="s">
        <v>38</v>
      </c>
      <c r="E774" s="10" t="s">
        <v>241</v>
      </c>
      <c r="F774" s="118" t="s">
        <v>225</v>
      </c>
      <c r="G774" s="66"/>
      <c r="H774" s="14"/>
      <c r="I774" s="31"/>
      <c r="J774" s="31"/>
      <c r="K774" s="20">
        <f>SUM(L774:R774)</f>
        <v>0</v>
      </c>
      <c r="L774" s="21"/>
      <c r="M774" s="21"/>
      <c r="N774" s="21"/>
      <c r="O774" s="21"/>
      <c r="P774" s="44"/>
      <c r="Q774" s="49"/>
      <c r="R774" s="49"/>
      <c r="S774" s="92"/>
      <c r="T774" s="32">
        <v>1</v>
      </c>
      <c r="U774" s="6" t="str">
        <f t="shared" si="727"/>
        <v/>
      </c>
    </row>
    <row r="775" spans="1:24" ht="18" customHeight="1">
      <c r="A775" s="35"/>
      <c r="B775" s="35"/>
      <c r="C775" s="74" t="str">
        <f t="shared" ref="C775:C776" si="731">C774</f>
        <v>南多摩</v>
      </c>
      <c r="D775" s="77" t="str">
        <f t="shared" ref="D775:D776" si="732">D774</f>
        <v>多摩市</v>
      </c>
      <c r="E775" s="22"/>
      <c r="F775" s="38" t="str">
        <f t="shared" ref="F775:F776" si="733">F774</f>
        <v>医療法人社団翔和仁誠会 東京みみ・はな・のどサージクリニック</v>
      </c>
      <c r="G775" s="3">
        <v>21302006</v>
      </c>
      <c r="H775" s="9">
        <f>SUM(I775:J775)</f>
        <v>12</v>
      </c>
      <c r="I775" s="17">
        <v>12</v>
      </c>
      <c r="J775" s="17"/>
      <c r="K775" s="16">
        <f>SUM(L775:R775)</f>
        <v>12</v>
      </c>
      <c r="L775" s="17"/>
      <c r="M775" s="17">
        <v>12</v>
      </c>
      <c r="N775" s="17"/>
      <c r="O775" s="17"/>
      <c r="P775" s="45"/>
      <c r="Q775" s="47"/>
      <c r="R775" s="47"/>
      <c r="S775" s="93"/>
      <c r="T775" s="1">
        <v>2</v>
      </c>
      <c r="U775" s="6" t="str">
        <f t="shared" si="727"/>
        <v>○</v>
      </c>
    </row>
    <row r="776" spans="1:24" ht="18" customHeight="1" thickBot="1">
      <c r="A776" s="35"/>
      <c r="B776" s="35"/>
      <c r="C776" s="74" t="str">
        <f t="shared" si="731"/>
        <v>南多摩</v>
      </c>
      <c r="D776" s="77" t="str">
        <f t="shared" si="732"/>
        <v>多摩市</v>
      </c>
      <c r="E776" s="24"/>
      <c r="F776" s="38" t="str">
        <f t="shared" si="733"/>
        <v>医療法人社団翔和仁誠会 東京みみ・はな・のどサージクリニック</v>
      </c>
      <c r="G776" s="67"/>
      <c r="H776" s="26"/>
      <c r="I776" s="27"/>
      <c r="J776" s="27"/>
      <c r="K776" s="18">
        <f>SUM(L776:R776)</f>
        <v>12</v>
      </c>
      <c r="L776" s="19">
        <v>0</v>
      </c>
      <c r="M776" s="19">
        <v>12</v>
      </c>
      <c r="N776" s="19">
        <v>0</v>
      </c>
      <c r="O776" s="19">
        <v>0</v>
      </c>
      <c r="P776" s="46">
        <v>0</v>
      </c>
      <c r="Q776" s="48">
        <v>0</v>
      </c>
      <c r="R776" s="48">
        <v>0</v>
      </c>
      <c r="S776" s="94"/>
      <c r="T776" s="1">
        <v>3</v>
      </c>
      <c r="U776" s="6" t="str">
        <f t="shared" si="727"/>
        <v/>
      </c>
    </row>
    <row r="777" spans="1:24" ht="18" customHeight="1">
      <c r="A777" s="35">
        <v>1</v>
      </c>
      <c r="B777" s="35"/>
      <c r="C777" s="72" t="s">
        <v>34</v>
      </c>
      <c r="D777" s="71" t="s">
        <v>39</v>
      </c>
      <c r="E777" s="10" t="s">
        <v>307</v>
      </c>
      <c r="F777" s="118" t="s">
        <v>190</v>
      </c>
      <c r="G777" s="66"/>
      <c r="H777" s="14"/>
      <c r="I777" s="31"/>
      <c r="J777" s="31"/>
      <c r="K777" s="20">
        <f t="shared" ref="K777:K779" si="734">SUM(L777:R777)</f>
        <v>16</v>
      </c>
      <c r="L777" s="21"/>
      <c r="M777" s="21">
        <v>16</v>
      </c>
      <c r="N777" s="21"/>
      <c r="O777" s="21"/>
      <c r="P777" s="44"/>
      <c r="Q777" s="49"/>
      <c r="R777" s="49"/>
      <c r="S777" s="92"/>
      <c r="T777" s="32">
        <v>1</v>
      </c>
      <c r="U777" s="6" t="str">
        <f>IF(OR(A773=1,A773=2),"○","")</f>
        <v/>
      </c>
    </row>
    <row r="778" spans="1:24" ht="18" customHeight="1">
      <c r="A778" s="35"/>
      <c r="B778" s="35"/>
      <c r="C778" s="74" t="str">
        <f t="shared" ref="C778:D779" si="735">C777</f>
        <v>南多摩</v>
      </c>
      <c r="D778" s="77" t="str">
        <f t="shared" si="735"/>
        <v>稲城市</v>
      </c>
      <c r="E778" s="22"/>
      <c r="F778" s="38" t="str">
        <f t="shared" ref="F778:F779" si="736">F777</f>
        <v>医療法人社団ルクール ベリエの丘クリニック</v>
      </c>
      <c r="G778" s="3">
        <v>21301752</v>
      </c>
      <c r="H778" s="9">
        <f>SUM(I778:J778)</f>
        <v>16</v>
      </c>
      <c r="I778" s="17">
        <v>16</v>
      </c>
      <c r="J778" s="17"/>
      <c r="K778" s="16">
        <f t="shared" si="734"/>
        <v>16</v>
      </c>
      <c r="L778" s="17"/>
      <c r="M778" s="17">
        <v>16</v>
      </c>
      <c r="N778" s="17"/>
      <c r="O778" s="17"/>
      <c r="P778" s="45"/>
      <c r="Q778" s="47"/>
      <c r="R778" s="47"/>
      <c r="S778" s="93"/>
      <c r="T778" s="1">
        <v>2</v>
      </c>
      <c r="U778" s="6" t="str">
        <f t="shared" ref="U778:U779" si="737">IF(OR(A777=1,A777=2),"○","")</f>
        <v>○</v>
      </c>
    </row>
    <row r="779" spans="1:24" ht="18" customHeight="1" thickBot="1">
      <c r="A779" s="35"/>
      <c r="B779" s="35"/>
      <c r="C779" s="76" t="str">
        <f t="shared" si="735"/>
        <v>南多摩</v>
      </c>
      <c r="D779" s="75" t="str">
        <f t="shared" si="735"/>
        <v>稲城市</v>
      </c>
      <c r="E779" s="24"/>
      <c r="F779" s="38" t="str">
        <f t="shared" si="736"/>
        <v>医療法人社団ルクール ベリエの丘クリニック</v>
      </c>
      <c r="G779" s="67"/>
      <c r="H779" s="26"/>
      <c r="I779" s="27"/>
      <c r="J779" s="27"/>
      <c r="K779" s="18">
        <f t="shared" si="734"/>
        <v>16</v>
      </c>
      <c r="L779" s="19">
        <v>0</v>
      </c>
      <c r="M779" s="19">
        <v>16</v>
      </c>
      <c r="N779" s="19">
        <v>0</v>
      </c>
      <c r="O779" s="19">
        <v>0</v>
      </c>
      <c r="P779" s="46">
        <v>0</v>
      </c>
      <c r="Q779" s="48">
        <v>0</v>
      </c>
      <c r="R779" s="48">
        <v>0</v>
      </c>
      <c r="S779" s="94"/>
      <c r="T779" s="1">
        <v>3</v>
      </c>
      <c r="U779" s="6" t="str">
        <f t="shared" si="737"/>
        <v/>
      </c>
    </row>
    <row r="780" spans="1:24" ht="18" customHeight="1">
      <c r="A780" s="35">
        <v>1</v>
      </c>
      <c r="B780" s="35"/>
      <c r="C780" s="72" t="s">
        <v>34</v>
      </c>
      <c r="D780" s="71" t="s">
        <v>39</v>
      </c>
      <c r="E780" s="10" t="s">
        <v>307</v>
      </c>
      <c r="F780" s="118" t="s">
        <v>420</v>
      </c>
      <c r="G780" s="66"/>
      <c r="H780" s="14"/>
      <c r="I780" s="31"/>
      <c r="J780" s="31"/>
      <c r="K780" s="20">
        <f t="shared" ref="K780:K854" si="738">SUM(L780:R780)</f>
        <v>19</v>
      </c>
      <c r="L780" s="21"/>
      <c r="M780" s="21">
        <v>19</v>
      </c>
      <c r="N780" s="21"/>
      <c r="O780" s="21"/>
      <c r="P780" s="44"/>
      <c r="Q780" s="49"/>
      <c r="R780" s="49"/>
      <c r="S780" s="92"/>
      <c r="T780" s="32">
        <v>1</v>
      </c>
      <c r="U780" s="6" t="str">
        <f>IF(OR(A776=1,A776=2),"○","")</f>
        <v/>
      </c>
      <c r="X780" s="1">
        <v>1</v>
      </c>
    </row>
    <row r="781" spans="1:24" ht="18" customHeight="1">
      <c r="A781" s="35"/>
      <c r="B781" s="35"/>
      <c r="C781" s="74" t="str">
        <f t="shared" ref="C781:C782" si="739">C780</f>
        <v>南多摩</v>
      </c>
      <c r="D781" s="77" t="str">
        <f t="shared" ref="D781:D782" si="740">D780</f>
        <v>稲城市</v>
      </c>
      <c r="E781" s="22"/>
      <c r="F781" s="38" t="s">
        <v>421</v>
      </c>
      <c r="G781" s="3">
        <v>21301753</v>
      </c>
      <c r="H781" s="9">
        <f>SUM(I781:J781)</f>
        <v>19</v>
      </c>
      <c r="I781" s="17">
        <v>19</v>
      </c>
      <c r="J781" s="17"/>
      <c r="K781" s="16">
        <f t="shared" si="738"/>
        <v>19</v>
      </c>
      <c r="L781" s="17"/>
      <c r="M781" s="17">
        <v>19</v>
      </c>
      <c r="N781" s="17"/>
      <c r="O781" s="17"/>
      <c r="P781" s="45"/>
      <c r="Q781" s="47"/>
      <c r="R781" s="47"/>
      <c r="S781" s="93"/>
      <c r="T781" s="1">
        <v>2</v>
      </c>
      <c r="U781" s="6" t="str">
        <f t="shared" si="727"/>
        <v>○</v>
      </c>
    </row>
    <row r="782" spans="1:24" ht="18" customHeight="1" thickBot="1">
      <c r="A782" s="35"/>
      <c r="B782" s="35"/>
      <c r="C782" s="76" t="str">
        <f t="shared" si="739"/>
        <v>南多摩</v>
      </c>
      <c r="D782" s="75" t="str">
        <f t="shared" si="740"/>
        <v>稲城市</v>
      </c>
      <c r="E782" s="24"/>
      <c r="F782" s="38" t="str">
        <f t="shared" ref="F782" si="741">F781</f>
        <v>医療法人社団秀巧会　稲城わかばクリニック</v>
      </c>
      <c r="G782" s="67"/>
      <c r="H782" s="26"/>
      <c r="I782" s="27"/>
      <c r="J782" s="27"/>
      <c r="K782" s="18">
        <f t="shared" si="738"/>
        <v>19</v>
      </c>
      <c r="L782" s="19"/>
      <c r="M782" s="19">
        <v>19</v>
      </c>
      <c r="N782" s="19"/>
      <c r="O782" s="19"/>
      <c r="P782" s="46"/>
      <c r="Q782" s="48"/>
      <c r="R782" s="48"/>
      <c r="S782" s="94"/>
      <c r="T782" s="1">
        <v>3</v>
      </c>
      <c r="U782" s="6" t="str">
        <f t="shared" si="727"/>
        <v/>
      </c>
    </row>
    <row r="783" spans="1:24" ht="18" customHeight="1">
      <c r="A783" s="35">
        <v>1</v>
      </c>
      <c r="B783" s="35"/>
      <c r="C783" s="72" t="s">
        <v>40</v>
      </c>
      <c r="D783" s="71" t="s">
        <v>41</v>
      </c>
      <c r="E783" s="57" t="s">
        <v>267</v>
      </c>
      <c r="F783" s="118" t="s">
        <v>191</v>
      </c>
      <c r="G783" s="69"/>
      <c r="H783" s="70"/>
      <c r="I783" s="31"/>
      <c r="J783" s="31"/>
      <c r="K783" s="20">
        <v>4</v>
      </c>
      <c r="L783" s="21">
        <v>0</v>
      </c>
      <c r="M783" s="21">
        <v>4</v>
      </c>
      <c r="N783" s="21">
        <v>0</v>
      </c>
      <c r="O783" s="21">
        <v>0</v>
      </c>
      <c r="P783" s="44">
        <v>0</v>
      </c>
      <c r="Q783" s="49">
        <v>0</v>
      </c>
      <c r="R783" s="49">
        <v>0</v>
      </c>
      <c r="S783" s="92"/>
      <c r="T783" s="32">
        <v>1</v>
      </c>
      <c r="U783" s="6" t="str">
        <f t="shared" si="727"/>
        <v/>
      </c>
    </row>
    <row r="784" spans="1:24" ht="18" customHeight="1">
      <c r="A784" s="35"/>
      <c r="B784" s="35"/>
      <c r="C784" s="74" t="str">
        <f t="shared" ref="C784:C785" si="742">C783</f>
        <v>北多摩西部</v>
      </c>
      <c r="D784" s="77" t="str">
        <f t="shared" ref="D784:D785" si="743">D783</f>
        <v>昭島市</v>
      </c>
      <c r="E784" s="22"/>
      <c r="F784" s="38" t="str">
        <f t="shared" ref="F784:F785" si="744">F783</f>
        <v>医療法人社団いづる会 中神内科・呼吸器科クリニック</v>
      </c>
      <c r="G784" s="3">
        <v>21301771</v>
      </c>
      <c r="H784" s="9">
        <v>4</v>
      </c>
      <c r="I784" s="17">
        <v>4</v>
      </c>
      <c r="J784" s="17">
        <v>0</v>
      </c>
      <c r="K784" s="16">
        <v>4</v>
      </c>
      <c r="L784" s="17">
        <v>0</v>
      </c>
      <c r="M784" s="17">
        <v>4</v>
      </c>
      <c r="N784" s="17">
        <v>0</v>
      </c>
      <c r="O784" s="17">
        <v>0</v>
      </c>
      <c r="P784" s="45">
        <v>0</v>
      </c>
      <c r="Q784" s="47">
        <v>0</v>
      </c>
      <c r="R784" s="47">
        <v>0</v>
      </c>
      <c r="S784" s="93"/>
      <c r="T784" s="1">
        <v>2</v>
      </c>
      <c r="U784" s="6" t="str">
        <f t="shared" si="727"/>
        <v>○</v>
      </c>
    </row>
    <row r="785" spans="1:21" ht="18" customHeight="1" thickBot="1">
      <c r="A785" s="35"/>
      <c r="B785" s="35"/>
      <c r="C785" s="76" t="str">
        <f t="shared" si="742"/>
        <v>北多摩西部</v>
      </c>
      <c r="D785" s="75" t="str">
        <f t="shared" si="743"/>
        <v>昭島市</v>
      </c>
      <c r="E785" s="24"/>
      <c r="F785" s="80" t="str">
        <f t="shared" si="744"/>
        <v>医療法人社団いづる会 中神内科・呼吸器科クリニック</v>
      </c>
      <c r="G785" s="67"/>
      <c r="H785" s="26"/>
      <c r="I785" s="27"/>
      <c r="J785" s="27"/>
      <c r="K785" s="18">
        <v>3</v>
      </c>
      <c r="L785" s="19">
        <v>0</v>
      </c>
      <c r="M785" s="19">
        <v>3</v>
      </c>
      <c r="N785" s="19">
        <v>0</v>
      </c>
      <c r="O785" s="19">
        <v>0</v>
      </c>
      <c r="P785" s="46">
        <v>0</v>
      </c>
      <c r="Q785" s="48">
        <v>0</v>
      </c>
      <c r="R785" s="48">
        <v>0</v>
      </c>
      <c r="S785" s="94"/>
      <c r="T785" s="1">
        <v>3</v>
      </c>
      <c r="U785" s="6" t="str">
        <f t="shared" si="727"/>
        <v/>
      </c>
    </row>
    <row r="786" spans="1:21" ht="18" customHeight="1">
      <c r="A786" s="35">
        <v>1</v>
      </c>
      <c r="B786" s="35"/>
      <c r="C786" s="72" t="s">
        <v>40</v>
      </c>
      <c r="D786" s="71" t="s">
        <v>41</v>
      </c>
      <c r="E786" s="57" t="s">
        <v>322</v>
      </c>
      <c r="F786" s="118" t="s">
        <v>192</v>
      </c>
      <c r="G786" s="69"/>
      <c r="H786" s="70"/>
      <c r="I786" s="31"/>
      <c r="J786" s="31"/>
      <c r="K786" s="20">
        <f t="shared" si="738"/>
        <v>15</v>
      </c>
      <c r="L786" s="21"/>
      <c r="M786" s="21">
        <v>15</v>
      </c>
      <c r="N786" s="21"/>
      <c r="O786" s="21"/>
      <c r="P786" s="44"/>
      <c r="Q786" s="49"/>
      <c r="R786" s="49"/>
      <c r="S786" s="92"/>
      <c r="T786" s="32">
        <v>1</v>
      </c>
      <c r="U786" s="6" t="str">
        <f t="shared" si="727"/>
        <v/>
      </c>
    </row>
    <row r="787" spans="1:21" ht="18" customHeight="1">
      <c r="A787" s="35"/>
      <c r="B787" s="35"/>
      <c r="C787" s="74" t="str">
        <f t="shared" ref="C787:C788" si="745">C786</f>
        <v>北多摩西部</v>
      </c>
      <c r="D787" s="77" t="str">
        <f t="shared" ref="D787:D788" si="746">D786</f>
        <v>昭島市</v>
      </c>
      <c r="E787" s="22"/>
      <c r="F787" s="38" t="str">
        <f t="shared" ref="F787:F788" si="747">F786</f>
        <v>マタニティークリニック小島医院</v>
      </c>
      <c r="G787" s="3">
        <v>21301772</v>
      </c>
      <c r="H787" s="9">
        <f>SUM(I787:J787)</f>
        <v>15</v>
      </c>
      <c r="I787" s="17">
        <v>15</v>
      </c>
      <c r="J787" s="17"/>
      <c r="K787" s="16">
        <f t="shared" si="738"/>
        <v>15</v>
      </c>
      <c r="L787" s="17"/>
      <c r="M787" s="17">
        <v>15</v>
      </c>
      <c r="N787" s="17"/>
      <c r="O787" s="17"/>
      <c r="P787" s="45"/>
      <c r="Q787" s="47"/>
      <c r="R787" s="47"/>
      <c r="S787" s="93"/>
      <c r="T787" s="1">
        <v>2</v>
      </c>
      <c r="U787" s="6" t="str">
        <f t="shared" si="727"/>
        <v>○</v>
      </c>
    </row>
    <row r="788" spans="1:21" ht="18" customHeight="1" thickBot="1">
      <c r="A788" s="35"/>
      <c r="B788" s="35"/>
      <c r="C788" s="76" t="str">
        <f t="shared" si="745"/>
        <v>北多摩西部</v>
      </c>
      <c r="D788" s="75" t="str">
        <f t="shared" si="746"/>
        <v>昭島市</v>
      </c>
      <c r="E788" s="24"/>
      <c r="F788" s="80" t="str">
        <f t="shared" si="747"/>
        <v>マタニティークリニック小島医院</v>
      </c>
      <c r="G788" s="67"/>
      <c r="H788" s="26"/>
      <c r="I788" s="27"/>
      <c r="J788" s="27"/>
      <c r="K788" s="18">
        <f t="shared" si="738"/>
        <v>15</v>
      </c>
      <c r="L788" s="19">
        <v>0</v>
      </c>
      <c r="M788" s="19">
        <v>15</v>
      </c>
      <c r="N788" s="19">
        <v>0</v>
      </c>
      <c r="O788" s="19">
        <v>0</v>
      </c>
      <c r="P788" s="46">
        <v>0</v>
      </c>
      <c r="Q788" s="48">
        <v>0</v>
      </c>
      <c r="R788" s="48">
        <v>0</v>
      </c>
      <c r="S788" s="94"/>
      <c r="T788" s="1">
        <v>3</v>
      </c>
      <c r="U788" s="6" t="str">
        <f t="shared" si="727"/>
        <v/>
      </c>
    </row>
    <row r="789" spans="1:21" ht="18" customHeight="1">
      <c r="A789" s="35">
        <v>1</v>
      </c>
      <c r="B789" s="35"/>
      <c r="C789" s="72" t="s">
        <v>40</v>
      </c>
      <c r="D789" s="71" t="s">
        <v>41</v>
      </c>
      <c r="E789" s="10" t="s">
        <v>266</v>
      </c>
      <c r="F789" s="118" t="s">
        <v>193</v>
      </c>
      <c r="G789" s="66"/>
      <c r="H789" s="14"/>
      <c r="I789" s="31"/>
      <c r="J789" s="31"/>
      <c r="K789" s="20">
        <f t="shared" si="738"/>
        <v>12</v>
      </c>
      <c r="L789" s="21"/>
      <c r="M789" s="21">
        <v>12</v>
      </c>
      <c r="N789" s="21"/>
      <c r="O789" s="21"/>
      <c r="P789" s="44"/>
      <c r="Q789" s="49"/>
      <c r="R789" s="49"/>
      <c r="S789" s="92"/>
      <c r="T789" s="32">
        <v>1</v>
      </c>
      <c r="U789" s="6" t="str">
        <f t="shared" si="727"/>
        <v/>
      </c>
    </row>
    <row r="790" spans="1:21" ht="18" customHeight="1">
      <c r="A790" s="35"/>
      <c r="B790" s="35"/>
      <c r="C790" s="74" t="str">
        <f t="shared" ref="C790:C791" si="748">C789</f>
        <v>北多摩西部</v>
      </c>
      <c r="D790" s="77" t="str">
        <f t="shared" ref="D790:D791" si="749">D789</f>
        <v>昭島市</v>
      </c>
      <c r="E790" s="22"/>
      <c r="F790" s="38" t="str">
        <f t="shared" ref="F790:F791" si="750">F789</f>
        <v>石原レディースクリニック</v>
      </c>
      <c r="G790" s="3">
        <v>21301773</v>
      </c>
      <c r="H790" s="9">
        <f>SUM(I790:J790)</f>
        <v>12</v>
      </c>
      <c r="I790" s="17">
        <v>12</v>
      </c>
      <c r="J790" s="17"/>
      <c r="K790" s="16">
        <f t="shared" si="738"/>
        <v>12</v>
      </c>
      <c r="L790" s="17"/>
      <c r="M790" s="17">
        <v>12</v>
      </c>
      <c r="N790" s="17"/>
      <c r="O790" s="17"/>
      <c r="P790" s="45"/>
      <c r="Q790" s="47"/>
      <c r="R790" s="47"/>
      <c r="S790" s="93"/>
      <c r="T790" s="1">
        <v>2</v>
      </c>
      <c r="U790" s="6" t="str">
        <f t="shared" si="727"/>
        <v>○</v>
      </c>
    </row>
    <row r="791" spans="1:21" ht="18" customHeight="1" thickBot="1">
      <c r="A791" s="35"/>
      <c r="B791" s="35"/>
      <c r="C791" s="76" t="str">
        <f t="shared" si="748"/>
        <v>北多摩西部</v>
      </c>
      <c r="D791" s="75" t="str">
        <f t="shared" si="749"/>
        <v>昭島市</v>
      </c>
      <c r="E791" s="24"/>
      <c r="F791" s="38" t="str">
        <f t="shared" si="750"/>
        <v>石原レディースクリニック</v>
      </c>
      <c r="G791" s="67"/>
      <c r="H791" s="26"/>
      <c r="I791" s="27"/>
      <c r="J791" s="27"/>
      <c r="K791" s="18">
        <f t="shared" si="738"/>
        <v>12</v>
      </c>
      <c r="L791" s="19">
        <v>0</v>
      </c>
      <c r="M791" s="19">
        <v>12</v>
      </c>
      <c r="N791" s="19">
        <v>0</v>
      </c>
      <c r="O791" s="19">
        <v>0</v>
      </c>
      <c r="P791" s="46">
        <v>0</v>
      </c>
      <c r="Q791" s="48">
        <v>0</v>
      </c>
      <c r="R791" s="48">
        <v>0</v>
      </c>
      <c r="S791" s="94"/>
      <c r="T791" s="1">
        <v>3</v>
      </c>
      <c r="U791" s="6" t="str">
        <f t="shared" si="727"/>
        <v/>
      </c>
    </row>
    <row r="792" spans="1:21" ht="18" customHeight="1">
      <c r="A792" s="35">
        <v>1</v>
      </c>
      <c r="B792" s="35"/>
      <c r="C792" s="59" t="s">
        <v>40</v>
      </c>
      <c r="D792" s="60" t="s">
        <v>42</v>
      </c>
      <c r="E792" s="10" t="s">
        <v>267</v>
      </c>
      <c r="F792" s="118" t="s">
        <v>470</v>
      </c>
      <c r="G792" s="66"/>
      <c r="H792" s="14"/>
      <c r="I792" s="31"/>
      <c r="J792" s="31"/>
      <c r="K792" s="20">
        <f t="shared" si="738"/>
        <v>19</v>
      </c>
      <c r="L792" s="21"/>
      <c r="M792" s="21">
        <v>19</v>
      </c>
      <c r="N792" s="21"/>
      <c r="O792" s="21"/>
      <c r="P792" s="44"/>
      <c r="Q792" s="49"/>
      <c r="R792" s="49"/>
      <c r="S792" s="92"/>
      <c r="T792" s="32">
        <v>1</v>
      </c>
      <c r="U792" s="6" t="str">
        <f t="shared" si="727"/>
        <v/>
      </c>
    </row>
    <row r="793" spans="1:21" ht="18" customHeight="1">
      <c r="A793" s="35"/>
      <c r="B793" s="35"/>
      <c r="C793" s="74" t="str">
        <f t="shared" ref="C793:C794" si="751">C792</f>
        <v>北多摩西部</v>
      </c>
      <c r="D793" s="77" t="str">
        <f t="shared" ref="D793:D794" si="752">D792</f>
        <v>国分寺市</v>
      </c>
      <c r="E793" s="22"/>
      <c r="F793" s="38" t="str">
        <f t="shared" ref="F793:F794" si="753">F792</f>
        <v>医療法人社団福仁会国分寺南町診療所</v>
      </c>
      <c r="G793" s="3">
        <v>21301776</v>
      </c>
      <c r="H793" s="9">
        <f>SUM(I793:J793)</f>
        <v>19</v>
      </c>
      <c r="I793" s="17">
        <v>19</v>
      </c>
      <c r="J793" s="17"/>
      <c r="K793" s="16">
        <f t="shared" si="738"/>
        <v>19</v>
      </c>
      <c r="L793" s="17"/>
      <c r="M793" s="17">
        <v>19</v>
      </c>
      <c r="N793" s="17"/>
      <c r="O793" s="17"/>
      <c r="P793" s="45"/>
      <c r="Q793" s="47"/>
      <c r="R793" s="47"/>
      <c r="S793" s="93"/>
      <c r="T793" s="1">
        <v>2</v>
      </c>
      <c r="U793" s="6" t="str">
        <f t="shared" si="727"/>
        <v>○</v>
      </c>
    </row>
    <row r="794" spans="1:21" ht="18" customHeight="1" thickBot="1">
      <c r="A794" s="35"/>
      <c r="B794" s="35"/>
      <c r="C794" s="74" t="str">
        <f t="shared" si="751"/>
        <v>北多摩西部</v>
      </c>
      <c r="D794" s="77" t="str">
        <f t="shared" si="752"/>
        <v>国分寺市</v>
      </c>
      <c r="E794" s="24"/>
      <c r="F794" s="38" t="str">
        <f t="shared" si="753"/>
        <v>医療法人社団福仁会国分寺南町診療所</v>
      </c>
      <c r="G794" s="67"/>
      <c r="H794" s="26"/>
      <c r="I794" s="27"/>
      <c r="J794" s="27"/>
      <c r="K794" s="18">
        <f t="shared" si="738"/>
        <v>19</v>
      </c>
      <c r="L794" s="19">
        <v>0</v>
      </c>
      <c r="M794" s="19">
        <v>19</v>
      </c>
      <c r="N794" s="19">
        <v>0</v>
      </c>
      <c r="O794" s="19">
        <v>0</v>
      </c>
      <c r="P794" s="46">
        <v>0</v>
      </c>
      <c r="Q794" s="48">
        <v>0</v>
      </c>
      <c r="R794" s="48">
        <v>0</v>
      </c>
      <c r="S794" s="94"/>
      <c r="T794" s="1">
        <v>3</v>
      </c>
      <c r="U794" s="6" t="str">
        <f t="shared" si="727"/>
        <v/>
      </c>
    </row>
    <row r="795" spans="1:21" ht="18" customHeight="1">
      <c r="A795" s="35">
        <v>1</v>
      </c>
      <c r="B795" s="35"/>
      <c r="C795" s="72" t="s">
        <v>40</v>
      </c>
      <c r="D795" s="71" t="s">
        <v>42</v>
      </c>
      <c r="E795" s="10" t="s">
        <v>241</v>
      </c>
      <c r="F795" s="118" t="s">
        <v>194</v>
      </c>
      <c r="G795" s="66"/>
      <c r="H795" s="14"/>
      <c r="I795" s="31"/>
      <c r="J795" s="31"/>
      <c r="K795" s="20">
        <f t="shared" si="738"/>
        <v>7</v>
      </c>
      <c r="L795" s="21"/>
      <c r="M795" s="21">
        <v>7</v>
      </c>
      <c r="N795" s="21"/>
      <c r="O795" s="21"/>
      <c r="P795" s="44"/>
      <c r="Q795" s="49"/>
      <c r="R795" s="49"/>
      <c r="S795" s="92"/>
      <c r="T795" s="32">
        <v>1</v>
      </c>
      <c r="U795" s="6" t="str">
        <f t="shared" si="727"/>
        <v/>
      </c>
    </row>
    <row r="796" spans="1:21" ht="18" customHeight="1">
      <c r="A796" s="35"/>
      <c r="B796" s="35"/>
      <c r="C796" s="74" t="str">
        <f t="shared" ref="C796:C797" si="754">C795</f>
        <v>北多摩西部</v>
      </c>
      <c r="D796" s="77" t="str">
        <f t="shared" ref="D796:D797" si="755">D795</f>
        <v>国分寺市</v>
      </c>
      <c r="E796" s="22"/>
      <c r="F796" s="38" t="str">
        <f t="shared" ref="F796:F797" si="756">F795</f>
        <v>新家産婦人科医院</v>
      </c>
      <c r="G796" s="3">
        <v>21301777</v>
      </c>
      <c r="H796" s="9">
        <v>7</v>
      </c>
      <c r="I796" s="17">
        <v>7</v>
      </c>
      <c r="J796" s="17"/>
      <c r="K796" s="16">
        <v>7</v>
      </c>
      <c r="L796" s="17"/>
      <c r="M796" s="17">
        <v>7</v>
      </c>
      <c r="N796" s="17"/>
      <c r="O796" s="17"/>
      <c r="P796" s="45"/>
      <c r="Q796" s="47"/>
      <c r="R796" s="47"/>
      <c r="S796" s="93"/>
      <c r="T796" s="1">
        <v>2</v>
      </c>
      <c r="U796" s="6" t="str">
        <f t="shared" si="727"/>
        <v>○</v>
      </c>
    </row>
    <row r="797" spans="1:21" ht="18" customHeight="1" thickBot="1">
      <c r="A797" s="35"/>
      <c r="B797" s="35"/>
      <c r="C797" s="76" t="str">
        <f t="shared" si="754"/>
        <v>北多摩西部</v>
      </c>
      <c r="D797" s="75" t="str">
        <f t="shared" si="755"/>
        <v>国分寺市</v>
      </c>
      <c r="E797" s="24"/>
      <c r="F797" s="38" t="str">
        <f t="shared" si="756"/>
        <v>新家産婦人科医院</v>
      </c>
      <c r="G797" s="67"/>
      <c r="H797" s="26"/>
      <c r="I797" s="27"/>
      <c r="J797" s="27"/>
      <c r="K797" s="18">
        <f t="shared" si="738"/>
        <v>7</v>
      </c>
      <c r="L797" s="19">
        <v>0</v>
      </c>
      <c r="M797" s="19">
        <v>7</v>
      </c>
      <c r="N797" s="19">
        <v>0</v>
      </c>
      <c r="O797" s="19">
        <v>0</v>
      </c>
      <c r="P797" s="46">
        <v>0</v>
      </c>
      <c r="Q797" s="48">
        <v>0</v>
      </c>
      <c r="R797" s="48">
        <v>0</v>
      </c>
      <c r="S797" s="94"/>
      <c r="T797" s="1">
        <v>3</v>
      </c>
      <c r="U797" s="6" t="str">
        <f t="shared" si="727"/>
        <v/>
      </c>
    </row>
    <row r="798" spans="1:21" ht="18" customHeight="1">
      <c r="A798" s="35">
        <v>1</v>
      </c>
      <c r="B798" s="35"/>
      <c r="C798" s="59" t="s">
        <v>40</v>
      </c>
      <c r="D798" s="60" t="s">
        <v>42</v>
      </c>
      <c r="E798" s="10" t="s">
        <v>241</v>
      </c>
      <c r="F798" s="118" t="s">
        <v>195</v>
      </c>
      <c r="G798" s="66"/>
      <c r="H798" s="14"/>
      <c r="I798" s="31"/>
      <c r="J798" s="31"/>
      <c r="K798" s="20">
        <f t="shared" si="738"/>
        <v>1</v>
      </c>
      <c r="L798" s="21"/>
      <c r="M798" s="21">
        <v>1</v>
      </c>
      <c r="N798" s="21"/>
      <c r="O798" s="21"/>
      <c r="P798" s="44"/>
      <c r="Q798" s="49"/>
      <c r="R798" s="49"/>
      <c r="S798" s="92"/>
      <c r="T798" s="32">
        <v>1</v>
      </c>
      <c r="U798" s="6" t="str">
        <f t="shared" si="727"/>
        <v/>
      </c>
    </row>
    <row r="799" spans="1:21" ht="18" customHeight="1">
      <c r="A799" s="35"/>
      <c r="B799" s="35"/>
      <c r="C799" s="74" t="str">
        <f t="shared" ref="C799:C800" si="757">C798</f>
        <v>北多摩西部</v>
      </c>
      <c r="D799" s="77" t="str">
        <f t="shared" ref="D799:D800" si="758">D798</f>
        <v>国分寺市</v>
      </c>
      <c r="E799" s="22"/>
      <c r="F799" s="38" t="str">
        <f t="shared" ref="F799:F800" si="759">F798</f>
        <v>医療法人社団美力会 西国分寺レディースクリニック</v>
      </c>
      <c r="G799" s="3">
        <v>21301778</v>
      </c>
      <c r="H799" s="9">
        <f>SUM(I799:J799)</f>
        <v>1</v>
      </c>
      <c r="I799" s="17">
        <v>1</v>
      </c>
      <c r="J799" s="17"/>
      <c r="K799" s="16">
        <f t="shared" si="738"/>
        <v>1</v>
      </c>
      <c r="L799" s="17"/>
      <c r="M799" s="17">
        <v>1</v>
      </c>
      <c r="N799" s="17"/>
      <c r="O799" s="17"/>
      <c r="P799" s="45"/>
      <c r="Q799" s="47"/>
      <c r="R799" s="47"/>
      <c r="S799" s="93"/>
      <c r="T799" s="1">
        <v>2</v>
      </c>
      <c r="U799" s="6" t="str">
        <f t="shared" si="727"/>
        <v>○</v>
      </c>
    </row>
    <row r="800" spans="1:21" ht="18" customHeight="1" thickBot="1">
      <c r="A800" s="35"/>
      <c r="B800" s="35"/>
      <c r="C800" s="74" t="str">
        <f t="shared" si="757"/>
        <v>北多摩西部</v>
      </c>
      <c r="D800" s="77" t="str">
        <f t="shared" si="758"/>
        <v>国分寺市</v>
      </c>
      <c r="E800" s="24"/>
      <c r="F800" s="38" t="str">
        <f t="shared" si="759"/>
        <v>医療法人社団美力会 西国分寺レディースクリニック</v>
      </c>
      <c r="G800" s="67"/>
      <c r="H800" s="26"/>
      <c r="I800" s="27"/>
      <c r="J800" s="27"/>
      <c r="K800" s="18">
        <f t="shared" si="738"/>
        <v>1</v>
      </c>
      <c r="L800" s="19">
        <v>0</v>
      </c>
      <c r="M800" s="19">
        <v>1</v>
      </c>
      <c r="N800" s="19">
        <v>0</v>
      </c>
      <c r="O800" s="19">
        <v>0</v>
      </c>
      <c r="P800" s="46">
        <v>0</v>
      </c>
      <c r="Q800" s="48">
        <v>0</v>
      </c>
      <c r="R800" s="48">
        <v>0</v>
      </c>
      <c r="S800" s="94"/>
      <c r="T800" s="1">
        <v>3</v>
      </c>
      <c r="U800" s="6" t="str">
        <f t="shared" si="727"/>
        <v/>
      </c>
    </row>
    <row r="801" spans="1:23" ht="18" customHeight="1">
      <c r="A801" s="35">
        <v>2</v>
      </c>
      <c r="B801" s="35"/>
      <c r="C801" s="72" t="s">
        <v>40</v>
      </c>
      <c r="D801" s="71" t="s">
        <v>43</v>
      </c>
      <c r="E801" s="10" t="s">
        <v>241</v>
      </c>
      <c r="F801" s="118" t="s">
        <v>196</v>
      </c>
      <c r="G801" s="66"/>
      <c r="H801" s="14"/>
      <c r="I801" s="31"/>
      <c r="J801" s="31"/>
      <c r="K801" s="20">
        <f t="shared" si="738"/>
        <v>19</v>
      </c>
      <c r="L801" s="21"/>
      <c r="M801" s="21">
        <v>19</v>
      </c>
      <c r="N801" s="21"/>
      <c r="O801" s="21"/>
      <c r="P801" s="44"/>
      <c r="Q801" s="49"/>
      <c r="R801" s="49"/>
      <c r="S801" s="92"/>
      <c r="T801" s="32">
        <v>1</v>
      </c>
      <c r="U801" s="6" t="str">
        <f t="shared" si="727"/>
        <v/>
      </c>
    </row>
    <row r="802" spans="1:23" ht="18" customHeight="1">
      <c r="A802" s="35"/>
      <c r="B802" s="35"/>
      <c r="C802" s="74" t="str">
        <f t="shared" ref="C802:C809" si="760">C801</f>
        <v>北多摩西部</v>
      </c>
      <c r="D802" s="77" t="str">
        <f t="shared" ref="D802:D809" si="761">D801</f>
        <v>国立市</v>
      </c>
      <c r="E802" s="22"/>
      <c r="F802" s="38" t="str">
        <f t="shared" ref="F802:F803" si="762">F801</f>
        <v>医療法人社団鴻鶴会 内野産婦人科小児科</v>
      </c>
      <c r="G802" s="3">
        <v>21301781</v>
      </c>
      <c r="H802" s="9">
        <f>SUM(I802:J802)</f>
        <v>19</v>
      </c>
      <c r="I802" s="17">
        <v>19</v>
      </c>
      <c r="J802" s="17"/>
      <c r="K802" s="16">
        <f t="shared" si="738"/>
        <v>19</v>
      </c>
      <c r="L802" s="17"/>
      <c r="M802" s="17">
        <v>19</v>
      </c>
      <c r="N802" s="17"/>
      <c r="O802" s="17"/>
      <c r="P802" s="45"/>
      <c r="Q802" s="47"/>
      <c r="R802" s="47"/>
      <c r="S802" s="93"/>
      <c r="T802" s="1">
        <v>2</v>
      </c>
      <c r="U802" s="6" t="str">
        <f t="shared" si="727"/>
        <v>○</v>
      </c>
    </row>
    <row r="803" spans="1:23" ht="18" customHeight="1" thickBot="1">
      <c r="A803" s="35"/>
      <c r="B803" s="35"/>
      <c r="C803" s="76" t="str">
        <f t="shared" si="760"/>
        <v>北多摩西部</v>
      </c>
      <c r="D803" s="75" t="str">
        <f t="shared" si="761"/>
        <v>国立市</v>
      </c>
      <c r="E803" s="24"/>
      <c r="F803" s="38" t="str">
        <f t="shared" si="762"/>
        <v>医療法人社団鴻鶴会 内野産婦人科小児科</v>
      </c>
      <c r="G803" s="67"/>
      <c r="H803" s="26"/>
      <c r="I803" s="27"/>
      <c r="J803" s="27"/>
      <c r="K803" s="18">
        <f t="shared" si="738"/>
        <v>19</v>
      </c>
      <c r="L803" s="19">
        <v>0</v>
      </c>
      <c r="M803" s="19">
        <v>19</v>
      </c>
      <c r="N803" s="19">
        <v>0</v>
      </c>
      <c r="O803" s="19">
        <v>0</v>
      </c>
      <c r="P803" s="46">
        <v>0</v>
      </c>
      <c r="Q803" s="48">
        <v>0</v>
      </c>
      <c r="R803" s="48">
        <v>0</v>
      </c>
      <c r="S803" s="94"/>
      <c r="T803" s="1">
        <v>3</v>
      </c>
      <c r="U803" s="6" t="str">
        <f t="shared" si="727"/>
        <v/>
      </c>
    </row>
    <row r="804" spans="1:23" ht="18" customHeight="1">
      <c r="A804" s="35">
        <v>1</v>
      </c>
      <c r="B804" s="35"/>
      <c r="C804" s="71" t="s">
        <v>292</v>
      </c>
      <c r="D804" s="60" t="s">
        <v>351</v>
      </c>
      <c r="E804" s="10" t="s">
        <v>290</v>
      </c>
      <c r="F804" s="118" t="s">
        <v>291</v>
      </c>
      <c r="G804" s="66"/>
      <c r="H804" s="14"/>
      <c r="I804" s="31"/>
      <c r="J804" s="31"/>
      <c r="K804" s="20">
        <f>SUM(L804:R804)</f>
        <v>19</v>
      </c>
      <c r="L804" s="21"/>
      <c r="M804" s="21">
        <v>19</v>
      </c>
      <c r="N804" s="21"/>
      <c r="O804" s="21"/>
      <c r="P804" s="44"/>
      <c r="Q804" s="21"/>
      <c r="R804" s="90"/>
      <c r="S804" s="92"/>
      <c r="T804" s="1">
        <v>1</v>
      </c>
      <c r="U804" s="6" t="str">
        <f t="shared" si="727"/>
        <v/>
      </c>
    </row>
    <row r="805" spans="1:23" ht="18" customHeight="1">
      <c r="C805" s="74" t="str">
        <f t="shared" si="760"/>
        <v>北多摩西部</v>
      </c>
      <c r="D805" s="77" t="str">
        <f t="shared" si="761"/>
        <v>立川市</v>
      </c>
      <c r="E805" s="22"/>
      <c r="F805" s="38" t="str">
        <f>F804</f>
        <v>医療法人社団正裕会井上レディースクリニック</v>
      </c>
      <c r="G805" s="3"/>
      <c r="H805" s="9">
        <f>SUM(I805:J805)</f>
        <v>19</v>
      </c>
      <c r="I805" s="17">
        <v>19</v>
      </c>
      <c r="J805" s="17"/>
      <c r="K805" s="16">
        <f>SUM(L805:R805)</f>
        <v>19</v>
      </c>
      <c r="L805" s="17">
        <v>0</v>
      </c>
      <c r="M805" s="17">
        <v>19</v>
      </c>
      <c r="N805" s="17">
        <v>0</v>
      </c>
      <c r="O805" s="17">
        <v>0</v>
      </c>
      <c r="P805" s="45">
        <v>0</v>
      </c>
      <c r="Q805" s="17">
        <v>0</v>
      </c>
      <c r="R805" s="1">
        <v>0</v>
      </c>
      <c r="S805" s="93"/>
      <c r="T805" s="1">
        <v>2</v>
      </c>
      <c r="U805" s="6" t="str">
        <f t="shared" si="727"/>
        <v>○</v>
      </c>
    </row>
    <row r="806" spans="1:23" ht="18" customHeight="1" thickBot="1">
      <c r="C806" s="74" t="str">
        <f t="shared" si="760"/>
        <v>北多摩西部</v>
      </c>
      <c r="D806" s="77" t="str">
        <f t="shared" si="761"/>
        <v>立川市</v>
      </c>
      <c r="E806" s="24"/>
      <c r="F806" s="80" t="str">
        <f>F804</f>
        <v>医療法人社団正裕会井上レディースクリニック</v>
      </c>
      <c r="G806" s="67"/>
      <c r="H806" s="26"/>
      <c r="I806" s="27"/>
      <c r="J806" s="27"/>
      <c r="K806" s="18">
        <f>SUM(L806:R806)</f>
        <v>19</v>
      </c>
      <c r="L806" s="19"/>
      <c r="M806" s="19">
        <v>19</v>
      </c>
      <c r="N806" s="19"/>
      <c r="O806" s="19"/>
      <c r="P806" s="46"/>
      <c r="Q806" s="19"/>
      <c r="R806" s="91"/>
      <c r="S806" s="94"/>
      <c r="T806" s="1">
        <v>3</v>
      </c>
      <c r="U806" s="6" t="str">
        <f t="shared" si="727"/>
        <v/>
      </c>
    </row>
    <row r="807" spans="1:23" ht="18" customHeight="1">
      <c r="C807" s="72" t="s">
        <v>40</v>
      </c>
      <c r="D807" s="71" t="s">
        <v>351</v>
      </c>
      <c r="E807" s="10" t="s">
        <v>241</v>
      </c>
      <c r="F807" s="118" t="s">
        <v>471</v>
      </c>
      <c r="G807" s="66"/>
      <c r="H807" s="14"/>
      <c r="I807" s="31"/>
      <c r="J807" s="31"/>
      <c r="K807" s="20">
        <f t="shared" ref="K807:K809" si="763">SUM(L807:R807)</f>
        <v>0</v>
      </c>
      <c r="L807" s="21"/>
      <c r="M807" s="21"/>
      <c r="N807" s="21"/>
      <c r="O807" s="21"/>
      <c r="P807" s="44"/>
      <c r="Q807" s="49"/>
      <c r="R807" s="49"/>
      <c r="S807" s="92"/>
    </row>
    <row r="808" spans="1:23" ht="18" customHeight="1">
      <c r="C808" s="74" t="str">
        <f t="shared" si="760"/>
        <v>北多摩西部</v>
      </c>
      <c r="D808" s="77" t="str">
        <f t="shared" si="761"/>
        <v>立川市</v>
      </c>
      <c r="E808" s="22"/>
      <c r="F808" s="38" t="str">
        <f t="shared" ref="F808:F809" si="764">F807</f>
        <v>医療法人社団ルクール　ロビンの空クリニック</v>
      </c>
      <c r="G808" s="3">
        <v>21306006</v>
      </c>
      <c r="H808" s="9">
        <f>SUM(I808:J808)</f>
        <v>0</v>
      </c>
      <c r="I808" s="17"/>
      <c r="J808" s="17"/>
      <c r="K808" s="16">
        <f t="shared" si="763"/>
        <v>0</v>
      </c>
      <c r="L808" s="17"/>
      <c r="M808" s="17"/>
      <c r="N808" s="17"/>
      <c r="O808" s="17"/>
      <c r="P808" s="45"/>
      <c r="Q808" s="47"/>
      <c r="R808" s="47"/>
      <c r="S808" s="93"/>
    </row>
    <row r="809" spans="1:23" ht="18" customHeight="1" thickBot="1">
      <c r="C809" s="76" t="str">
        <f t="shared" si="760"/>
        <v>北多摩西部</v>
      </c>
      <c r="D809" s="75" t="str">
        <f t="shared" si="761"/>
        <v>立川市</v>
      </c>
      <c r="E809" s="24"/>
      <c r="F809" s="38" t="str">
        <f t="shared" si="764"/>
        <v>医療法人社団ルクール　ロビンの空クリニック</v>
      </c>
      <c r="G809" s="67"/>
      <c r="H809" s="26"/>
      <c r="I809" s="27"/>
      <c r="J809" s="27"/>
      <c r="K809" s="18">
        <f t="shared" si="763"/>
        <v>0</v>
      </c>
      <c r="L809" s="19">
        <v>0</v>
      </c>
      <c r="M809" s="19">
        <v>0</v>
      </c>
      <c r="N809" s="19">
        <v>0</v>
      </c>
      <c r="O809" s="19">
        <v>0</v>
      </c>
      <c r="P809" s="46">
        <v>0</v>
      </c>
      <c r="Q809" s="48">
        <v>0</v>
      </c>
      <c r="R809" s="48">
        <v>0</v>
      </c>
      <c r="S809" s="94"/>
    </row>
    <row r="810" spans="1:23" ht="18" customHeight="1">
      <c r="A810" s="35">
        <v>1</v>
      </c>
      <c r="B810" s="35"/>
      <c r="C810" s="72" t="s">
        <v>356</v>
      </c>
      <c r="D810" s="71" t="s">
        <v>323</v>
      </c>
      <c r="E810" s="10" t="s">
        <v>267</v>
      </c>
      <c r="F810" s="118" t="s">
        <v>324</v>
      </c>
      <c r="G810" s="66"/>
      <c r="H810" s="14"/>
      <c r="I810" s="31"/>
      <c r="J810" s="31"/>
      <c r="K810" s="20">
        <v>16</v>
      </c>
      <c r="L810" s="21"/>
      <c r="M810" s="21">
        <v>16</v>
      </c>
      <c r="N810" s="21"/>
      <c r="O810" s="21"/>
      <c r="P810" s="44"/>
      <c r="Q810" s="21"/>
      <c r="R810" s="90"/>
      <c r="S810" s="92"/>
      <c r="T810" s="1">
        <v>1</v>
      </c>
      <c r="U810" s="6" t="str">
        <f>IF(OR(A875=1,A875=2),"○","")</f>
        <v/>
      </c>
    </row>
    <row r="811" spans="1:23" ht="18" customHeight="1">
      <c r="C811" s="74" t="str">
        <f t="shared" ref="C811:D812" si="765">C810</f>
        <v>北多摩西部</v>
      </c>
      <c r="D811" s="77" t="str">
        <f t="shared" si="765"/>
        <v>東大和市</v>
      </c>
      <c r="E811" s="61"/>
      <c r="F811" s="38" t="str">
        <f>F810</f>
        <v>医療法人社団俊生会　阿部産婦人科</v>
      </c>
      <c r="G811" s="68">
        <v>21301784</v>
      </c>
      <c r="H811" s="62">
        <f>SUM(I811:J811)</f>
        <v>16</v>
      </c>
      <c r="I811" s="63">
        <v>16</v>
      </c>
      <c r="J811" s="64"/>
      <c r="K811" s="16">
        <v>16</v>
      </c>
      <c r="L811" s="17"/>
      <c r="M811" s="17">
        <v>16</v>
      </c>
      <c r="N811" s="17"/>
      <c r="O811" s="17"/>
      <c r="P811" s="45"/>
      <c r="Q811" s="17"/>
      <c r="S811" s="93"/>
      <c r="T811" s="1">
        <v>2</v>
      </c>
      <c r="U811" s="6" t="str">
        <f>IF(OR(A810=1,A810=2),"○","")</f>
        <v>○</v>
      </c>
    </row>
    <row r="812" spans="1:23" ht="18" customHeight="1" thickBot="1">
      <c r="C812" s="76" t="str">
        <f t="shared" si="765"/>
        <v>北多摩西部</v>
      </c>
      <c r="D812" s="75" t="str">
        <f t="shared" si="765"/>
        <v>東大和市</v>
      </c>
      <c r="E812" s="24"/>
      <c r="F812" s="38" t="str">
        <f>F810</f>
        <v>医療法人社団俊生会　阿部産婦人科</v>
      </c>
      <c r="G812" s="67"/>
      <c r="H812" s="26"/>
      <c r="I812" s="27"/>
      <c r="J812" s="27"/>
      <c r="K812" s="18">
        <v>16</v>
      </c>
      <c r="L812" s="19"/>
      <c r="M812" s="19">
        <v>16</v>
      </c>
      <c r="N812" s="19"/>
      <c r="O812" s="19"/>
      <c r="P812" s="46"/>
      <c r="Q812" s="19"/>
      <c r="R812" s="91"/>
      <c r="S812" s="94"/>
      <c r="T812" s="1">
        <v>3</v>
      </c>
      <c r="U812" s="6" t="str">
        <f>IF(OR(A811=1,A811=2),"○","")</f>
        <v/>
      </c>
    </row>
    <row r="813" spans="1:23" ht="18" customHeight="1">
      <c r="A813" s="35"/>
      <c r="B813" s="35"/>
      <c r="C813" s="59" t="s">
        <v>44</v>
      </c>
      <c r="D813" s="60" t="s">
        <v>45</v>
      </c>
      <c r="E813" s="10" t="s">
        <v>244</v>
      </c>
      <c r="F813" s="118" t="s">
        <v>407</v>
      </c>
      <c r="G813" s="66"/>
      <c r="H813" s="14"/>
      <c r="I813" s="31"/>
      <c r="J813" s="31"/>
      <c r="K813" s="20">
        <f t="shared" si="738"/>
        <v>19</v>
      </c>
      <c r="L813" s="21"/>
      <c r="M813" s="21"/>
      <c r="N813" s="21"/>
      <c r="O813" s="21">
        <v>19</v>
      </c>
      <c r="P813" s="44"/>
      <c r="Q813" s="49"/>
      <c r="R813" s="49"/>
      <c r="S813" s="92"/>
      <c r="T813" s="32">
        <v>1</v>
      </c>
      <c r="U813" s="6" t="str">
        <f>IF(OR(A806=1,A806=2),"○","")</f>
        <v/>
      </c>
    </row>
    <row r="814" spans="1:23" ht="18" customHeight="1">
      <c r="A814" s="35"/>
      <c r="B814" s="35"/>
      <c r="C814" s="74" t="str">
        <f t="shared" ref="C814:C815" si="766">C813</f>
        <v>北多摩南部</v>
      </c>
      <c r="D814" s="77" t="str">
        <f t="shared" ref="D814:D815" si="767">D813</f>
        <v>武蔵野市</v>
      </c>
      <c r="E814" s="22"/>
      <c r="F814" s="38" t="str">
        <f t="shared" ref="F814:F815" si="768">F813</f>
        <v>第一臼田医院</v>
      </c>
      <c r="G814" s="3" t="s">
        <v>408</v>
      </c>
      <c r="H814" s="9">
        <f>SUM(I814:J814)</f>
        <v>19</v>
      </c>
      <c r="I814" s="17">
        <v>19</v>
      </c>
      <c r="J814" s="17"/>
      <c r="K814" s="16">
        <f t="shared" si="738"/>
        <v>19</v>
      </c>
      <c r="L814" s="17"/>
      <c r="M814" s="17"/>
      <c r="N814" s="17"/>
      <c r="O814" s="17">
        <v>19</v>
      </c>
      <c r="P814" s="45"/>
      <c r="Q814" s="47"/>
      <c r="R814" s="47"/>
      <c r="S814" s="93"/>
      <c r="T814" s="1">
        <v>2</v>
      </c>
      <c r="U814" s="6" t="str">
        <f t="shared" si="727"/>
        <v/>
      </c>
      <c r="V814" s="1">
        <v>3</v>
      </c>
      <c r="W814" s="1">
        <v>1</v>
      </c>
    </row>
    <row r="815" spans="1:23" ht="18" customHeight="1" thickBot="1">
      <c r="A815" s="35"/>
      <c r="B815" s="35"/>
      <c r="C815" s="74" t="str">
        <f t="shared" si="766"/>
        <v>北多摩南部</v>
      </c>
      <c r="D815" s="77" t="str">
        <f t="shared" si="767"/>
        <v>武蔵野市</v>
      </c>
      <c r="E815" s="24"/>
      <c r="F815" s="38" t="str">
        <f t="shared" si="768"/>
        <v>第一臼田医院</v>
      </c>
      <c r="G815" s="67"/>
      <c r="H815" s="26"/>
      <c r="I815" s="27"/>
      <c r="J815" s="27"/>
      <c r="K815" s="18">
        <f t="shared" si="738"/>
        <v>0</v>
      </c>
      <c r="L815" s="19">
        <v>0</v>
      </c>
      <c r="M815" s="19">
        <v>0</v>
      </c>
      <c r="N815" s="19">
        <v>0</v>
      </c>
      <c r="O815" s="19">
        <v>0</v>
      </c>
      <c r="P815" s="46">
        <v>0</v>
      </c>
      <c r="Q815" s="48">
        <v>0</v>
      </c>
      <c r="R815" s="48">
        <v>0</v>
      </c>
      <c r="S815" s="94"/>
      <c r="T815" s="1">
        <v>3</v>
      </c>
      <c r="U815" s="6" t="str">
        <f t="shared" si="727"/>
        <v/>
      </c>
    </row>
    <row r="816" spans="1:23" ht="18" customHeight="1">
      <c r="A816" s="35">
        <v>2</v>
      </c>
      <c r="B816" s="35"/>
      <c r="C816" s="72" t="s">
        <v>44</v>
      </c>
      <c r="D816" s="71" t="s">
        <v>45</v>
      </c>
      <c r="E816" s="10" t="s">
        <v>241</v>
      </c>
      <c r="F816" s="118" t="s">
        <v>197</v>
      </c>
      <c r="G816" s="66"/>
      <c r="H816" s="14"/>
      <c r="I816" s="31"/>
      <c r="J816" s="31"/>
      <c r="K816" s="20">
        <f t="shared" si="738"/>
        <v>4</v>
      </c>
      <c r="L816" s="21"/>
      <c r="M816" s="21"/>
      <c r="N816" s="21"/>
      <c r="O816" s="21">
        <v>4</v>
      </c>
      <c r="P816" s="44"/>
      <c r="Q816" s="49"/>
      <c r="R816" s="49"/>
      <c r="S816" s="92"/>
      <c r="T816" s="32">
        <v>1</v>
      </c>
      <c r="U816" s="6" t="str">
        <f t="shared" si="727"/>
        <v/>
      </c>
    </row>
    <row r="817" spans="1:21" ht="18" customHeight="1">
      <c r="A817" s="35"/>
      <c r="B817" s="35"/>
      <c r="C817" s="74" t="str">
        <f t="shared" ref="C817:C818" si="769">C816</f>
        <v>北多摩南部</v>
      </c>
      <c r="D817" s="77" t="str">
        <f t="shared" ref="D817:D818" si="770">D816</f>
        <v>武蔵野市</v>
      </c>
      <c r="E817" s="22"/>
      <c r="F817" s="38" t="str">
        <f t="shared" ref="F817:F818" si="771">F816</f>
        <v>吉祥寺睡眠メディカルクリニック</v>
      </c>
      <c r="G817" s="3">
        <v>21301798</v>
      </c>
      <c r="H817" s="9">
        <f>SUM(I817:J817)</f>
        <v>4</v>
      </c>
      <c r="I817" s="17">
        <v>4</v>
      </c>
      <c r="J817" s="17"/>
      <c r="K817" s="16">
        <f t="shared" si="738"/>
        <v>4</v>
      </c>
      <c r="L817" s="17"/>
      <c r="M817" s="17">
        <v>4</v>
      </c>
      <c r="N817" s="17"/>
      <c r="O817" s="17"/>
      <c r="P817" s="45"/>
      <c r="Q817" s="47"/>
      <c r="R817" s="47"/>
      <c r="S817" s="93"/>
      <c r="T817" s="1">
        <v>2</v>
      </c>
      <c r="U817" s="6" t="str">
        <f t="shared" si="727"/>
        <v>○</v>
      </c>
    </row>
    <row r="818" spans="1:21" ht="18" customHeight="1" thickBot="1">
      <c r="A818" s="35"/>
      <c r="B818" s="35"/>
      <c r="C818" s="76" t="str">
        <f t="shared" si="769"/>
        <v>北多摩南部</v>
      </c>
      <c r="D818" s="75" t="str">
        <f t="shared" si="770"/>
        <v>武蔵野市</v>
      </c>
      <c r="E818" s="24"/>
      <c r="F818" s="38" t="str">
        <f t="shared" si="771"/>
        <v>吉祥寺睡眠メディカルクリニック</v>
      </c>
      <c r="G818" s="67"/>
      <c r="H818" s="26"/>
      <c r="I818" s="27"/>
      <c r="J818" s="27"/>
      <c r="K818" s="18">
        <f t="shared" si="738"/>
        <v>3</v>
      </c>
      <c r="L818" s="19">
        <v>0</v>
      </c>
      <c r="M818" s="19">
        <v>3</v>
      </c>
      <c r="N818" s="19">
        <v>0</v>
      </c>
      <c r="O818" s="19">
        <v>0</v>
      </c>
      <c r="P818" s="46">
        <v>0</v>
      </c>
      <c r="Q818" s="48">
        <v>0</v>
      </c>
      <c r="R818" s="48">
        <v>0</v>
      </c>
      <c r="S818" s="94"/>
      <c r="T818" s="1">
        <v>3</v>
      </c>
      <c r="U818" s="6" t="str">
        <f t="shared" si="727"/>
        <v/>
      </c>
    </row>
    <row r="819" spans="1:21" ht="18" customHeight="1">
      <c r="A819" s="35">
        <v>2</v>
      </c>
      <c r="B819" s="35"/>
      <c r="C819" s="59" t="s">
        <v>44</v>
      </c>
      <c r="D819" s="60" t="s">
        <v>45</v>
      </c>
      <c r="E819" s="10" t="s">
        <v>241</v>
      </c>
      <c r="F819" s="118" t="s">
        <v>198</v>
      </c>
      <c r="G819" s="66"/>
      <c r="H819" s="14"/>
      <c r="I819" s="31"/>
      <c r="J819" s="31"/>
      <c r="K819" s="20">
        <f t="shared" si="738"/>
        <v>1</v>
      </c>
      <c r="L819" s="21"/>
      <c r="M819" s="21"/>
      <c r="N819" s="21">
        <v>1</v>
      </c>
      <c r="O819" s="21"/>
      <c r="P819" s="44"/>
      <c r="Q819" s="49"/>
      <c r="R819" s="49"/>
      <c r="S819" s="92"/>
      <c r="T819" s="32">
        <v>1</v>
      </c>
      <c r="U819" s="6" t="str">
        <f t="shared" si="727"/>
        <v/>
      </c>
    </row>
    <row r="820" spans="1:21" ht="18" customHeight="1">
      <c r="A820" s="35"/>
      <c r="B820" s="35"/>
      <c r="C820" s="74" t="str">
        <f t="shared" ref="C820:C821" si="772">C819</f>
        <v>北多摩南部</v>
      </c>
      <c r="D820" s="77" t="str">
        <f t="shared" ref="D820:D821" si="773">D819</f>
        <v>武蔵野市</v>
      </c>
      <c r="E820" s="22"/>
      <c r="F820" s="38" t="str">
        <f t="shared" ref="F820:F821" si="774">F819</f>
        <v>医療法人社団久優会 フェリーチェレディースクリニック吉祥寺</v>
      </c>
      <c r="G820" s="3">
        <v>21301799</v>
      </c>
      <c r="H820" s="9">
        <f>SUM(I820:J820)</f>
        <v>1</v>
      </c>
      <c r="I820" s="17">
        <v>1</v>
      </c>
      <c r="J820" s="17"/>
      <c r="K820" s="16">
        <f t="shared" si="738"/>
        <v>1</v>
      </c>
      <c r="L820" s="17"/>
      <c r="M820" s="17">
        <v>1</v>
      </c>
      <c r="N820" s="17"/>
      <c r="O820" s="17"/>
      <c r="P820" s="45"/>
      <c r="Q820" s="47"/>
      <c r="R820" s="47"/>
      <c r="S820" s="93"/>
      <c r="T820" s="1">
        <v>2</v>
      </c>
      <c r="U820" s="6" t="str">
        <f t="shared" si="727"/>
        <v>○</v>
      </c>
    </row>
    <row r="821" spans="1:21" ht="18" customHeight="1" thickBot="1">
      <c r="A821" s="35"/>
      <c r="B821" s="35"/>
      <c r="C821" s="74" t="str">
        <f t="shared" si="772"/>
        <v>北多摩南部</v>
      </c>
      <c r="D821" s="77" t="str">
        <f t="shared" si="773"/>
        <v>武蔵野市</v>
      </c>
      <c r="E821" s="24"/>
      <c r="F821" s="38" t="str">
        <f t="shared" si="774"/>
        <v>医療法人社団久優会 フェリーチェレディースクリニック吉祥寺</v>
      </c>
      <c r="G821" s="67"/>
      <c r="H821" s="26"/>
      <c r="I821" s="27"/>
      <c r="J821" s="27"/>
      <c r="K821" s="18">
        <f t="shared" si="738"/>
        <v>1</v>
      </c>
      <c r="L821" s="19">
        <v>0</v>
      </c>
      <c r="M821" s="19">
        <v>1</v>
      </c>
      <c r="N821" s="19">
        <v>0</v>
      </c>
      <c r="O821" s="19">
        <v>0</v>
      </c>
      <c r="P821" s="46">
        <v>0</v>
      </c>
      <c r="Q821" s="48">
        <v>0</v>
      </c>
      <c r="R821" s="48">
        <v>0</v>
      </c>
      <c r="S821" s="94"/>
      <c r="T821" s="1">
        <v>3</v>
      </c>
      <c r="U821" s="6" t="str">
        <f t="shared" si="727"/>
        <v/>
      </c>
    </row>
    <row r="822" spans="1:21" ht="18" customHeight="1">
      <c r="A822" s="35">
        <v>1</v>
      </c>
      <c r="B822" s="35"/>
      <c r="C822" s="72" t="s">
        <v>44</v>
      </c>
      <c r="D822" s="71" t="s">
        <v>46</v>
      </c>
      <c r="E822" s="10" t="s">
        <v>241</v>
      </c>
      <c r="F822" s="118" t="s">
        <v>199</v>
      </c>
      <c r="G822" s="66"/>
      <c r="H822" s="14"/>
      <c r="I822" s="31"/>
      <c r="J822" s="31"/>
      <c r="K822" s="20">
        <f t="shared" ref="K822:K824" si="775">SUM(L822:R822)</f>
        <v>13</v>
      </c>
      <c r="L822" s="21"/>
      <c r="M822" s="21">
        <v>13</v>
      </c>
      <c r="N822" s="21"/>
      <c r="O822" s="21"/>
      <c r="P822" s="44"/>
      <c r="Q822" s="49"/>
      <c r="R822" s="49"/>
      <c r="S822" s="92"/>
      <c r="T822" s="32">
        <v>1</v>
      </c>
      <c r="U822" s="6" t="str">
        <f>IF(OR(A818=1,A818=2),"○","")</f>
        <v/>
      </c>
    </row>
    <row r="823" spans="1:21" ht="18" customHeight="1">
      <c r="A823" s="35"/>
      <c r="B823" s="35"/>
      <c r="C823" s="74" t="str">
        <f t="shared" ref="C823:D824" si="776">C822</f>
        <v>北多摩南部</v>
      </c>
      <c r="D823" s="77" t="str">
        <f t="shared" si="776"/>
        <v>府中市</v>
      </c>
      <c r="E823" s="22"/>
      <c r="F823" s="38" t="s">
        <v>199</v>
      </c>
      <c r="G823" s="3">
        <v>21301819</v>
      </c>
      <c r="H823" s="9">
        <f>SUM(I823:J823)</f>
        <v>13</v>
      </c>
      <c r="I823" s="17">
        <v>13</v>
      </c>
      <c r="J823" s="17"/>
      <c r="K823" s="16">
        <f t="shared" si="775"/>
        <v>13</v>
      </c>
      <c r="L823" s="17"/>
      <c r="M823" s="17">
        <v>13</v>
      </c>
      <c r="N823" s="17"/>
      <c r="O823" s="17"/>
      <c r="P823" s="45"/>
      <c r="Q823" s="47"/>
      <c r="R823" s="47"/>
      <c r="S823" s="93"/>
      <c r="T823" s="1">
        <v>2</v>
      </c>
      <c r="U823" s="6" t="str">
        <f t="shared" ref="U823:U824" si="777">IF(OR(A822=1,A822=2),"○","")</f>
        <v>○</v>
      </c>
    </row>
    <row r="824" spans="1:21" ht="18" customHeight="1" thickBot="1">
      <c r="A824" s="35"/>
      <c r="B824" s="35"/>
      <c r="C824" s="76" t="str">
        <f t="shared" si="776"/>
        <v>北多摩南部</v>
      </c>
      <c r="D824" s="75" t="str">
        <f t="shared" si="776"/>
        <v>府中市</v>
      </c>
      <c r="E824" s="24"/>
      <c r="F824" s="38" t="str">
        <f t="shared" ref="F824" si="778">F823</f>
        <v>医療法人社団均禮会府中の森土屋産婦人科</v>
      </c>
      <c r="G824" s="67"/>
      <c r="H824" s="26"/>
      <c r="I824" s="27"/>
      <c r="J824" s="27"/>
      <c r="K824" s="18">
        <f t="shared" si="775"/>
        <v>13</v>
      </c>
      <c r="L824" s="19">
        <v>0</v>
      </c>
      <c r="M824" s="19">
        <v>13</v>
      </c>
      <c r="N824" s="19">
        <v>0</v>
      </c>
      <c r="O824" s="19">
        <v>0</v>
      </c>
      <c r="P824" s="46">
        <v>0</v>
      </c>
      <c r="Q824" s="48">
        <v>0</v>
      </c>
      <c r="R824" s="48">
        <v>0</v>
      </c>
      <c r="S824" s="94"/>
      <c r="T824" s="1">
        <v>3</v>
      </c>
      <c r="U824" s="6" t="str">
        <f t="shared" si="777"/>
        <v/>
      </c>
    </row>
    <row r="825" spans="1:21" ht="18" customHeight="1">
      <c r="A825" s="35">
        <v>1</v>
      </c>
      <c r="B825" s="35"/>
      <c r="C825" s="59" t="s">
        <v>44</v>
      </c>
      <c r="D825" s="60" t="s">
        <v>46</v>
      </c>
      <c r="E825" s="10" t="s">
        <v>241</v>
      </c>
      <c r="F825" s="118" t="s">
        <v>200</v>
      </c>
      <c r="G825" s="66"/>
      <c r="H825" s="14"/>
      <c r="I825" s="31"/>
      <c r="J825" s="31"/>
      <c r="K825" s="20">
        <f t="shared" si="738"/>
        <v>2</v>
      </c>
      <c r="L825" s="21"/>
      <c r="M825" s="21">
        <v>2</v>
      </c>
      <c r="N825" s="21"/>
      <c r="O825" s="21"/>
      <c r="P825" s="44"/>
      <c r="Q825" s="49"/>
      <c r="R825" s="49"/>
      <c r="S825" s="92"/>
      <c r="T825" s="32">
        <v>1</v>
      </c>
      <c r="U825" s="6" t="e">
        <f>IF(OR(#REF!=1,#REF!=2),"○","")</f>
        <v>#REF!</v>
      </c>
    </row>
    <row r="826" spans="1:21" ht="18" customHeight="1">
      <c r="A826" s="35"/>
      <c r="B826" s="35"/>
      <c r="C826" s="74" t="str">
        <f t="shared" ref="C826:C827" si="779">C825</f>
        <v>北多摩南部</v>
      </c>
      <c r="D826" s="77" t="str">
        <f t="shared" ref="D826:D827" si="780">D825</f>
        <v>府中市</v>
      </c>
      <c r="E826" s="22"/>
      <c r="F826" s="38" t="str">
        <f t="shared" ref="F826:F827" si="781">F825</f>
        <v>医療法人社団聖雄会 真鍋眼科</v>
      </c>
      <c r="G826" s="3">
        <v>21301820</v>
      </c>
      <c r="H826" s="9">
        <f>SUM(I826:J826)</f>
        <v>2</v>
      </c>
      <c r="I826" s="17">
        <v>2</v>
      </c>
      <c r="J826" s="17"/>
      <c r="K826" s="16">
        <f t="shared" si="738"/>
        <v>2</v>
      </c>
      <c r="L826" s="17"/>
      <c r="M826" s="17">
        <v>2</v>
      </c>
      <c r="N826" s="17"/>
      <c r="O826" s="17"/>
      <c r="P826" s="45"/>
      <c r="Q826" s="47"/>
      <c r="R826" s="47"/>
      <c r="S826" s="93"/>
      <c r="T826" s="1">
        <v>2</v>
      </c>
      <c r="U826" s="6" t="str">
        <f t="shared" si="727"/>
        <v>○</v>
      </c>
    </row>
    <row r="827" spans="1:21" ht="18" customHeight="1" thickBot="1">
      <c r="A827" s="35"/>
      <c r="B827" s="35"/>
      <c r="C827" s="74" t="str">
        <f t="shared" si="779"/>
        <v>北多摩南部</v>
      </c>
      <c r="D827" s="77" t="str">
        <f t="shared" si="780"/>
        <v>府中市</v>
      </c>
      <c r="E827" s="24"/>
      <c r="F827" s="38" t="str">
        <f t="shared" si="781"/>
        <v>医療法人社団聖雄会 真鍋眼科</v>
      </c>
      <c r="G827" s="67"/>
      <c r="H827" s="26"/>
      <c r="I827" s="27"/>
      <c r="J827" s="27"/>
      <c r="K827" s="18">
        <f t="shared" si="738"/>
        <v>2</v>
      </c>
      <c r="L827" s="19">
        <v>0</v>
      </c>
      <c r="M827" s="19">
        <v>2</v>
      </c>
      <c r="N827" s="19">
        <v>0</v>
      </c>
      <c r="O827" s="19">
        <v>0</v>
      </c>
      <c r="P827" s="46">
        <v>0</v>
      </c>
      <c r="Q827" s="48">
        <v>0</v>
      </c>
      <c r="R827" s="48">
        <v>0</v>
      </c>
      <c r="S827" s="94"/>
      <c r="T827" s="1">
        <v>3</v>
      </c>
      <c r="U827" s="6" t="str">
        <f t="shared" si="727"/>
        <v/>
      </c>
    </row>
    <row r="828" spans="1:21" ht="18" customHeight="1">
      <c r="A828" s="35"/>
      <c r="B828" s="35"/>
      <c r="C828" s="72" t="s">
        <v>44</v>
      </c>
      <c r="D828" s="71" t="s">
        <v>46</v>
      </c>
      <c r="E828" s="10" t="s">
        <v>241</v>
      </c>
      <c r="F828" s="118" t="s">
        <v>474</v>
      </c>
      <c r="G828" s="66"/>
      <c r="H828" s="14"/>
      <c r="I828" s="31"/>
      <c r="J828" s="31"/>
      <c r="K828" s="20">
        <f t="shared" ref="K828:K830" si="782">SUM(L828:R828)</f>
        <v>0</v>
      </c>
      <c r="L828" s="21"/>
      <c r="M828" s="21"/>
      <c r="N828" s="21"/>
      <c r="O828" s="21"/>
      <c r="P828" s="44"/>
      <c r="Q828" s="49"/>
      <c r="R828" s="49"/>
      <c r="S828" s="92"/>
    </row>
    <row r="829" spans="1:21" ht="18" customHeight="1">
      <c r="A829" s="35"/>
      <c r="B829" s="35"/>
      <c r="C829" s="74"/>
      <c r="D829" s="77"/>
      <c r="E829" s="22"/>
      <c r="F829" s="38"/>
      <c r="G829" s="3">
        <v>21301821</v>
      </c>
      <c r="H829" s="9">
        <f>SUM(I829:J829)</f>
        <v>0</v>
      </c>
      <c r="I829" s="17"/>
      <c r="J829" s="17"/>
      <c r="K829" s="16">
        <f t="shared" si="782"/>
        <v>0</v>
      </c>
      <c r="L829" s="17"/>
      <c r="M829" s="17"/>
      <c r="N829" s="17"/>
      <c r="O829" s="17"/>
      <c r="P829" s="45"/>
      <c r="Q829" s="47"/>
      <c r="R829" s="47"/>
      <c r="S829" s="93"/>
    </row>
    <row r="830" spans="1:21" ht="18" customHeight="1" thickBot="1">
      <c r="A830" s="35"/>
      <c r="B830" s="35"/>
      <c r="C830" s="74"/>
      <c r="D830" s="77"/>
      <c r="E830" s="22"/>
      <c r="F830" s="38"/>
      <c r="G830" s="67"/>
      <c r="H830" s="26"/>
      <c r="I830" s="27"/>
      <c r="J830" s="27"/>
      <c r="K830" s="18">
        <f t="shared" si="782"/>
        <v>0</v>
      </c>
      <c r="L830" s="19">
        <v>0</v>
      </c>
      <c r="M830" s="19">
        <v>0</v>
      </c>
      <c r="N830" s="19">
        <v>0</v>
      </c>
      <c r="O830" s="19">
        <v>0</v>
      </c>
      <c r="P830" s="46">
        <v>0</v>
      </c>
      <c r="Q830" s="48">
        <v>0</v>
      </c>
      <c r="R830" s="48">
        <v>0</v>
      </c>
      <c r="S830" s="94"/>
    </row>
    <row r="831" spans="1:21" ht="18" customHeight="1">
      <c r="A831" s="35">
        <v>1</v>
      </c>
      <c r="B831" s="35"/>
      <c r="C831" s="72" t="s">
        <v>44</v>
      </c>
      <c r="D831" s="71" t="s">
        <v>47</v>
      </c>
      <c r="E831" s="83" t="s">
        <v>241</v>
      </c>
      <c r="F831" s="118" t="s">
        <v>201</v>
      </c>
      <c r="G831" s="66"/>
      <c r="H831" s="14"/>
      <c r="I831" s="31"/>
      <c r="J831" s="31"/>
      <c r="K831" s="20">
        <f t="shared" si="738"/>
        <v>16</v>
      </c>
      <c r="L831" s="21"/>
      <c r="M831" s="21">
        <v>16</v>
      </c>
      <c r="N831" s="21"/>
      <c r="O831" s="21"/>
      <c r="P831" s="44"/>
      <c r="Q831" s="49"/>
      <c r="R831" s="49"/>
      <c r="S831" s="92"/>
      <c r="T831" s="32">
        <v>1</v>
      </c>
      <c r="U831" s="6" t="str">
        <f>IF(OR(A827=1,A827=2),"○","")</f>
        <v/>
      </c>
    </row>
    <row r="832" spans="1:21" ht="18" customHeight="1">
      <c r="A832" s="35"/>
      <c r="B832" s="35"/>
      <c r="C832" s="74" t="str">
        <f t="shared" ref="C832:C833" si="783">C831</f>
        <v>北多摩南部</v>
      </c>
      <c r="D832" s="77" t="str">
        <f t="shared" ref="D832:D833" si="784">D831</f>
        <v>調布市</v>
      </c>
      <c r="E832" s="22"/>
      <c r="F832" s="38" t="s">
        <v>201</v>
      </c>
      <c r="G832" s="3">
        <v>21301828</v>
      </c>
      <c r="H832" s="9">
        <f>SUM(I832:J832)</f>
        <v>16</v>
      </c>
      <c r="I832" s="17">
        <v>16</v>
      </c>
      <c r="J832" s="17"/>
      <c r="K832" s="16">
        <f t="shared" si="738"/>
        <v>16</v>
      </c>
      <c r="L832" s="17"/>
      <c r="M832" s="17">
        <v>16</v>
      </c>
      <c r="N832" s="17"/>
      <c r="O832" s="17"/>
      <c r="P832" s="45"/>
      <c r="Q832" s="47"/>
      <c r="R832" s="47"/>
      <c r="S832" s="93"/>
      <c r="T832" s="1">
        <v>2</v>
      </c>
      <c r="U832" s="6" t="str">
        <f t="shared" si="727"/>
        <v>○</v>
      </c>
    </row>
    <row r="833" spans="1:24" ht="18" customHeight="1" thickBot="1">
      <c r="A833" s="35"/>
      <c r="B833" s="35"/>
      <c r="C833" s="76" t="str">
        <f t="shared" si="783"/>
        <v>北多摩南部</v>
      </c>
      <c r="D833" s="75" t="str">
        <f t="shared" si="784"/>
        <v>調布市</v>
      </c>
      <c r="E833" s="24"/>
      <c r="F833" s="38" t="str">
        <f t="shared" ref="F833" si="785">F832</f>
        <v>医療法人社団ＳＪＳ 金子レディースクリニック</v>
      </c>
      <c r="G833" s="67"/>
      <c r="H833" s="26"/>
      <c r="I833" s="27"/>
      <c r="J833" s="27"/>
      <c r="K833" s="18">
        <f t="shared" si="738"/>
        <v>16</v>
      </c>
      <c r="L833" s="19">
        <v>0</v>
      </c>
      <c r="M833" s="19">
        <v>16</v>
      </c>
      <c r="N833" s="19">
        <v>0</v>
      </c>
      <c r="O833" s="19">
        <v>0</v>
      </c>
      <c r="P833" s="46">
        <v>0</v>
      </c>
      <c r="Q833" s="48">
        <v>0</v>
      </c>
      <c r="R833" s="48">
        <v>0</v>
      </c>
      <c r="S833" s="94"/>
      <c r="T833" s="1">
        <v>3</v>
      </c>
      <c r="U833" s="6" t="str">
        <f t="shared" si="727"/>
        <v/>
      </c>
    </row>
    <row r="834" spans="1:24" ht="18" customHeight="1">
      <c r="A834" s="35">
        <v>2</v>
      </c>
      <c r="B834" s="35"/>
      <c r="C834" s="59" t="s">
        <v>44</v>
      </c>
      <c r="D834" s="60" t="s">
        <v>47</v>
      </c>
      <c r="E834" s="10" t="s">
        <v>241</v>
      </c>
      <c r="F834" s="118" t="s">
        <v>202</v>
      </c>
      <c r="G834" s="66"/>
      <c r="H834" s="14"/>
      <c r="I834" s="31"/>
      <c r="J834" s="31"/>
      <c r="K834" s="20">
        <f t="shared" si="738"/>
        <v>3</v>
      </c>
      <c r="L834" s="21"/>
      <c r="M834" s="21"/>
      <c r="N834" s="21">
        <v>3</v>
      </c>
      <c r="O834" s="21"/>
      <c r="P834" s="44"/>
      <c r="Q834" s="49"/>
      <c r="R834" s="49"/>
      <c r="S834" s="92"/>
      <c r="T834" s="32">
        <v>1</v>
      </c>
      <c r="U834" s="6" t="str">
        <f t="shared" si="727"/>
        <v/>
      </c>
    </row>
    <row r="835" spans="1:24" ht="18" customHeight="1">
      <c r="A835" s="35"/>
      <c r="B835" s="35"/>
      <c r="C835" s="74" t="str">
        <f t="shared" ref="C835:C836" si="786">C834</f>
        <v>北多摩南部</v>
      </c>
      <c r="D835" s="77" t="str">
        <f t="shared" ref="D835:D836" si="787">D834</f>
        <v>調布市</v>
      </c>
      <c r="E835" s="22"/>
      <c r="F835" s="38" t="str">
        <f t="shared" ref="F835:F836" si="788">F834</f>
        <v>医療法人社団スリープクリニック スリープクリニック調布</v>
      </c>
      <c r="G835" s="3">
        <v>21301829</v>
      </c>
      <c r="H835" s="9">
        <f>SUM(I835:J835)</f>
        <v>3</v>
      </c>
      <c r="I835" s="17">
        <v>3</v>
      </c>
      <c r="J835" s="17"/>
      <c r="K835" s="16">
        <f t="shared" si="738"/>
        <v>3</v>
      </c>
      <c r="L835" s="17"/>
      <c r="M835" s="17">
        <v>3</v>
      </c>
      <c r="N835" s="17"/>
      <c r="O835" s="17"/>
      <c r="P835" s="45"/>
      <c r="Q835" s="47"/>
      <c r="R835" s="47"/>
      <c r="S835" s="93"/>
      <c r="T835" s="1">
        <v>2</v>
      </c>
      <c r="U835" s="6" t="str">
        <f t="shared" si="727"/>
        <v>○</v>
      </c>
    </row>
    <row r="836" spans="1:24" ht="18" customHeight="1" thickBot="1">
      <c r="A836" s="35"/>
      <c r="B836" s="35"/>
      <c r="C836" s="74" t="str">
        <f t="shared" si="786"/>
        <v>北多摩南部</v>
      </c>
      <c r="D836" s="77" t="str">
        <f t="shared" si="787"/>
        <v>調布市</v>
      </c>
      <c r="E836" s="24"/>
      <c r="F836" s="38" t="str">
        <f t="shared" si="788"/>
        <v>医療法人社団スリープクリニック スリープクリニック調布</v>
      </c>
      <c r="G836" s="67"/>
      <c r="H836" s="26"/>
      <c r="I836" s="27"/>
      <c r="J836" s="27"/>
      <c r="K836" s="18">
        <f t="shared" si="738"/>
        <v>3</v>
      </c>
      <c r="L836" s="19">
        <v>0</v>
      </c>
      <c r="M836" s="19">
        <v>3</v>
      </c>
      <c r="N836" s="19">
        <v>0</v>
      </c>
      <c r="O836" s="19">
        <v>0</v>
      </c>
      <c r="P836" s="46">
        <v>0</v>
      </c>
      <c r="Q836" s="48">
        <v>0</v>
      </c>
      <c r="R836" s="48">
        <v>0</v>
      </c>
      <c r="S836" s="94"/>
      <c r="T836" s="1">
        <v>3</v>
      </c>
      <c r="U836" s="6" t="str">
        <f t="shared" si="727"/>
        <v/>
      </c>
    </row>
    <row r="837" spans="1:24" ht="18" customHeight="1">
      <c r="A837" s="35">
        <v>2</v>
      </c>
      <c r="B837" s="35"/>
      <c r="C837" s="72" t="s">
        <v>44</v>
      </c>
      <c r="D837" s="71" t="s">
        <v>47</v>
      </c>
      <c r="E837" s="10" t="s">
        <v>241</v>
      </c>
      <c r="F837" s="118" t="s">
        <v>472</v>
      </c>
      <c r="G837" s="66"/>
      <c r="H837" s="14"/>
      <c r="I837" s="31"/>
      <c r="J837" s="31"/>
      <c r="K837" s="20">
        <f t="shared" si="738"/>
        <v>18</v>
      </c>
      <c r="L837" s="21"/>
      <c r="M837" s="21">
        <v>18</v>
      </c>
      <c r="N837" s="21"/>
      <c r="O837" s="21"/>
      <c r="P837" s="44"/>
      <c r="Q837" s="49"/>
      <c r="R837" s="49"/>
      <c r="S837" s="92"/>
      <c r="T837" s="32">
        <v>1</v>
      </c>
      <c r="U837" s="6" t="str">
        <f t="shared" si="727"/>
        <v/>
      </c>
    </row>
    <row r="838" spans="1:24" ht="18" customHeight="1">
      <c r="A838" s="35"/>
      <c r="B838" s="35"/>
      <c r="C838" s="74" t="str">
        <f t="shared" ref="C838:C842" si="789">C837</f>
        <v>北多摩南部</v>
      </c>
      <c r="D838" s="77" t="str">
        <f t="shared" ref="D838:D842" si="790">D837</f>
        <v>調布市</v>
      </c>
      <c r="E838" s="22"/>
      <c r="F838" s="38" t="str">
        <f t="shared" ref="F838:F839" si="791">F837</f>
        <v>医療法人社団一志会清水脊椎クリニック</v>
      </c>
      <c r="G838" s="3">
        <v>21301830</v>
      </c>
      <c r="H838" s="9">
        <f>SUM(I838:J838)</f>
        <v>18</v>
      </c>
      <c r="I838" s="17">
        <v>18</v>
      </c>
      <c r="J838" s="17"/>
      <c r="K838" s="16">
        <f t="shared" si="738"/>
        <v>18</v>
      </c>
      <c r="L838" s="17"/>
      <c r="M838" s="17">
        <v>18</v>
      </c>
      <c r="N838" s="17"/>
      <c r="O838" s="17"/>
      <c r="P838" s="45"/>
      <c r="Q838" s="47"/>
      <c r="R838" s="47"/>
      <c r="S838" s="93"/>
      <c r="T838" s="1">
        <v>2</v>
      </c>
      <c r="U838" s="6" t="str">
        <f t="shared" si="727"/>
        <v>○</v>
      </c>
    </row>
    <row r="839" spans="1:24" ht="18" customHeight="1" thickBot="1">
      <c r="A839" s="35"/>
      <c r="B839" s="35"/>
      <c r="C839" s="76" t="str">
        <f t="shared" si="789"/>
        <v>北多摩南部</v>
      </c>
      <c r="D839" s="75" t="str">
        <f t="shared" si="790"/>
        <v>調布市</v>
      </c>
      <c r="E839" s="24"/>
      <c r="F839" s="38" t="str">
        <f t="shared" si="791"/>
        <v>医療法人社団一志会清水脊椎クリニック</v>
      </c>
      <c r="G839" s="67"/>
      <c r="H839" s="26"/>
      <c r="I839" s="27"/>
      <c r="J839" s="27"/>
      <c r="K839" s="18">
        <f t="shared" si="738"/>
        <v>18</v>
      </c>
      <c r="L839" s="19">
        <v>0</v>
      </c>
      <c r="M839" s="19">
        <v>18</v>
      </c>
      <c r="N839" s="19">
        <v>0</v>
      </c>
      <c r="O839" s="19">
        <v>0</v>
      </c>
      <c r="P839" s="46">
        <v>0</v>
      </c>
      <c r="Q839" s="48">
        <v>0</v>
      </c>
      <c r="R839" s="48">
        <v>0</v>
      </c>
      <c r="S839" s="94"/>
      <c r="T839" s="1">
        <v>3</v>
      </c>
      <c r="U839" s="6" t="str">
        <f t="shared" si="727"/>
        <v/>
      </c>
    </row>
    <row r="840" spans="1:24" ht="18" customHeight="1">
      <c r="A840" s="35">
        <v>1</v>
      </c>
      <c r="B840" s="35"/>
      <c r="C840" s="59" t="s">
        <v>311</v>
      </c>
      <c r="D840" s="60" t="s">
        <v>312</v>
      </c>
      <c r="E840" s="10" t="s">
        <v>241</v>
      </c>
      <c r="F840" s="118" t="s">
        <v>313</v>
      </c>
      <c r="G840" s="66"/>
      <c r="H840" s="14"/>
      <c r="I840" s="31"/>
      <c r="J840" s="31"/>
      <c r="K840" s="20">
        <v>10</v>
      </c>
      <c r="L840" s="21"/>
      <c r="M840" s="21">
        <v>10</v>
      </c>
      <c r="N840" s="21"/>
      <c r="O840" s="21"/>
      <c r="P840" s="44"/>
      <c r="Q840" s="21"/>
      <c r="R840" s="90"/>
      <c r="S840" s="92"/>
      <c r="T840" s="1">
        <v>1</v>
      </c>
      <c r="U840" s="6" t="str">
        <f t="shared" si="727"/>
        <v/>
      </c>
    </row>
    <row r="841" spans="1:24" ht="18" customHeight="1">
      <c r="C841" s="74" t="str">
        <f t="shared" si="789"/>
        <v>北多摩南部</v>
      </c>
      <c r="D841" s="77" t="str">
        <f t="shared" si="790"/>
        <v>調布市</v>
      </c>
      <c r="E841" s="22"/>
      <c r="F841" s="38" t="str">
        <f>F840</f>
        <v>医療法人社団恵仁会　調布恵仁会クリニック</v>
      </c>
      <c r="G841" s="3"/>
      <c r="H841" s="9">
        <v>10</v>
      </c>
      <c r="I841" s="17">
        <v>10</v>
      </c>
      <c r="J841" s="17"/>
      <c r="K841" s="16">
        <v>10</v>
      </c>
      <c r="L841" s="17"/>
      <c r="M841" s="17">
        <v>10</v>
      </c>
      <c r="N841" s="17"/>
      <c r="O841" s="17"/>
      <c r="P841" s="45"/>
      <c r="Q841" s="17"/>
      <c r="S841" s="93"/>
      <c r="T841" s="1">
        <v>2</v>
      </c>
      <c r="U841" s="6" t="str">
        <f t="shared" ref="U841:U902" si="792">IF(OR(A840=1,A840=2),"○","")</f>
        <v>○</v>
      </c>
    </row>
    <row r="842" spans="1:24" ht="18" customHeight="1" thickBot="1">
      <c r="C842" s="74" t="str">
        <f t="shared" si="789"/>
        <v>北多摩南部</v>
      </c>
      <c r="D842" s="77" t="str">
        <f t="shared" si="790"/>
        <v>調布市</v>
      </c>
      <c r="E842" s="24"/>
      <c r="F842" s="38" t="str">
        <f>F840</f>
        <v>医療法人社団恵仁会　調布恵仁会クリニック</v>
      </c>
      <c r="G842" s="67"/>
      <c r="H842" s="26"/>
      <c r="I842" s="27"/>
      <c r="J842" s="27"/>
      <c r="K842" s="18">
        <v>10</v>
      </c>
      <c r="L842" s="19"/>
      <c r="M842" s="19">
        <v>10</v>
      </c>
      <c r="N842" s="19"/>
      <c r="O842" s="19"/>
      <c r="P842" s="46"/>
      <c r="Q842" s="19"/>
      <c r="R842" s="91"/>
      <c r="S842" s="94"/>
      <c r="T842" s="1">
        <v>3</v>
      </c>
      <c r="U842" s="6" t="str">
        <f t="shared" si="792"/>
        <v/>
      </c>
    </row>
    <row r="843" spans="1:24" ht="18" customHeight="1">
      <c r="C843" s="72" t="s">
        <v>44</v>
      </c>
      <c r="D843" s="71" t="s">
        <v>47</v>
      </c>
      <c r="E843" s="10" t="s">
        <v>241</v>
      </c>
      <c r="F843" s="118" t="s">
        <v>475</v>
      </c>
      <c r="G843" s="66"/>
      <c r="H843" s="14"/>
      <c r="I843" s="31"/>
      <c r="J843" s="31"/>
      <c r="K843" s="20">
        <f t="shared" ref="K843:K845" si="793">SUM(L843:R843)</f>
        <v>0</v>
      </c>
      <c r="L843" s="21"/>
      <c r="M843" s="21"/>
      <c r="N843" s="21"/>
      <c r="O843" s="21"/>
      <c r="P843" s="44"/>
      <c r="Q843" s="49"/>
      <c r="R843" s="49"/>
      <c r="S843" s="92"/>
    </row>
    <row r="844" spans="1:24" ht="18" customHeight="1">
      <c r="C844" s="74" t="str">
        <f t="shared" ref="C844:D845" si="794">C843</f>
        <v>北多摩南部</v>
      </c>
      <c r="D844" s="77" t="str">
        <f t="shared" si="794"/>
        <v>調布市</v>
      </c>
      <c r="E844" s="22"/>
      <c r="F844" s="38" t="str">
        <f t="shared" ref="F844:F845" si="795">F843</f>
        <v>医療法人社団敬和慶友会　調布くびと腰の整形外科クリニック</v>
      </c>
      <c r="G844" s="3">
        <v>21301830</v>
      </c>
      <c r="H844" s="9">
        <f>SUM(I844:J844)</f>
        <v>0</v>
      </c>
      <c r="I844" s="17"/>
      <c r="J844" s="17"/>
      <c r="K844" s="16">
        <f t="shared" si="793"/>
        <v>0</v>
      </c>
      <c r="L844" s="17"/>
      <c r="M844" s="17"/>
      <c r="N844" s="17"/>
      <c r="O844" s="17"/>
      <c r="P844" s="45"/>
      <c r="Q844" s="47"/>
      <c r="R844" s="47"/>
      <c r="S844" s="93"/>
    </row>
    <row r="845" spans="1:24" ht="18" customHeight="1" thickBot="1">
      <c r="C845" s="74" t="str">
        <f t="shared" si="794"/>
        <v>北多摩南部</v>
      </c>
      <c r="D845" s="77" t="str">
        <f t="shared" si="794"/>
        <v>調布市</v>
      </c>
      <c r="E845" s="24"/>
      <c r="F845" s="38" t="str">
        <f t="shared" si="795"/>
        <v>医療法人社団敬和慶友会　調布くびと腰の整形外科クリニック</v>
      </c>
      <c r="G845" s="67"/>
      <c r="H845" s="26"/>
      <c r="I845" s="27"/>
      <c r="J845" s="27"/>
      <c r="K845" s="18">
        <f t="shared" si="793"/>
        <v>0</v>
      </c>
      <c r="L845" s="19">
        <v>0</v>
      </c>
      <c r="M845" s="19">
        <v>0</v>
      </c>
      <c r="N845" s="19">
        <v>0</v>
      </c>
      <c r="O845" s="19">
        <v>0</v>
      </c>
      <c r="P845" s="46">
        <v>0</v>
      </c>
      <c r="Q845" s="48">
        <v>0</v>
      </c>
      <c r="R845" s="48">
        <v>0</v>
      </c>
      <c r="S845" s="94"/>
    </row>
    <row r="846" spans="1:24" ht="18" customHeight="1">
      <c r="A846" s="35">
        <v>2</v>
      </c>
      <c r="B846" s="35"/>
      <c r="C846" s="72" t="s">
        <v>44</v>
      </c>
      <c r="D846" s="71" t="s">
        <v>427</v>
      </c>
      <c r="E846" s="10" t="s">
        <v>244</v>
      </c>
      <c r="F846" s="118" t="s">
        <v>428</v>
      </c>
      <c r="G846" s="66"/>
      <c r="H846" s="14"/>
      <c r="I846" s="31"/>
      <c r="J846" s="31"/>
      <c r="K846" s="20">
        <f t="shared" ref="K846:K848" si="796">SUM(L846:R846)</f>
        <v>0</v>
      </c>
      <c r="L846" s="21"/>
      <c r="M846" s="21"/>
      <c r="N846" s="21"/>
      <c r="O846" s="21">
        <v>0</v>
      </c>
      <c r="P846" s="44"/>
      <c r="Q846" s="49"/>
      <c r="R846" s="49"/>
      <c r="S846" s="92"/>
      <c r="T846" s="32">
        <v>1</v>
      </c>
      <c r="U846" s="6" t="str">
        <f>IF(OR(A839=1,A839=2),"○","")</f>
        <v/>
      </c>
      <c r="X846" s="1">
        <v>1</v>
      </c>
    </row>
    <row r="847" spans="1:24" ht="18" customHeight="1">
      <c r="A847" s="35"/>
      <c r="B847" s="35"/>
      <c r="C847" s="74" t="str">
        <f t="shared" ref="C847:D848" si="797">C846</f>
        <v>北多摩南部</v>
      </c>
      <c r="D847" s="77" t="str">
        <f t="shared" si="797"/>
        <v>小金井市</v>
      </c>
      <c r="E847" s="22"/>
      <c r="F847" s="38" t="str">
        <f>F846</f>
        <v>久我治子クリニック</v>
      </c>
      <c r="G847" s="3">
        <v>21302012</v>
      </c>
      <c r="H847" s="9">
        <f>SUM(I847:J847)</f>
        <v>8</v>
      </c>
      <c r="I847" s="17">
        <v>8</v>
      </c>
      <c r="J847" s="17"/>
      <c r="K847" s="16">
        <f t="shared" si="796"/>
        <v>8</v>
      </c>
      <c r="L847" s="17"/>
      <c r="M847" s="17"/>
      <c r="N847" s="17"/>
      <c r="O847" s="17">
        <v>8</v>
      </c>
      <c r="P847" s="45"/>
      <c r="Q847" s="47"/>
      <c r="R847" s="47"/>
      <c r="S847" s="93"/>
      <c r="T847" s="1">
        <v>2</v>
      </c>
      <c r="U847" s="6" t="str">
        <f t="shared" ref="U847:U848" si="798">IF(OR(A846=1,A846=2),"○","")</f>
        <v>○</v>
      </c>
    </row>
    <row r="848" spans="1:24" ht="18" customHeight="1" thickBot="1">
      <c r="A848" s="35"/>
      <c r="B848" s="35"/>
      <c r="C848" s="74" t="str">
        <f t="shared" si="797"/>
        <v>北多摩南部</v>
      </c>
      <c r="D848" s="77" t="str">
        <f t="shared" si="797"/>
        <v>小金井市</v>
      </c>
      <c r="E848" s="24"/>
      <c r="F848" s="38" t="str">
        <f t="shared" ref="F848" si="799">F847</f>
        <v>久我治子クリニック</v>
      </c>
      <c r="G848" s="67"/>
      <c r="H848" s="26"/>
      <c r="I848" s="27"/>
      <c r="J848" s="27"/>
      <c r="K848" s="18">
        <f t="shared" si="796"/>
        <v>8</v>
      </c>
      <c r="L848" s="19">
        <v>0</v>
      </c>
      <c r="M848" s="19">
        <v>0</v>
      </c>
      <c r="N848" s="19">
        <v>0</v>
      </c>
      <c r="O848" s="19">
        <v>8</v>
      </c>
      <c r="P848" s="46">
        <v>0</v>
      </c>
      <c r="Q848" s="48">
        <v>0</v>
      </c>
      <c r="R848" s="48">
        <v>0</v>
      </c>
      <c r="S848" s="94"/>
      <c r="T848" s="1">
        <v>3</v>
      </c>
      <c r="U848" s="6" t="str">
        <f t="shared" si="798"/>
        <v/>
      </c>
    </row>
    <row r="849" spans="1:21" ht="18" customHeight="1">
      <c r="A849" s="35">
        <v>2</v>
      </c>
      <c r="B849" s="35"/>
      <c r="C849" s="72" t="s">
        <v>44</v>
      </c>
      <c r="D849" s="71" t="s">
        <v>48</v>
      </c>
      <c r="E849" s="10" t="s">
        <v>241</v>
      </c>
      <c r="F849" s="118" t="s">
        <v>203</v>
      </c>
      <c r="G849" s="66"/>
      <c r="H849" s="14"/>
      <c r="I849" s="31"/>
      <c r="J849" s="31"/>
      <c r="K849" s="20">
        <f t="shared" si="738"/>
        <v>9</v>
      </c>
      <c r="L849" s="21"/>
      <c r="M849" s="21">
        <v>9</v>
      </c>
      <c r="N849" s="21"/>
      <c r="O849" s="21"/>
      <c r="P849" s="44"/>
      <c r="Q849" s="49"/>
      <c r="R849" s="49"/>
      <c r="S849" s="92"/>
      <c r="T849" s="32">
        <v>1</v>
      </c>
      <c r="U849" s="6" t="str">
        <f>IF(OR(A842=1,A842=2),"○","")</f>
        <v/>
      </c>
    </row>
    <row r="850" spans="1:21" ht="18" customHeight="1">
      <c r="A850" s="35"/>
      <c r="B850" s="35"/>
      <c r="C850" s="74" t="str">
        <f t="shared" ref="C850:D850" si="800">C849</f>
        <v>北多摩南部</v>
      </c>
      <c r="D850" s="77" t="str">
        <f t="shared" si="800"/>
        <v>狛江市</v>
      </c>
      <c r="E850" s="22"/>
      <c r="F850" s="38" t="str">
        <f>F849</f>
        <v>医療法人社団慈心会 保坂産婦人科クリニック</v>
      </c>
      <c r="G850" s="3">
        <v>21301838</v>
      </c>
      <c r="H850" s="9">
        <f>SUM(I850:J850)</f>
        <v>9</v>
      </c>
      <c r="I850" s="17">
        <v>9</v>
      </c>
      <c r="J850" s="17"/>
      <c r="K850" s="16">
        <f t="shared" si="738"/>
        <v>9</v>
      </c>
      <c r="L850" s="17"/>
      <c r="M850" s="17">
        <v>9</v>
      </c>
      <c r="N850" s="17"/>
      <c r="O850" s="17"/>
      <c r="P850" s="45"/>
      <c r="Q850" s="47"/>
      <c r="R850" s="47"/>
      <c r="S850" s="93"/>
      <c r="T850" s="1">
        <v>2</v>
      </c>
      <c r="U850" s="6" t="str">
        <f t="shared" si="792"/>
        <v>○</v>
      </c>
    </row>
    <row r="851" spans="1:21" ht="18" customHeight="1" thickBot="1">
      <c r="A851" s="35"/>
      <c r="B851" s="35"/>
      <c r="C851" s="74" t="str">
        <f t="shared" ref="C851" si="801">C850</f>
        <v>北多摩南部</v>
      </c>
      <c r="D851" s="77" t="str">
        <f t="shared" ref="D851" si="802">D850</f>
        <v>狛江市</v>
      </c>
      <c r="E851" s="24"/>
      <c r="F851" s="38" t="str">
        <f t="shared" ref="F851" si="803">F850</f>
        <v>医療法人社団慈心会 保坂産婦人科クリニック</v>
      </c>
      <c r="G851" s="67"/>
      <c r="H851" s="26"/>
      <c r="I851" s="27"/>
      <c r="J851" s="27"/>
      <c r="K851" s="18">
        <f t="shared" si="738"/>
        <v>9</v>
      </c>
      <c r="L851" s="19">
        <v>0</v>
      </c>
      <c r="M851" s="19">
        <v>9</v>
      </c>
      <c r="N851" s="19">
        <v>0</v>
      </c>
      <c r="O851" s="19">
        <v>0</v>
      </c>
      <c r="P851" s="46">
        <v>0</v>
      </c>
      <c r="Q851" s="48">
        <v>0</v>
      </c>
      <c r="R851" s="48">
        <v>0</v>
      </c>
      <c r="S851" s="94"/>
      <c r="T851" s="1">
        <v>3</v>
      </c>
      <c r="U851" s="6" t="str">
        <f t="shared" si="792"/>
        <v/>
      </c>
    </row>
    <row r="852" spans="1:21" ht="18" customHeight="1">
      <c r="A852" s="35">
        <v>1</v>
      </c>
      <c r="B852" s="35"/>
      <c r="C852" s="72" t="s">
        <v>44</v>
      </c>
      <c r="D852" s="71" t="s">
        <v>48</v>
      </c>
      <c r="E852" s="10" t="s">
        <v>241</v>
      </c>
      <c r="F852" s="118" t="s">
        <v>473</v>
      </c>
      <c r="G852" s="66"/>
      <c r="H852" s="14"/>
      <c r="I852" s="31"/>
      <c r="J852" s="31"/>
      <c r="K852" s="20">
        <f t="shared" si="738"/>
        <v>18</v>
      </c>
      <c r="L852" s="21"/>
      <c r="M852" s="21">
        <v>18</v>
      </c>
      <c r="N852" s="21"/>
      <c r="O852" s="21"/>
      <c r="P852" s="44"/>
      <c r="Q852" s="49"/>
      <c r="R852" s="49"/>
      <c r="S852" s="92"/>
      <c r="T852" s="32">
        <v>1</v>
      </c>
      <c r="U852" s="6" t="str">
        <f t="shared" si="792"/>
        <v/>
      </c>
    </row>
    <row r="853" spans="1:21" ht="18" customHeight="1">
      <c r="A853" s="35"/>
      <c r="B853" s="35"/>
      <c r="C853" s="74" t="str">
        <f t="shared" ref="C853:D853" si="804">C852</f>
        <v>北多摩南部</v>
      </c>
      <c r="D853" s="77" t="str">
        <f t="shared" si="804"/>
        <v>狛江市</v>
      </c>
      <c r="E853" s="22"/>
      <c r="F853" s="38" t="str">
        <f t="shared" ref="F853:F854" si="805">F852</f>
        <v>医療法人社団狛江外科胃腸科医院</v>
      </c>
      <c r="G853" s="3">
        <v>21301839</v>
      </c>
      <c r="H853" s="9">
        <f>SUM(I853:J853)</f>
        <v>18</v>
      </c>
      <c r="I853" s="17">
        <v>18</v>
      </c>
      <c r="J853" s="17"/>
      <c r="K853" s="16">
        <f t="shared" si="738"/>
        <v>18</v>
      </c>
      <c r="L853" s="17"/>
      <c r="M853" s="17">
        <v>18</v>
      </c>
      <c r="N853" s="17"/>
      <c r="O853" s="17"/>
      <c r="P853" s="45"/>
      <c r="Q853" s="47"/>
      <c r="R853" s="47"/>
      <c r="S853" s="93"/>
      <c r="T853" s="1">
        <v>2</v>
      </c>
      <c r="U853" s="6" t="str">
        <f t="shared" si="792"/>
        <v>○</v>
      </c>
    </row>
    <row r="854" spans="1:21" ht="18" customHeight="1" thickBot="1">
      <c r="A854" s="35"/>
      <c r="B854" s="35"/>
      <c r="C854" s="76" t="str">
        <f t="shared" ref="C854" si="806">C853</f>
        <v>北多摩南部</v>
      </c>
      <c r="D854" s="75" t="str">
        <f t="shared" ref="D854" si="807">D853</f>
        <v>狛江市</v>
      </c>
      <c r="E854" s="24"/>
      <c r="F854" s="38" t="str">
        <f t="shared" si="805"/>
        <v>医療法人社団狛江外科胃腸科医院</v>
      </c>
      <c r="G854" s="67"/>
      <c r="H854" s="26"/>
      <c r="I854" s="27"/>
      <c r="J854" s="27"/>
      <c r="K854" s="18">
        <f t="shared" si="738"/>
        <v>18</v>
      </c>
      <c r="L854" s="19">
        <v>0</v>
      </c>
      <c r="M854" s="19">
        <v>18</v>
      </c>
      <c r="N854" s="19">
        <v>0</v>
      </c>
      <c r="O854" s="19">
        <v>0</v>
      </c>
      <c r="P854" s="46">
        <v>0</v>
      </c>
      <c r="Q854" s="48">
        <v>0</v>
      </c>
      <c r="R854" s="48">
        <v>0</v>
      </c>
      <c r="S854" s="94"/>
      <c r="T854" s="1">
        <v>3</v>
      </c>
      <c r="U854" s="6" t="str">
        <f t="shared" si="792"/>
        <v/>
      </c>
    </row>
    <row r="855" spans="1:21" ht="18" customHeight="1">
      <c r="A855" s="35"/>
      <c r="B855" s="35"/>
      <c r="C855" s="72" t="s">
        <v>44</v>
      </c>
      <c r="D855" s="71" t="s">
        <v>497</v>
      </c>
      <c r="E855" s="114" t="s">
        <v>241</v>
      </c>
      <c r="F855" s="109" t="s">
        <v>496</v>
      </c>
      <c r="G855" s="66"/>
      <c r="H855" s="14"/>
      <c r="I855" s="31"/>
      <c r="J855" s="31"/>
      <c r="K855" s="20">
        <f t="shared" ref="K855:K857" si="808">SUM(L855:R855)</f>
        <v>0</v>
      </c>
      <c r="L855" s="21"/>
      <c r="M855" s="21"/>
      <c r="N855" s="21"/>
      <c r="O855" s="21"/>
      <c r="P855" s="44"/>
      <c r="Q855" s="49"/>
      <c r="R855" s="49"/>
      <c r="S855" s="92" t="s">
        <v>498</v>
      </c>
    </row>
    <row r="856" spans="1:21" ht="18" customHeight="1">
      <c r="A856" s="35"/>
      <c r="B856" s="35"/>
      <c r="C856" s="74" t="str">
        <f t="shared" ref="C856:D857" si="809">C855</f>
        <v>北多摩南部</v>
      </c>
      <c r="D856" s="77" t="str">
        <f t="shared" si="809"/>
        <v>三鷹市</v>
      </c>
      <c r="E856" s="115"/>
      <c r="F856" s="38" t="str">
        <f>F855</f>
        <v>医療法人社団鷹山会 鳥海産婦人科クリニック</v>
      </c>
      <c r="G856" s="3"/>
      <c r="H856" s="9">
        <f>SUM(I856:J856)</f>
        <v>0</v>
      </c>
      <c r="I856" s="17">
        <v>0</v>
      </c>
      <c r="J856" s="17"/>
      <c r="K856" s="16">
        <f t="shared" si="808"/>
        <v>0</v>
      </c>
      <c r="L856" s="17"/>
      <c r="M856" s="17"/>
      <c r="N856" s="17"/>
      <c r="O856" s="17"/>
      <c r="P856" s="45"/>
      <c r="Q856" s="47"/>
      <c r="R856" s="47"/>
      <c r="S856" s="93"/>
    </row>
    <row r="857" spans="1:21" ht="18" customHeight="1" thickBot="1">
      <c r="A857" s="35"/>
      <c r="B857" s="35"/>
      <c r="C857" s="76" t="str">
        <f t="shared" si="809"/>
        <v>北多摩南部</v>
      </c>
      <c r="D857" s="75" t="str">
        <f t="shared" si="809"/>
        <v>三鷹市</v>
      </c>
      <c r="E857" s="116"/>
      <c r="F857" s="38" t="str">
        <f t="shared" ref="F857" si="810">F856</f>
        <v>医療法人社団鷹山会 鳥海産婦人科クリニック</v>
      </c>
      <c r="G857" s="67"/>
      <c r="H857" s="26"/>
      <c r="I857" s="27"/>
      <c r="J857" s="27"/>
      <c r="K857" s="18">
        <f t="shared" si="808"/>
        <v>0</v>
      </c>
      <c r="L857" s="19">
        <v>0</v>
      </c>
      <c r="M857" s="19">
        <v>0</v>
      </c>
      <c r="N857" s="19">
        <v>0</v>
      </c>
      <c r="O857" s="19">
        <v>0</v>
      </c>
      <c r="P857" s="46">
        <v>0</v>
      </c>
      <c r="Q857" s="48">
        <v>0</v>
      </c>
      <c r="R857" s="48">
        <v>0</v>
      </c>
      <c r="S857" s="94"/>
    </row>
    <row r="858" spans="1:21" ht="18" customHeight="1">
      <c r="A858" s="35">
        <v>2</v>
      </c>
      <c r="B858" s="35"/>
      <c r="C858" s="59" t="s">
        <v>352</v>
      </c>
      <c r="D858" s="60" t="s">
        <v>328</v>
      </c>
      <c r="E858" s="10" t="s">
        <v>267</v>
      </c>
      <c r="F858" s="118" t="s">
        <v>329</v>
      </c>
      <c r="G858" s="66"/>
      <c r="H858" s="14"/>
      <c r="I858" s="31"/>
      <c r="J858" s="31"/>
      <c r="K858" s="20">
        <f>SUM(L858:R858)</f>
        <v>15</v>
      </c>
      <c r="L858" s="21"/>
      <c r="M858" s="21">
        <v>15</v>
      </c>
      <c r="N858" s="21"/>
      <c r="O858" s="21"/>
      <c r="P858" s="44"/>
      <c r="Q858" s="21"/>
      <c r="R858" s="90"/>
      <c r="S858" s="92"/>
      <c r="T858" s="1">
        <v>1</v>
      </c>
      <c r="U858" s="6" t="str">
        <f>IF(OR(A854=1,A854=2),"○","")</f>
        <v/>
      </c>
    </row>
    <row r="859" spans="1:21" ht="18" customHeight="1">
      <c r="C859" s="74" t="str">
        <f t="shared" ref="C859:D860" si="811">C858</f>
        <v>北多摩北部</v>
      </c>
      <c r="D859" s="77" t="str">
        <f t="shared" si="811"/>
        <v>小平市</v>
      </c>
      <c r="E859" s="22"/>
      <c r="F859" s="38" t="str">
        <f>F858</f>
        <v>医療法人社団leialoha中野産婦人科医院</v>
      </c>
      <c r="G859" s="3">
        <v>21301848</v>
      </c>
      <c r="H859" s="9">
        <f>SUM(I859:J859)</f>
        <v>15</v>
      </c>
      <c r="I859" s="17">
        <v>15</v>
      </c>
      <c r="J859" s="17"/>
      <c r="K859" s="16">
        <f>SUM(L859:R859)</f>
        <v>15</v>
      </c>
      <c r="L859" s="17"/>
      <c r="M859" s="17">
        <v>15</v>
      </c>
      <c r="N859" s="17"/>
      <c r="O859" s="17"/>
      <c r="P859" s="45"/>
      <c r="Q859" s="17"/>
      <c r="S859" s="93"/>
      <c r="T859" s="1">
        <v>2</v>
      </c>
      <c r="U859" s="6" t="str">
        <f t="shared" si="792"/>
        <v>○</v>
      </c>
    </row>
    <row r="860" spans="1:21" ht="18" customHeight="1" thickBot="1">
      <c r="C860" s="74" t="str">
        <f t="shared" si="811"/>
        <v>北多摩北部</v>
      </c>
      <c r="D860" s="77" t="str">
        <f t="shared" si="811"/>
        <v>小平市</v>
      </c>
      <c r="E860" s="24"/>
      <c r="F860" s="80" t="str">
        <f>F858</f>
        <v>医療法人社団leialoha中野産婦人科医院</v>
      </c>
      <c r="G860" s="67"/>
      <c r="H860" s="26"/>
      <c r="I860" s="27"/>
      <c r="J860" s="27"/>
      <c r="K860" s="18">
        <f>SUM(L860:R860)</f>
        <v>15</v>
      </c>
      <c r="L860" s="19"/>
      <c r="M860" s="19">
        <v>15</v>
      </c>
      <c r="N860" s="19"/>
      <c r="O860" s="19"/>
      <c r="P860" s="46"/>
      <c r="Q860" s="19"/>
      <c r="R860" s="91"/>
      <c r="S860" s="94"/>
      <c r="T860" s="1">
        <v>3</v>
      </c>
      <c r="U860" s="6" t="str">
        <f t="shared" si="792"/>
        <v/>
      </c>
    </row>
    <row r="861" spans="1:21" ht="18" customHeight="1">
      <c r="A861" s="35">
        <v>1</v>
      </c>
      <c r="B861" s="35"/>
      <c r="C861" s="72" t="s">
        <v>49</v>
      </c>
      <c r="D861" s="71" t="s">
        <v>50</v>
      </c>
      <c r="E861" s="10" t="s">
        <v>307</v>
      </c>
      <c r="F861" s="118" t="s">
        <v>204</v>
      </c>
      <c r="G861" s="66"/>
      <c r="H861" s="14"/>
      <c r="I861" s="31"/>
      <c r="J861" s="31"/>
      <c r="K861" s="20">
        <f t="shared" ref="K861:K896" si="812">SUM(L861:R861)</f>
        <v>19</v>
      </c>
      <c r="L861" s="21"/>
      <c r="M861" s="21">
        <v>19</v>
      </c>
      <c r="N861" s="21"/>
      <c r="O861" s="21"/>
      <c r="P861" s="44"/>
      <c r="Q861" s="49"/>
      <c r="R861" s="49"/>
      <c r="S861" s="92"/>
      <c r="T861" s="32">
        <v>1</v>
      </c>
      <c r="U861" s="6" t="str">
        <f t="shared" si="792"/>
        <v/>
      </c>
    </row>
    <row r="862" spans="1:21" ht="18" customHeight="1">
      <c r="A862" s="35"/>
      <c r="B862" s="35"/>
      <c r="C862" s="74" t="str">
        <f t="shared" ref="C862:D862" si="813">C861</f>
        <v>北多摩北部</v>
      </c>
      <c r="D862" s="77" t="str">
        <f t="shared" si="813"/>
        <v>小平市</v>
      </c>
      <c r="E862" s="22"/>
      <c r="F862" s="38" t="str">
        <f t="shared" ref="F862:F863" si="814">F861</f>
        <v>医療法人輝 ジュンレディースクリニック小平</v>
      </c>
      <c r="G862" s="3">
        <v>21301850</v>
      </c>
      <c r="H862" s="9">
        <f>SUM(I862:J862)</f>
        <v>19</v>
      </c>
      <c r="I862" s="17">
        <v>19</v>
      </c>
      <c r="J862" s="17"/>
      <c r="K862" s="16">
        <f t="shared" si="812"/>
        <v>19</v>
      </c>
      <c r="L862" s="17"/>
      <c r="M862" s="17">
        <v>19</v>
      </c>
      <c r="N862" s="17"/>
      <c r="O862" s="17"/>
      <c r="P862" s="45"/>
      <c r="Q862" s="47"/>
      <c r="R862" s="47"/>
      <c r="S862" s="93"/>
      <c r="T862" s="1">
        <v>2</v>
      </c>
      <c r="U862" s="6" t="str">
        <f t="shared" si="792"/>
        <v>○</v>
      </c>
    </row>
    <row r="863" spans="1:21" ht="18" customHeight="1" thickBot="1">
      <c r="A863" s="35"/>
      <c r="B863" s="35"/>
      <c r="C863" s="76" t="str">
        <f t="shared" ref="C863" si="815">C862</f>
        <v>北多摩北部</v>
      </c>
      <c r="D863" s="75" t="str">
        <f t="shared" ref="D863" si="816">D862</f>
        <v>小平市</v>
      </c>
      <c r="E863" s="24"/>
      <c r="F863" s="38" t="str">
        <f t="shared" si="814"/>
        <v>医療法人輝 ジュンレディースクリニック小平</v>
      </c>
      <c r="G863" s="67"/>
      <c r="H863" s="26"/>
      <c r="I863" s="27"/>
      <c r="J863" s="27"/>
      <c r="K863" s="18">
        <f t="shared" si="812"/>
        <v>19</v>
      </c>
      <c r="L863" s="19">
        <v>0</v>
      </c>
      <c r="M863" s="19">
        <v>19</v>
      </c>
      <c r="N863" s="19">
        <v>0</v>
      </c>
      <c r="O863" s="19">
        <v>0</v>
      </c>
      <c r="P863" s="46">
        <v>0</v>
      </c>
      <c r="Q863" s="48">
        <v>0</v>
      </c>
      <c r="R863" s="48">
        <v>0</v>
      </c>
      <c r="S863" s="94"/>
      <c r="T863" s="1">
        <v>3</v>
      </c>
      <c r="U863" s="6" t="str">
        <f t="shared" si="792"/>
        <v/>
      </c>
    </row>
    <row r="864" spans="1:21" ht="18" customHeight="1">
      <c r="A864" s="35">
        <v>1</v>
      </c>
      <c r="B864" s="35"/>
      <c r="C864" s="59" t="s">
        <v>49</v>
      </c>
      <c r="D864" s="60" t="s">
        <v>51</v>
      </c>
      <c r="E864" s="10" t="s">
        <v>276</v>
      </c>
      <c r="F864" s="118" t="s">
        <v>205</v>
      </c>
      <c r="G864" s="66"/>
      <c r="H864" s="14"/>
      <c r="I864" s="31"/>
      <c r="J864" s="31"/>
      <c r="K864" s="20">
        <f t="shared" si="812"/>
        <v>19</v>
      </c>
      <c r="L864" s="21"/>
      <c r="M864" s="21"/>
      <c r="N864" s="21">
        <v>19</v>
      </c>
      <c r="O864" s="21"/>
      <c r="P864" s="44"/>
      <c r="Q864" s="49"/>
      <c r="R864" s="49"/>
      <c r="S864" s="92"/>
      <c r="T864" s="32">
        <v>1</v>
      </c>
      <c r="U864" s="6" t="str">
        <f t="shared" si="792"/>
        <v/>
      </c>
    </row>
    <row r="865" spans="1:21" ht="18" customHeight="1">
      <c r="A865" s="35"/>
      <c r="B865" s="35"/>
      <c r="C865" s="74" t="str">
        <f t="shared" ref="C865:D865" si="817">C864</f>
        <v>北多摩北部</v>
      </c>
      <c r="D865" s="77" t="str">
        <f t="shared" si="817"/>
        <v>東村山市</v>
      </c>
      <c r="E865" s="22"/>
      <c r="F865" s="38" t="str">
        <f t="shared" ref="F865:F866" si="818">F864</f>
        <v>東村山診療所</v>
      </c>
      <c r="G865" s="3">
        <v>21301859</v>
      </c>
      <c r="H865" s="9">
        <f>SUM(I865:J865)</f>
        <v>19</v>
      </c>
      <c r="I865" s="17">
        <v>19</v>
      </c>
      <c r="J865" s="17"/>
      <c r="K865" s="16">
        <f t="shared" si="812"/>
        <v>19</v>
      </c>
      <c r="L865" s="17"/>
      <c r="M865" s="17"/>
      <c r="N865" s="17">
        <v>19</v>
      </c>
      <c r="O865" s="17"/>
      <c r="P865" s="45"/>
      <c r="Q865" s="47"/>
      <c r="R865" s="47"/>
      <c r="S865" s="93"/>
      <c r="T865" s="1">
        <v>2</v>
      </c>
      <c r="U865" s="6" t="str">
        <f t="shared" si="792"/>
        <v>○</v>
      </c>
    </row>
    <row r="866" spans="1:21" ht="18" customHeight="1" thickBot="1">
      <c r="A866" s="35"/>
      <c r="B866" s="35"/>
      <c r="C866" s="74" t="str">
        <f t="shared" ref="C866" si="819">C865</f>
        <v>北多摩北部</v>
      </c>
      <c r="D866" s="77" t="str">
        <f t="shared" ref="D866" si="820">D865</f>
        <v>東村山市</v>
      </c>
      <c r="E866" s="24"/>
      <c r="F866" s="38" t="str">
        <f t="shared" si="818"/>
        <v>東村山診療所</v>
      </c>
      <c r="G866" s="67"/>
      <c r="H866" s="26"/>
      <c r="I866" s="27"/>
      <c r="J866" s="27"/>
      <c r="K866" s="18">
        <f t="shared" si="812"/>
        <v>19</v>
      </c>
      <c r="L866" s="19">
        <v>0</v>
      </c>
      <c r="M866" s="19">
        <v>0</v>
      </c>
      <c r="N866" s="19">
        <v>19</v>
      </c>
      <c r="O866" s="19">
        <v>0</v>
      </c>
      <c r="P866" s="46">
        <v>0</v>
      </c>
      <c r="Q866" s="48">
        <v>0</v>
      </c>
      <c r="R866" s="48">
        <v>0</v>
      </c>
      <c r="S866" s="94"/>
      <c r="T866" s="1">
        <v>3</v>
      </c>
      <c r="U866" s="6" t="str">
        <f t="shared" si="792"/>
        <v/>
      </c>
    </row>
    <row r="867" spans="1:21" ht="18" customHeight="1">
      <c r="A867" s="35">
        <v>1</v>
      </c>
      <c r="B867" s="35"/>
      <c r="C867" s="72" t="s">
        <v>49</v>
      </c>
      <c r="D867" s="71" t="s">
        <v>52</v>
      </c>
      <c r="E867" s="10" t="s">
        <v>325</v>
      </c>
      <c r="F867" s="118" t="s">
        <v>206</v>
      </c>
      <c r="G867" s="66"/>
      <c r="H867" s="14"/>
      <c r="I867" s="31"/>
      <c r="J867" s="31"/>
      <c r="K867" s="20">
        <f t="shared" si="812"/>
        <v>15</v>
      </c>
      <c r="L867" s="21">
        <v>0</v>
      </c>
      <c r="M867" s="21">
        <v>0</v>
      </c>
      <c r="N867" s="21">
        <v>15</v>
      </c>
      <c r="O867" s="21">
        <v>0</v>
      </c>
      <c r="P867" s="44">
        <v>0</v>
      </c>
      <c r="Q867" s="49">
        <v>0</v>
      </c>
      <c r="R867" s="49">
        <v>0</v>
      </c>
      <c r="S867" s="92"/>
      <c r="T867" s="32">
        <v>1</v>
      </c>
      <c r="U867" s="6" t="str">
        <f t="shared" si="792"/>
        <v/>
      </c>
    </row>
    <row r="868" spans="1:21" ht="18" customHeight="1">
      <c r="A868" s="35"/>
      <c r="B868" s="35"/>
      <c r="C868" s="74" t="str">
        <f t="shared" ref="C868:D868" si="821">C867</f>
        <v>北多摩北部</v>
      </c>
      <c r="D868" s="77" t="str">
        <f t="shared" si="821"/>
        <v>清瀬市</v>
      </c>
      <c r="E868" s="22"/>
      <c r="F868" s="38" t="s">
        <v>206</v>
      </c>
      <c r="G868" s="3">
        <v>21301870</v>
      </c>
      <c r="H868" s="9">
        <f>SUM(I868:J868)</f>
        <v>15</v>
      </c>
      <c r="I868" s="17">
        <v>15</v>
      </c>
      <c r="J868" s="17"/>
      <c r="K868" s="16">
        <f t="shared" si="812"/>
        <v>0</v>
      </c>
      <c r="L868" s="17"/>
      <c r="M868" s="17"/>
      <c r="N868" s="17"/>
      <c r="O868" s="17"/>
      <c r="P868" s="45"/>
      <c r="Q868" s="47"/>
      <c r="R868" s="47"/>
      <c r="S868" s="93"/>
      <c r="T868" s="1">
        <v>2</v>
      </c>
      <c r="U868" s="6" t="str">
        <f t="shared" si="792"/>
        <v>○</v>
      </c>
    </row>
    <row r="869" spans="1:21" ht="18" customHeight="1" thickBot="1">
      <c r="A869" s="35"/>
      <c r="B869" s="35"/>
      <c r="C869" s="76" t="str">
        <f t="shared" ref="C869" si="822">C868</f>
        <v>北多摩北部</v>
      </c>
      <c r="D869" s="75" t="str">
        <f t="shared" ref="D869" si="823">D868</f>
        <v>清瀬市</v>
      </c>
      <c r="E869" s="24"/>
      <c r="F869" s="38" t="str">
        <f t="shared" ref="F869" si="824">F868</f>
        <v>医療法人社団 順洋会 武蔵野総合クリニック</v>
      </c>
      <c r="G869" s="67"/>
      <c r="H869" s="26"/>
      <c r="I869" s="27"/>
      <c r="J869" s="27"/>
      <c r="K869" s="18">
        <f t="shared" si="812"/>
        <v>15</v>
      </c>
      <c r="L869" s="19">
        <v>0</v>
      </c>
      <c r="M869" s="19">
        <v>5</v>
      </c>
      <c r="N869" s="19">
        <v>10</v>
      </c>
      <c r="O869" s="19">
        <v>0</v>
      </c>
      <c r="P869" s="46">
        <v>0</v>
      </c>
      <c r="Q869" s="48">
        <v>0</v>
      </c>
      <c r="R869" s="48">
        <v>0</v>
      </c>
      <c r="S869" s="94"/>
      <c r="T869" s="1">
        <v>3</v>
      </c>
      <c r="U869" s="6" t="str">
        <f t="shared" si="792"/>
        <v/>
      </c>
    </row>
    <row r="870" spans="1:21" ht="18" customHeight="1">
      <c r="A870" s="35">
        <v>1</v>
      </c>
      <c r="B870" s="35"/>
      <c r="C870" s="59" t="s">
        <v>49</v>
      </c>
      <c r="D870" s="60" t="s">
        <v>53</v>
      </c>
      <c r="E870" s="10" t="s">
        <v>267</v>
      </c>
      <c r="F870" s="118" t="s">
        <v>337</v>
      </c>
      <c r="G870" s="66"/>
      <c r="H870" s="14"/>
      <c r="I870" s="31"/>
      <c r="J870" s="31"/>
      <c r="K870" s="20">
        <f t="shared" si="812"/>
        <v>10</v>
      </c>
      <c r="L870" s="21"/>
      <c r="M870" s="21">
        <v>10</v>
      </c>
      <c r="N870" s="21"/>
      <c r="O870" s="21"/>
      <c r="P870" s="44"/>
      <c r="Q870" s="49"/>
      <c r="R870" s="49"/>
      <c r="S870" s="92"/>
      <c r="T870" s="32">
        <v>1</v>
      </c>
      <c r="U870" s="6" t="str">
        <f t="shared" si="792"/>
        <v/>
      </c>
    </row>
    <row r="871" spans="1:21" ht="18" customHeight="1">
      <c r="A871" s="35"/>
      <c r="B871" s="35"/>
      <c r="C871" s="74" t="str">
        <f t="shared" ref="C871:D871" si="825">C870</f>
        <v>北多摩北部</v>
      </c>
      <c r="D871" s="77" t="str">
        <f t="shared" si="825"/>
        <v>東久留米市</v>
      </c>
      <c r="E871" s="22"/>
      <c r="F871" s="38" t="str">
        <f t="shared" ref="F871:F872" si="826">F870</f>
        <v>医療法人社団恵輝会ペルフェ滝山マタニティクリニック</v>
      </c>
      <c r="G871" s="3">
        <v>21301874</v>
      </c>
      <c r="H871" s="9">
        <v>10</v>
      </c>
      <c r="I871" s="17">
        <v>10</v>
      </c>
      <c r="J871" s="17">
        <v>0</v>
      </c>
      <c r="K871" s="16">
        <f t="shared" si="812"/>
        <v>10</v>
      </c>
      <c r="L871" s="17"/>
      <c r="M871" s="17">
        <v>10</v>
      </c>
      <c r="N871" s="17"/>
      <c r="O871" s="17"/>
      <c r="P871" s="45"/>
      <c r="Q871" s="47"/>
      <c r="R871" s="47"/>
      <c r="S871" s="93"/>
      <c r="T871" s="1">
        <v>2</v>
      </c>
      <c r="U871" s="6" t="str">
        <f t="shared" si="792"/>
        <v>○</v>
      </c>
    </row>
    <row r="872" spans="1:21" ht="18" customHeight="1" thickBot="1">
      <c r="A872" s="35"/>
      <c r="B872" s="35"/>
      <c r="C872" s="74" t="str">
        <f t="shared" ref="C872" si="827">C871</f>
        <v>北多摩北部</v>
      </c>
      <c r="D872" s="77" t="str">
        <f t="shared" ref="D872" si="828">D871</f>
        <v>東久留米市</v>
      </c>
      <c r="E872" s="24"/>
      <c r="F872" s="38" t="str">
        <f t="shared" si="826"/>
        <v>医療法人社団恵輝会ペルフェ滝山マタニティクリニック</v>
      </c>
      <c r="G872" s="67"/>
      <c r="H872" s="26"/>
      <c r="I872" s="27"/>
      <c r="J872" s="27"/>
      <c r="K872" s="18">
        <f t="shared" si="812"/>
        <v>10</v>
      </c>
      <c r="L872" s="19">
        <v>0</v>
      </c>
      <c r="M872" s="19">
        <v>10</v>
      </c>
      <c r="N872" s="19">
        <v>0</v>
      </c>
      <c r="O872" s="19">
        <v>0</v>
      </c>
      <c r="P872" s="46">
        <v>0</v>
      </c>
      <c r="Q872" s="48">
        <v>0</v>
      </c>
      <c r="R872" s="48">
        <v>0</v>
      </c>
      <c r="S872" s="94"/>
      <c r="T872" s="1">
        <v>3</v>
      </c>
      <c r="U872" s="6" t="str">
        <f t="shared" si="792"/>
        <v/>
      </c>
    </row>
    <row r="873" spans="1:21" ht="18" customHeight="1">
      <c r="A873" s="35">
        <v>1</v>
      </c>
      <c r="B873" s="35"/>
      <c r="C873" s="72" t="s">
        <v>49</v>
      </c>
      <c r="D873" s="71" t="s">
        <v>53</v>
      </c>
      <c r="E873" s="10" t="s">
        <v>267</v>
      </c>
      <c r="F873" s="118" t="s">
        <v>229</v>
      </c>
      <c r="G873" s="66"/>
      <c r="H873" s="14"/>
      <c r="I873" s="31"/>
      <c r="J873" s="31"/>
      <c r="K873" s="20">
        <f t="shared" si="812"/>
        <v>0</v>
      </c>
      <c r="L873" s="21"/>
      <c r="M873" s="21"/>
      <c r="N873" s="21"/>
      <c r="O873" s="21"/>
      <c r="P873" s="44"/>
      <c r="Q873" s="49"/>
      <c r="R873" s="49"/>
      <c r="S873" s="92"/>
      <c r="T873" s="32">
        <v>1</v>
      </c>
      <c r="U873" s="6" t="str">
        <f t="shared" si="792"/>
        <v/>
      </c>
    </row>
    <row r="874" spans="1:21" ht="18" customHeight="1">
      <c r="A874" s="35"/>
      <c r="B874" s="35"/>
      <c r="C874" s="74" t="str">
        <f t="shared" ref="C874:D874" si="829">C873</f>
        <v>北多摩北部</v>
      </c>
      <c r="D874" s="77" t="str">
        <f t="shared" si="829"/>
        <v>東久留米市</v>
      </c>
      <c r="E874" s="22"/>
      <c r="F874" s="38" t="str">
        <f t="shared" ref="F874:F875" si="830">F873</f>
        <v>黒目川診療所</v>
      </c>
      <c r="G874" s="3">
        <v>21302011</v>
      </c>
      <c r="H874" s="9">
        <f>SUM(I874:J874)</f>
        <v>19</v>
      </c>
      <c r="I874" s="17">
        <v>19</v>
      </c>
      <c r="J874" s="17"/>
      <c r="K874" s="16">
        <f t="shared" si="812"/>
        <v>19</v>
      </c>
      <c r="L874" s="17"/>
      <c r="M874" s="17"/>
      <c r="N874" s="17">
        <v>19</v>
      </c>
      <c r="O874" s="17"/>
      <c r="P874" s="45"/>
      <c r="Q874" s="47"/>
      <c r="R874" s="47"/>
      <c r="S874" s="93"/>
      <c r="T874" s="1">
        <v>2</v>
      </c>
      <c r="U874" s="6" t="str">
        <f t="shared" si="792"/>
        <v>○</v>
      </c>
    </row>
    <row r="875" spans="1:21" ht="18" customHeight="1" thickBot="1">
      <c r="A875" s="35"/>
      <c r="B875" s="35"/>
      <c r="C875" s="76" t="str">
        <f t="shared" ref="C875" si="831">C874</f>
        <v>北多摩北部</v>
      </c>
      <c r="D875" s="75" t="str">
        <f t="shared" ref="D875" si="832">D874</f>
        <v>東久留米市</v>
      </c>
      <c r="E875" s="24"/>
      <c r="F875" s="38" t="str">
        <f t="shared" si="830"/>
        <v>黒目川診療所</v>
      </c>
      <c r="G875" s="67"/>
      <c r="H875" s="26"/>
      <c r="I875" s="27"/>
      <c r="J875" s="27"/>
      <c r="K875" s="18">
        <f t="shared" si="812"/>
        <v>19</v>
      </c>
      <c r="L875" s="19">
        <v>0</v>
      </c>
      <c r="M875" s="19">
        <v>0</v>
      </c>
      <c r="N875" s="19">
        <v>19</v>
      </c>
      <c r="O875" s="19">
        <v>0</v>
      </c>
      <c r="P875" s="46">
        <v>0</v>
      </c>
      <c r="Q875" s="48">
        <v>0</v>
      </c>
      <c r="R875" s="48">
        <v>0</v>
      </c>
      <c r="S875" s="94"/>
      <c r="T875" s="1">
        <v>3</v>
      </c>
      <c r="U875" s="6" t="str">
        <f t="shared" si="792"/>
        <v/>
      </c>
    </row>
    <row r="876" spans="1:21" ht="18" customHeight="1">
      <c r="A876" s="35">
        <v>1</v>
      </c>
      <c r="B876" s="35"/>
      <c r="C876" s="59" t="s">
        <v>54</v>
      </c>
      <c r="D876" s="60" t="s">
        <v>208</v>
      </c>
      <c r="E876" s="10" t="s">
        <v>267</v>
      </c>
      <c r="F876" s="118" t="s">
        <v>207</v>
      </c>
      <c r="G876" s="66"/>
      <c r="H876" s="14"/>
      <c r="I876" s="31"/>
      <c r="J876" s="31"/>
      <c r="K876" s="20">
        <f t="shared" ref="K876:K878" si="833">SUM(L876:R876)</f>
        <v>19</v>
      </c>
      <c r="L876" s="21"/>
      <c r="M876" s="21">
        <v>19</v>
      </c>
      <c r="N876" s="21"/>
      <c r="O876" s="21"/>
      <c r="P876" s="44"/>
      <c r="Q876" s="49"/>
      <c r="R876" s="49"/>
      <c r="S876" s="92"/>
      <c r="T876" s="32">
        <v>1</v>
      </c>
      <c r="U876" s="6" t="str">
        <f>IF(OR(A812=1,A812=2),"○","")</f>
        <v/>
      </c>
    </row>
    <row r="877" spans="1:21" ht="18" customHeight="1">
      <c r="A877" s="35"/>
      <c r="B877" s="35"/>
      <c r="C877" s="74" t="str">
        <f t="shared" ref="C877:C878" si="834">C876</f>
        <v>島しょ</v>
      </c>
      <c r="D877" s="77" t="str">
        <f t="shared" ref="D877:D878" si="835">D876</f>
        <v>大島町</v>
      </c>
      <c r="E877" s="22"/>
      <c r="F877" s="38" t="str">
        <f t="shared" ref="F877:F878" si="836">F876</f>
        <v>大島医療センター</v>
      </c>
      <c r="G877" s="3">
        <v>21301881</v>
      </c>
      <c r="H877" s="9">
        <f>SUM(I877:J877)</f>
        <v>19</v>
      </c>
      <c r="I877" s="17">
        <v>18</v>
      </c>
      <c r="J877" s="17">
        <v>1</v>
      </c>
      <c r="K877" s="16">
        <f t="shared" si="833"/>
        <v>19</v>
      </c>
      <c r="L877" s="17"/>
      <c r="M877" s="17">
        <v>19</v>
      </c>
      <c r="N877" s="17"/>
      <c r="O877" s="17"/>
      <c r="P877" s="45"/>
      <c r="Q877" s="47"/>
      <c r="R877" s="47"/>
      <c r="S877" s="93"/>
      <c r="T877" s="1">
        <v>2</v>
      </c>
      <c r="U877" s="6" t="str">
        <f t="shared" si="792"/>
        <v>○</v>
      </c>
    </row>
    <row r="878" spans="1:21" ht="18" customHeight="1" thickBot="1">
      <c r="A878" s="35"/>
      <c r="B878" s="35"/>
      <c r="C878" s="74" t="str">
        <f t="shared" si="834"/>
        <v>島しょ</v>
      </c>
      <c r="D878" s="77" t="str">
        <f t="shared" si="835"/>
        <v>大島町</v>
      </c>
      <c r="E878" s="24"/>
      <c r="F878" s="38" t="str">
        <f t="shared" si="836"/>
        <v>大島医療センター</v>
      </c>
      <c r="G878" s="67"/>
      <c r="H878" s="26"/>
      <c r="I878" s="27"/>
      <c r="J878" s="27"/>
      <c r="K878" s="18">
        <f t="shared" si="833"/>
        <v>19</v>
      </c>
      <c r="L878" s="19">
        <v>0</v>
      </c>
      <c r="M878" s="19">
        <v>19</v>
      </c>
      <c r="N878" s="19">
        <v>0</v>
      </c>
      <c r="O878" s="19">
        <v>0</v>
      </c>
      <c r="P878" s="46">
        <v>0</v>
      </c>
      <c r="Q878" s="48">
        <v>0</v>
      </c>
      <c r="R878" s="48">
        <v>0</v>
      </c>
      <c r="S878" s="94"/>
      <c r="T878" s="1">
        <v>3</v>
      </c>
      <c r="U878" s="6" t="str">
        <f t="shared" si="792"/>
        <v/>
      </c>
    </row>
    <row r="879" spans="1:21" ht="18" customHeight="1">
      <c r="A879" s="35">
        <v>1</v>
      </c>
      <c r="B879" s="35"/>
      <c r="C879" s="72" t="s">
        <v>54</v>
      </c>
      <c r="D879" s="71" t="s">
        <v>210</v>
      </c>
      <c r="E879" s="10" t="s">
        <v>317</v>
      </c>
      <c r="F879" s="118" t="s">
        <v>318</v>
      </c>
      <c r="G879" s="66"/>
      <c r="H879" s="14"/>
      <c r="I879" s="31"/>
      <c r="J879" s="31"/>
      <c r="K879" s="20">
        <f t="shared" si="812"/>
        <v>8</v>
      </c>
      <c r="L879" s="21"/>
      <c r="M879" s="21">
        <v>8</v>
      </c>
      <c r="N879" s="21"/>
      <c r="O879" s="21"/>
      <c r="P879" s="44"/>
      <c r="Q879" s="49"/>
      <c r="R879" s="49"/>
      <c r="S879" s="92"/>
      <c r="T879" s="32">
        <v>1</v>
      </c>
      <c r="U879" s="6" t="str">
        <f t="shared" si="792"/>
        <v/>
      </c>
    </row>
    <row r="880" spans="1:21" ht="18" customHeight="1">
      <c r="A880" s="35"/>
      <c r="B880" s="35"/>
      <c r="C880" s="74" t="str">
        <f t="shared" ref="C880:D881" si="837">C879</f>
        <v>島しょ</v>
      </c>
      <c r="D880" s="77" t="str">
        <f t="shared" si="837"/>
        <v>新島村</v>
      </c>
      <c r="E880" s="22"/>
      <c r="F880" s="38" t="str">
        <f t="shared" ref="F880:F881" si="838">F879</f>
        <v>新島村国民健康保険本村診療所</v>
      </c>
      <c r="G880" s="3" t="s">
        <v>253</v>
      </c>
      <c r="H880" s="9">
        <f>SUM(I880:J880)</f>
        <v>8</v>
      </c>
      <c r="I880" s="17">
        <v>8</v>
      </c>
      <c r="J880" s="17"/>
      <c r="K880" s="16">
        <f t="shared" si="812"/>
        <v>8</v>
      </c>
      <c r="L880" s="17"/>
      <c r="M880" s="17">
        <v>8</v>
      </c>
      <c r="N880" s="17"/>
      <c r="O880" s="17"/>
      <c r="P880" s="45"/>
      <c r="Q880" s="47"/>
      <c r="R880" s="47"/>
      <c r="S880" s="93"/>
      <c r="T880" s="1">
        <v>2</v>
      </c>
      <c r="U880" s="6" t="str">
        <f t="shared" si="792"/>
        <v>○</v>
      </c>
    </row>
    <row r="881" spans="1:21" ht="18" customHeight="1" thickBot="1">
      <c r="A881" s="35"/>
      <c r="B881" s="35"/>
      <c r="C881" s="76" t="str">
        <f t="shared" si="837"/>
        <v>島しょ</v>
      </c>
      <c r="D881" s="75" t="str">
        <f t="shared" si="837"/>
        <v>新島村</v>
      </c>
      <c r="E881" s="24"/>
      <c r="F881" s="38" t="str">
        <f t="shared" si="838"/>
        <v>新島村国民健康保険本村診療所</v>
      </c>
      <c r="G881" s="67"/>
      <c r="H881" s="26"/>
      <c r="I881" s="27"/>
      <c r="J881" s="27"/>
      <c r="K881" s="18">
        <f t="shared" si="812"/>
        <v>8</v>
      </c>
      <c r="L881" s="19">
        <v>0</v>
      </c>
      <c r="M881" s="19">
        <v>8</v>
      </c>
      <c r="N881" s="19">
        <v>0</v>
      </c>
      <c r="O881" s="19">
        <v>0</v>
      </c>
      <c r="P881" s="46">
        <v>0</v>
      </c>
      <c r="Q881" s="48">
        <v>0</v>
      </c>
      <c r="R881" s="48">
        <v>0</v>
      </c>
      <c r="S881" s="94"/>
      <c r="T881" s="1">
        <v>3</v>
      </c>
      <c r="U881" s="6" t="str">
        <f t="shared" si="792"/>
        <v/>
      </c>
    </row>
    <row r="882" spans="1:21" ht="18" customHeight="1">
      <c r="A882" s="35">
        <v>1</v>
      </c>
      <c r="B882" s="35"/>
      <c r="C882" s="72" t="s">
        <v>54</v>
      </c>
      <c r="D882" s="71" t="s">
        <v>210</v>
      </c>
      <c r="E882" s="57" t="s">
        <v>240</v>
      </c>
      <c r="F882" s="118" t="s">
        <v>209</v>
      </c>
      <c r="G882" s="69"/>
      <c r="H882" s="70"/>
      <c r="I882" s="31"/>
      <c r="J882" s="31"/>
      <c r="K882" s="20">
        <f t="shared" si="812"/>
        <v>2</v>
      </c>
      <c r="L882" s="21"/>
      <c r="M882" s="21">
        <v>2</v>
      </c>
      <c r="N882" s="21"/>
      <c r="O882" s="21"/>
      <c r="P882" s="44"/>
      <c r="Q882" s="49"/>
      <c r="R882" s="49"/>
      <c r="S882" s="92"/>
      <c r="T882" s="32">
        <v>1</v>
      </c>
      <c r="U882" s="6" t="str">
        <f t="shared" si="792"/>
        <v/>
      </c>
    </row>
    <row r="883" spans="1:21" ht="18" customHeight="1">
      <c r="A883" s="35"/>
      <c r="B883" s="35"/>
      <c r="C883" s="74" t="str">
        <f t="shared" ref="C883:C884" si="839">C882</f>
        <v>島しょ</v>
      </c>
      <c r="D883" s="77" t="str">
        <f t="shared" ref="D883:D884" si="840">D882</f>
        <v>新島村</v>
      </c>
      <c r="E883" s="22"/>
      <c r="F883" s="38" t="str">
        <f t="shared" ref="F883:F884" si="841">F882</f>
        <v>新島村国民健康保険式根島診療所</v>
      </c>
      <c r="G883" s="3">
        <v>21301883</v>
      </c>
      <c r="H883" s="9">
        <f>SUM(I883:J883)</f>
        <v>2</v>
      </c>
      <c r="I883" s="17">
        <v>2</v>
      </c>
      <c r="J883" s="17"/>
      <c r="K883" s="16">
        <f t="shared" si="812"/>
        <v>2</v>
      </c>
      <c r="L883" s="17"/>
      <c r="M883" s="17">
        <v>2</v>
      </c>
      <c r="N883" s="17"/>
      <c r="O883" s="17"/>
      <c r="P883" s="45"/>
      <c r="Q883" s="47"/>
      <c r="R883" s="47"/>
      <c r="S883" s="93"/>
      <c r="T883" s="1">
        <v>2</v>
      </c>
      <c r="U883" s="6" t="str">
        <f t="shared" si="792"/>
        <v>○</v>
      </c>
    </row>
    <row r="884" spans="1:21" ht="18" customHeight="1" thickBot="1">
      <c r="A884" s="35"/>
      <c r="B884" s="35"/>
      <c r="C884" s="76" t="str">
        <f t="shared" si="839"/>
        <v>島しょ</v>
      </c>
      <c r="D884" s="75" t="str">
        <f t="shared" si="840"/>
        <v>新島村</v>
      </c>
      <c r="E884" s="24"/>
      <c r="F884" s="80" t="str">
        <f t="shared" si="841"/>
        <v>新島村国民健康保険式根島診療所</v>
      </c>
      <c r="G884" s="67"/>
      <c r="H884" s="26"/>
      <c r="I884" s="27"/>
      <c r="J884" s="27"/>
      <c r="K884" s="18">
        <f t="shared" si="812"/>
        <v>2</v>
      </c>
      <c r="L884" s="19">
        <v>0</v>
      </c>
      <c r="M884" s="19">
        <v>2</v>
      </c>
      <c r="N884" s="19">
        <v>0</v>
      </c>
      <c r="O884" s="19">
        <v>0</v>
      </c>
      <c r="P884" s="46">
        <v>0</v>
      </c>
      <c r="Q884" s="48">
        <v>0</v>
      </c>
      <c r="R884" s="48">
        <v>0</v>
      </c>
      <c r="S884" s="94"/>
      <c r="T884" s="1">
        <v>3</v>
      </c>
      <c r="U884" s="6" t="str">
        <f t="shared" si="792"/>
        <v/>
      </c>
    </row>
    <row r="885" spans="1:21" ht="18" customHeight="1">
      <c r="A885" s="35">
        <v>2</v>
      </c>
      <c r="B885" s="35"/>
      <c r="C885" s="72" t="s">
        <v>54</v>
      </c>
      <c r="D885" s="71" t="s">
        <v>212</v>
      </c>
      <c r="E885" s="57" t="s">
        <v>240</v>
      </c>
      <c r="F885" s="118" t="s">
        <v>211</v>
      </c>
      <c r="G885" s="69"/>
      <c r="H885" s="70"/>
      <c r="I885" s="31"/>
      <c r="J885" s="31"/>
      <c r="K885" s="20">
        <f t="shared" si="812"/>
        <v>6</v>
      </c>
      <c r="L885" s="21"/>
      <c r="M885" s="21">
        <v>6</v>
      </c>
      <c r="N885" s="21"/>
      <c r="O885" s="21"/>
      <c r="P885" s="44"/>
      <c r="Q885" s="49"/>
      <c r="R885" s="49"/>
      <c r="S885" s="92"/>
      <c r="T885" s="32">
        <v>1</v>
      </c>
      <c r="U885" s="6" t="str">
        <f t="shared" si="792"/>
        <v/>
      </c>
    </row>
    <row r="886" spans="1:21" ht="18" customHeight="1">
      <c r="A886" s="35"/>
      <c r="B886" s="35"/>
      <c r="C886" s="74" t="str">
        <f t="shared" ref="C886:C887" si="842">C885</f>
        <v>島しょ</v>
      </c>
      <c r="D886" s="77" t="str">
        <f t="shared" ref="D886:D887" si="843">D885</f>
        <v>神津島村</v>
      </c>
      <c r="E886" s="22"/>
      <c r="F886" s="38" t="str">
        <f t="shared" ref="F886:F887" si="844">F885</f>
        <v>神津島村国民健康保険直営診療所</v>
      </c>
      <c r="G886" s="3">
        <v>21301884</v>
      </c>
      <c r="H886" s="9">
        <f>SUM(I886:J886)</f>
        <v>6</v>
      </c>
      <c r="I886" s="17">
        <v>6</v>
      </c>
      <c r="J886" s="17"/>
      <c r="K886" s="16">
        <f t="shared" si="812"/>
        <v>6</v>
      </c>
      <c r="L886" s="17"/>
      <c r="M886" s="17">
        <v>6</v>
      </c>
      <c r="N886" s="17"/>
      <c r="O886" s="17"/>
      <c r="P886" s="45"/>
      <c r="Q886" s="47"/>
      <c r="R886" s="47"/>
      <c r="S886" s="93"/>
      <c r="T886" s="1">
        <v>2</v>
      </c>
      <c r="U886" s="6" t="str">
        <f t="shared" si="792"/>
        <v>○</v>
      </c>
    </row>
    <row r="887" spans="1:21" ht="18" customHeight="1" thickBot="1">
      <c r="A887" s="35"/>
      <c r="B887" s="35"/>
      <c r="C887" s="76" t="str">
        <f t="shared" si="842"/>
        <v>島しょ</v>
      </c>
      <c r="D887" s="75" t="str">
        <f t="shared" si="843"/>
        <v>神津島村</v>
      </c>
      <c r="E887" s="24"/>
      <c r="F887" s="80" t="str">
        <f t="shared" si="844"/>
        <v>神津島村国民健康保険直営診療所</v>
      </c>
      <c r="G887" s="67"/>
      <c r="H887" s="26"/>
      <c r="I887" s="27"/>
      <c r="J887" s="27"/>
      <c r="K887" s="18">
        <f t="shared" si="812"/>
        <v>6</v>
      </c>
      <c r="L887" s="19">
        <v>0</v>
      </c>
      <c r="M887" s="19">
        <v>6</v>
      </c>
      <c r="N887" s="19">
        <v>0</v>
      </c>
      <c r="O887" s="19">
        <v>0</v>
      </c>
      <c r="P887" s="46">
        <v>0</v>
      </c>
      <c r="Q887" s="48">
        <v>0</v>
      </c>
      <c r="R887" s="48">
        <v>0</v>
      </c>
      <c r="S887" s="94"/>
      <c r="T887" s="1">
        <v>3</v>
      </c>
      <c r="U887" s="6" t="str">
        <f t="shared" si="792"/>
        <v/>
      </c>
    </row>
    <row r="888" spans="1:21" ht="18" customHeight="1">
      <c r="A888" s="35">
        <v>1</v>
      </c>
      <c r="B888" s="35"/>
      <c r="C888" s="72" t="s">
        <v>54</v>
      </c>
      <c r="D888" s="71" t="s">
        <v>214</v>
      </c>
      <c r="E888" s="10" t="s">
        <v>289</v>
      </c>
      <c r="F888" s="118" t="s">
        <v>213</v>
      </c>
      <c r="G888" s="66"/>
      <c r="H888" s="14"/>
      <c r="I888" s="31"/>
      <c r="J888" s="31"/>
      <c r="K888" s="20">
        <f t="shared" si="812"/>
        <v>12</v>
      </c>
      <c r="L888" s="21"/>
      <c r="M888" s="21">
        <v>12</v>
      </c>
      <c r="N888" s="21"/>
      <c r="O888" s="21"/>
      <c r="P888" s="44"/>
      <c r="Q888" s="49"/>
      <c r="R888" s="49"/>
      <c r="S888" s="92"/>
      <c r="T888" s="32">
        <v>1</v>
      </c>
      <c r="U888" s="6" t="str">
        <f t="shared" si="792"/>
        <v/>
      </c>
    </row>
    <row r="889" spans="1:21" ht="18" customHeight="1">
      <c r="A889" s="35"/>
      <c r="B889" s="35"/>
      <c r="C889" s="74" t="str">
        <f t="shared" ref="C889:C890" si="845">C888</f>
        <v>島しょ</v>
      </c>
      <c r="D889" s="77" t="str">
        <f t="shared" ref="D889:D890" si="846">D888</f>
        <v>三宅村</v>
      </c>
      <c r="E889" s="22"/>
      <c r="F889" s="38" t="str">
        <f t="shared" ref="F889:F890" si="847">F888</f>
        <v>三宅村国民健康保険直営中央診療所</v>
      </c>
      <c r="G889" s="3">
        <v>20131885</v>
      </c>
      <c r="H889" s="9">
        <f>SUM(I889:J889)</f>
        <v>12</v>
      </c>
      <c r="I889" s="17">
        <v>12</v>
      </c>
      <c r="J889" s="17">
        <v>0</v>
      </c>
      <c r="K889" s="16">
        <f t="shared" si="812"/>
        <v>12</v>
      </c>
      <c r="L889" s="17"/>
      <c r="M889" s="17">
        <v>12</v>
      </c>
      <c r="N889" s="17"/>
      <c r="O889" s="17"/>
      <c r="P889" s="45"/>
      <c r="Q889" s="47"/>
      <c r="R889" s="47"/>
      <c r="S889" s="93"/>
      <c r="T889" s="1">
        <v>2</v>
      </c>
      <c r="U889" s="6" t="str">
        <f t="shared" si="792"/>
        <v>○</v>
      </c>
    </row>
    <row r="890" spans="1:21" ht="18" customHeight="1" thickBot="1">
      <c r="A890" s="35"/>
      <c r="B890" s="35"/>
      <c r="C890" s="76" t="str">
        <f t="shared" si="845"/>
        <v>島しょ</v>
      </c>
      <c r="D890" s="75" t="str">
        <f t="shared" si="846"/>
        <v>三宅村</v>
      </c>
      <c r="E890" s="24"/>
      <c r="F890" s="38" t="str">
        <f t="shared" si="847"/>
        <v>三宅村国民健康保険直営中央診療所</v>
      </c>
      <c r="G890" s="67"/>
      <c r="H890" s="26"/>
      <c r="I890" s="27"/>
      <c r="J890" s="27"/>
      <c r="K890" s="18">
        <f t="shared" si="812"/>
        <v>12</v>
      </c>
      <c r="L890" s="19">
        <v>0</v>
      </c>
      <c r="M890" s="19">
        <v>12</v>
      </c>
      <c r="N890" s="19">
        <v>0</v>
      </c>
      <c r="O890" s="19">
        <v>0</v>
      </c>
      <c r="P890" s="46">
        <v>0</v>
      </c>
      <c r="Q890" s="48">
        <v>0</v>
      </c>
      <c r="R890" s="48">
        <v>0</v>
      </c>
      <c r="S890" s="94"/>
      <c r="T890" s="1">
        <v>3</v>
      </c>
      <c r="U890" s="6" t="str">
        <f t="shared" si="792"/>
        <v/>
      </c>
    </row>
    <row r="891" spans="1:21" ht="18" customHeight="1">
      <c r="A891" s="35">
        <v>1</v>
      </c>
      <c r="B891" s="35"/>
      <c r="C891" s="59" t="s">
        <v>54</v>
      </c>
      <c r="D891" s="60" t="s">
        <v>216</v>
      </c>
      <c r="E891" s="10" t="s">
        <v>289</v>
      </c>
      <c r="F891" s="118" t="s">
        <v>215</v>
      </c>
      <c r="G891" s="66"/>
      <c r="H891" s="14"/>
      <c r="I891" s="31"/>
      <c r="J891" s="31"/>
      <c r="K891" s="20">
        <f t="shared" si="812"/>
        <v>2</v>
      </c>
      <c r="L891" s="21"/>
      <c r="M891" s="21">
        <v>2</v>
      </c>
      <c r="N891" s="21"/>
      <c r="O891" s="21"/>
      <c r="P891" s="44"/>
      <c r="Q891" s="49"/>
      <c r="R891" s="49"/>
      <c r="S891" s="92"/>
      <c r="T891" s="32">
        <v>1</v>
      </c>
      <c r="U891" s="6" t="str">
        <f t="shared" si="792"/>
        <v/>
      </c>
    </row>
    <row r="892" spans="1:21" ht="18" customHeight="1">
      <c r="A892" s="35"/>
      <c r="B892" s="35"/>
      <c r="C892" s="74" t="str">
        <f t="shared" ref="C892:C893" si="848">C891</f>
        <v>島しょ</v>
      </c>
      <c r="D892" s="77" t="str">
        <f t="shared" ref="D892:D893" si="849">D891</f>
        <v>御蔵島村</v>
      </c>
      <c r="E892" s="22"/>
      <c r="F892" s="38" t="str">
        <f t="shared" ref="F892:F893" si="850">F891</f>
        <v>御蔵島村国民健康保険直営御蔵島診療所</v>
      </c>
      <c r="G892" s="3">
        <v>20301886</v>
      </c>
      <c r="H892" s="9">
        <f>SUM(I892:J892)</f>
        <v>2</v>
      </c>
      <c r="I892" s="17">
        <v>2</v>
      </c>
      <c r="J892" s="17"/>
      <c r="K892" s="16">
        <f t="shared" si="812"/>
        <v>2</v>
      </c>
      <c r="L892" s="17"/>
      <c r="M892" s="17">
        <v>2</v>
      </c>
      <c r="N892" s="17"/>
      <c r="O892" s="17"/>
      <c r="P892" s="45"/>
      <c r="Q892" s="47"/>
      <c r="R892" s="47"/>
      <c r="S892" s="93"/>
      <c r="T892" s="1">
        <v>2</v>
      </c>
      <c r="U892" s="6" t="str">
        <f t="shared" si="792"/>
        <v>○</v>
      </c>
    </row>
    <row r="893" spans="1:21" ht="18" customHeight="1" thickBot="1">
      <c r="A893" s="35"/>
      <c r="B893" s="35"/>
      <c r="C893" s="74" t="str">
        <f t="shared" si="848"/>
        <v>島しょ</v>
      </c>
      <c r="D893" s="77" t="str">
        <f t="shared" si="849"/>
        <v>御蔵島村</v>
      </c>
      <c r="E893" s="24"/>
      <c r="F893" s="38" t="str">
        <f t="shared" si="850"/>
        <v>御蔵島村国民健康保険直営御蔵島診療所</v>
      </c>
      <c r="G893" s="67"/>
      <c r="H893" s="26"/>
      <c r="I893" s="27"/>
      <c r="J893" s="27"/>
      <c r="K893" s="18">
        <f t="shared" si="812"/>
        <v>2</v>
      </c>
      <c r="L893" s="19">
        <v>0</v>
      </c>
      <c r="M893" s="19">
        <v>2</v>
      </c>
      <c r="N893" s="19">
        <v>0</v>
      </c>
      <c r="O893" s="19">
        <v>0</v>
      </c>
      <c r="P893" s="46">
        <v>0</v>
      </c>
      <c r="Q893" s="48">
        <v>0</v>
      </c>
      <c r="R893" s="48">
        <v>0</v>
      </c>
      <c r="S893" s="94"/>
      <c r="T893" s="1">
        <v>3</v>
      </c>
      <c r="U893" s="6" t="str">
        <f t="shared" si="792"/>
        <v/>
      </c>
    </row>
    <row r="894" spans="1:21" ht="18" customHeight="1">
      <c r="A894" s="35">
        <v>1</v>
      </c>
      <c r="B894" s="35"/>
      <c r="C894" s="72" t="s">
        <v>54</v>
      </c>
      <c r="D894" s="71" t="s">
        <v>218</v>
      </c>
      <c r="E894" s="10" t="s">
        <v>289</v>
      </c>
      <c r="F894" s="118" t="s">
        <v>217</v>
      </c>
      <c r="G894" s="66"/>
      <c r="H894" s="14"/>
      <c r="I894" s="31"/>
      <c r="J894" s="31"/>
      <c r="K894" s="20">
        <f t="shared" si="812"/>
        <v>2</v>
      </c>
      <c r="L894" s="21">
        <v>0</v>
      </c>
      <c r="M894" s="21">
        <v>2</v>
      </c>
      <c r="N894" s="21">
        <v>0</v>
      </c>
      <c r="O894" s="21">
        <v>0</v>
      </c>
      <c r="P894" s="44">
        <v>0</v>
      </c>
      <c r="Q894" s="49">
        <v>0</v>
      </c>
      <c r="R894" s="49">
        <v>0</v>
      </c>
      <c r="S894" s="92"/>
      <c r="T894" s="32">
        <v>1</v>
      </c>
      <c r="U894" s="6" t="str">
        <f t="shared" si="792"/>
        <v/>
      </c>
    </row>
    <row r="895" spans="1:21" ht="18" customHeight="1">
      <c r="A895" s="35"/>
      <c r="B895" s="35"/>
      <c r="C895" s="74" t="str">
        <f t="shared" ref="C895:C896" si="851">C894</f>
        <v>島しょ</v>
      </c>
      <c r="D895" s="77" t="str">
        <f t="shared" ref="D895:D896" si="852">D894</f>
        <v>青ヶ島村</v>
      </c>
      <c r="E895" s="22"/>
      <c r="F895" s="38" t="str">
        <f t="shared" ref="F895:F896" si="853">F894</f>
        <v>青ヶ島村 国民健康保険 青ヶ島診療所</v>
      </c>
      <c r="G895" s="3">
        <v>21301888</v>
      </c>
      <c r="H895" s="9">
        <f>SUM(I895:J895)</f>
        <v>2</v>
      </c>
      <c r="I895" s="17">
        <v>2</v>
      </c>
      <c r="J895" s="17">
        <v>0</v>
      </c>
      <c r="K895" s="16">
        <f t="shared" si="812"/>
        <v>2</v>
      </c>
      <c r="L895" s="17">
        <v>0</v>
      </c>
      <c r="M895" s="17">
        <v>2</v>
      </c>
      <c r="N895" s="17">
        <v>0</v>
      </c>
      <c r="O895" s="17">
        <v>0</v>
      </c>
      <c r="P895" s="45">
        <v>0</v>
      </c>
      <c r="Q895" s="47">
        <v>0</v>
      </c>
      <c r="R895" s="47">
        <v>0</v>
      </c>
      <c r="S895" s="93"/>
      <c r="T895" s="1">
        <v>2</v>
      </c>
      <c r="U895" s="6" t="str">
        <f t="shared" si="792"/>
        <v>○</v>
      </c>
    </row>
    <row r="896" spans="1:21" ht="18" customHeight="1" thickBot="1">
      <c r="A896" s="35"/>
      <c r="B896" s="35"/>
      <c r="C896" s="76" t="str">
        <f t="shared" si="851"/>
        <v>島しょ</v>
      </c>
      <c r="D896" s="75" t="str">
        <f t="shared" si="852"/>
        <v>青ヶ島村</v>
      </c>
      <c r="E896" s="24"/>
      <c r="F896" s="38" t="str">
        <f t="shared" si="853"/>
        <v>青ヶ島村 国民健康保険 青ヶ島診療所</v>
      </c>
      <c r="G896" s="67"/>
      <c r="H896" s="26"/>
      <c r="I896" s="27"/>
      <c r="J896" s="27"/>
      <c r="K896" s="18">
        <f t="shared" si="812"/>
        <v>2</v>
      </c>
      <c r="L896" s="19">
        <v>0</v>
      </c>
      <c r="M896" s="19">
        <v>2</v>
      </c>
      <c r="N896" s="19">
        <v>0</v>
      </c>
      <c r="O896" s="19">
        <v>0</v>
      </c>
      <c r="P896" s="46">
        <v>0</v>
      </c>
      <c r="Q896" s="48">
        <v>0</v>
      </c>
      <c r="R896" s="48">
        <v>0</v>
      </c>
      <c r="S896" s="94"/>
      <c r="T896" s="1">
        <v>3</v>
      </c>
      <c r="U896" s="6" t="str">
        <f t="shared" si="792"/>
        <v/>
      </c>
    </row>
    <row r="897" spans="1:21" ht="18" customHeight="1">
      <c r="A897" s="35">
        <v>1</v>
      </c>
      <c r="B897" s="35"/>
      <c r="C897" s="59" t="s">
        <v>54</v>
      </c>
      <c r="D897" s="60" t="s">
        <v>220</v>
      </c>
      <c r="E897" s="10" t="s">
        <v>348</v>
      </c>
      <c r="F897" s="118" t="s">
        <v>219</v>
      </c>
      <c r="G897" s="66"/>
      <c r="H897" s="14"/>
      <c r="I897" s="31"/>
      <c r="J897" s="31"/>
      <c r="K897" s="20">
        <v>9</v>
      </c>
      <c r="L897" s="21"/>
      <c r="M897" s="21">
        <v>9</v>
      </c>
      <c r="N897" s="21"/>
      <c r="O897" s="21"/>
      <c r="P897" s="44"/>
      <c r="Q897" s="49"/>
      <c r="R897" s="49"/>
      <c r="S897" s="92"/>
      <c r="T897" s="32">
        <v>1</v>
      </c>
      <c r="U897" s="6" t="str">
        <f t="shared" si="792"/>
        <v/>
      </c>
    </row>
    <row r="898" spans="1:21" ht="18" customHeight="1">
      <c r="A898" s="35"/>
      <c r="B898" s="35"/>
      <c r="C898" s="74" t="str">
        <f t="shared" ref="C898:C899" si="854">C897</f>
        <v>島しょ</v>
      </c>
      <c r="D898" s="77" t="str">
        <f t="shared" ref="D898:D899" si="855">D897</f>
        <v>小笠原村</v>
      </c>
      <c r="E898" s="22"/>
      <c r="F898" s="38" t="s">
        <v>219</v>
      </c>
      <c r="G898" s="3">
        <v>21301889</v>
      </c>
      <c r="H898" s="9">
        <v>9</v>
      </c>
      <c r="I898" s="17">
        <v>9</v>
      </c>
      <c r="J898" s="17"/>
      <c r="K898" s="16">
        <v>9</v>
      </c>
      <c r="L898" s="17"/>
      <c r="M898" s="17">
        <v>9</v>
      </c>
      <c r="N898" s="17"/>
      <c r="O898" s="17"/>
      <c r="P898" s="45"/>
      <c r="Q898" s="47"/>
      <c r="R898" s="47"/>
      <c r="S898" s="93"/>
      <c r="T898" s="1">
        <v>2</v>
      </c>
      <c r="U898" s="6" t="str">
        <f t="shared" si="792"/>
        <v>○</v>
      </c>
    </row>
    <row r="899" spans="1:21" ht="18" customHeight="1" thickBot="1">
      <c r="A899" s="35"/>
      <c r="B899" s="35"/>
      <c r="C899" s="74" t="str">
        <f t="shared" si="854"/>
        <v>島しょ</v>
      </c>
      <c r="D899" s="77" t="str">
        <f t="shared" si="855"/>
        <v>小笠原村</v>
      </c>
      <c r="E899" s="24"/>
      <c r="F899" s="38" t="s">
        <v>219</v>
      </c>
      <c r="G899" s="67"/>
      <c r="H899" s="26"/>
      <c r="I899" s="27"/>
      <c r="J899" s="27"/>
      <c r="K899" s="18">
        <v>9</v>
      </c>
      <c r="L899" s="19">
        <v>0</v>
      </c>
      <c r="M899" s="19">
        <v>9</v>
      </c>
      <c r="N899" s="19">
        <v>0</v>
      </c>
      <c r="O899" s="19">
        <v>0</v>
      </c>
      <c r="P899" s="46">
        <v>0</v>
      </c>
      <c r="Q899" s="48">
        <v>0</v>
      </c>
      <c r="R899" s="48">
        <v>0</v>
      </c>
      <c r="S899" s="94"/>
      <c r="T899" s="1">
        <v>3</v>
      </c>
      <c r="U899" s="6" t="str">
        <f t="shared" si="792"/>
        <v/>
      </c>
    </row>
    <row r="900" spans="1:21" ht="18" customHeight="1">
      <c r="A900" s="35">
        <v>1</v>
      </c>
      <c r="B900" s="35"/>
      <c r="C900" s="72" t="s">
        <v>54</v>
      </c>
      <c r="D900" s="71" t="s">
        <v>220</v>
      </c>
      <c r="E900" s="57" t="s">
        <v>348</v>
      </c>
      <c r="F900" s="118" t="s">
        <v>221</v>
      </c>
      <c r="G900" s="69"/>
      <c r="H900" s="70"/>
      <c r="I900" s="31"/>
      <c r="J900" s="31"/>
      <c r="K900" s="20">
        <v>4</v>
      </c>
      <c r="L900" s="21"/>
      <c r="M900" s="21">
        <v>4</v>
      </c>
      <c r="N900" s="21"/>
      <c r="O900" s="21"/>
      <c r="P900" s="21"/>
      <c r="Q900" s="49"/>
      <c r="R900" s="49"/>
      <c r="S900" s="92"/>
      <c r="T900" s="32">
        <v>1</v>
      </c>
      <c r="U900" s="6" t="str">
        <f t="shared" si="792"/>
        <v/>
      </c>
    </row>
    <row r="901" spans="1:21" ht="18" customHeight="1">
      <c r="A901" s="35"/>
      <c r="B901" s="35"/>
      <c r="C901" s="74" t="str">
        <f t="shared" ref="C901:C902" si="856">C900</f>
        <v>島しょ</v>
      </c>
      <c r="D901" s="77" t="str">
        <f t="shared" ref="D901:D902" si="857">D900</f>
        <v>小笠原村</v>
      </c>
      <c r="E901" s="22"/>
      <c r="F901" s="38" t="s">
        <v>221</v>
      </c>
      <c r="G901" s="3">
        <v>21301890</v>
      </c>
      <c r="H901" s="9">
        <v>4</v>
      </c>
      <c r="I901" s="17">
        <v>4</v>
      </c>
      <c r="J901" s="17"/>
      <c r="K901" s="16">
        <v>4</v>
      </c>
      <c r="L901" s="17"/>
      <c r="M901" s="17">
        <v>4</v>
      </c>
      <c r="N901" s="17"/>
      <c r="O901" s="17"/>
      <c r="P901" s="45"/>
      <c r="Q901" s="47"/>
      <c r="R901" s="47"/>
      <c r="S901" s="93"/>
      <c r="T901" s="1">
        <v>2</v>
      </c>
      <c r="U901" s="6" t="str">
        <f t="shared" si="792"/>
        <v>○</v>
      </c>
    </row>
    <row r="902" spans="1:21" ht="18" customHeight="1" thickBot="1">
      <c r="A902" s="35"/>
      <c r="B902" s="35"/>
      <c r="C902" s="76" t="str">
        <f t="shared" si="856"/>
        <v>島しょ</v>
      </c>
      <c r="D902" s="75" t="str">
        <f t="shared" si="857"/>
        <v>小笠原村</v>
      </c>
      <c r="E902" s="24"/>
      <c r="F902" s="80" t="s">
        <v>221</v>
      </c>
      <c r="G902" s="67"/>
      <c r="H902" s="26"/>
      <c r="I902" s="27"/>
      <c r="J902" s="27"/>
      <c r="K902" s="18">
        <v>4</v>
      </c>
      <c r="L902" s="19">
        <v>0</v>
      </c>
      <c r="M902" s="19">
        <v>4</v>
      </c>
      <c r="N902" s="19">
        <v>0</v>
      </c>
      <c r="O902" s="19">
        <v>0</v>
      </c>
      <c r="P902" s="46">
        <v>0</v>
      </c>
      <c r="Q902" s="48">
        <v>0</v>
      </c>
      <c r="R902" s="48">
        <v>0</v>
      </c>
      <c r="S902" s="94"/>
      <c r="T902" s="1">
        <v>3</v>
      </c>
      <c r="U902" s="6" t="str">
        <f t="shared" si="792"/>
        <v/>
      </c>
    </row>
    <row r="903" spans="1:21">
      <c r="C903" s="78"/>
      <c r="F903" s="81"/>
    </row>
  </sheetData>
  <sheetProtection formatCells="0" formatColumns="0" formatRows="0" insertColumns="0" insertRows="0" insertHyperlinks="0" deleteColumns="0" deleteRows="0" sort="0" pivotTables="0"/>
  <autoFilter ref="A5:AY902" xr:uid="{00000000-0009-0000-0000-000000000000}"/>
  <mergeCells count="9">
    <mergeCell ref="S4:S5"/>
    <mergeCell ref="C3:F3"/>
    <mergeCell ref="K4:R4"/>
    <mergeCell ref="C4:C5"/>
    <mergeCell ref="D4:D5"/>
    <mergeCell ref="E4:E5"/>
    <mergeCell ref="F4:F5"/>
    <mergeCell ref="G4:G5"/>
    <mergeCell ref="H4:J4"/>
  </mergeCells>
  <phoneticPr fontId="19"/>
  <conditionalFormatting sqref="K62:R62 K131:S131 K134:S134 K137:S137 K233:R233 K380:S380 K383:S383 K401:S401 K404:S404 K407:R407 K410:S410 K428:S428 K434:S434 K806:S806 K827:S827 K842:S842">
    <cfRule type="expression" dxfId="58" priority="38">
      <formula>K62&lt;&gt;K61</formula>
    </cfRule>
  </conditionalFormatting>
  <conditionalFormatting sqref="K230:R230">
    <cfRule type="expression" dxfId="57" priority="37">
      <formula>K230&lt;&gt;K229</formula>
    </cfRule>
  </conditionalFormatting>
  <conditionalFormatting sqref="K236:R236">
    <cfRule type="expression" dxfId="56" priority="6">
      <formula>K236&lt;&gt;K235</formula>
    </cfRule>
  </conditionalFormatting>
  <conditionalFormatting sqref="K245:R245">
    <cfRule type="expression" dxfId="55" priority="35">
      <formula>K245&lt;&gt;K244</formula>
    </cfRule>
  </conditionalFormatting>
  <conditionalFormatting sqref="K293:R293">
    <cfRule type="expression" dxfId="54" priority="34">
      <formula>K293&lt;&gt;K292</formula>
    </cfRule>
  </conditionalFormatting>
  <conditionalFormatting sqref="K431:R431">
    <cfRule type="expression" dxfId="53" priority="27">
      <formula>K431&lt;&gt;K430</formula>
    </cfRule>
  </conditionalFormatting>
  <conditionalFormatting sqref="K755:R755">
    <cfRule type="expression" dxfId="52" priority="20">
      <formula>K755&lt;&gt;K754</formula>
    </cfRule>
  </conditionalFormatting>
  <conditionalFormatting sqref="K758:R758">
    <cfRule type="expression" dxfId="51" priority="18">
      <formula>K758&lt;&gt;K757</formula>
    </cfRule>
  </conditionalFormatting>
  <conditionalFormatting sqref="K8:S8 K11:S11 K20:S20 K23:S23 K26:S26 K29:S29 K35:S35 K38:S38 K41:S41 K44:S44 K47:S47 K50:S50 K53:S53 K56:S56 K59:S59 K65:S65 K68:S68 K71:S71 K74:S74 K77:S77 K80:S80 K83:S83 K86:S86 K89:S89 K92:S92 K95:S95 K98:S98 K101:S101 K104:S104 K107:S107 K110:S110 K113:S113 K116:S116 K119:S119 K122:S122 K125:S125 K143:S143 K146:S146 K149:S149 K152:S152 K155:S155 K161:S161 K164:S164 K167:S167 K170:S170 K173:S173 K176:S176 K179:S179 K182:S182 K185:S185 K188:S188 K191:S191 K194:S194 K197:S197 K200:S200 K203:S203 K206:S206 K209:S209 K212:S212 K227:S227 K239:S239 K248:S248 K251:S251 K254:S254 K257:S257 K260:S260 K263:S263 K266:S266 K269:S269 K272:S272 K275:S275 K278:S278 K281:S281 K296:S296 K299:S299 K302:S302 K305:S305 K308:S308 K311:S311 K314:S314 K320:S320 K323:S323 K326:S326 K329:S329 K332:S332 K335:S335 K341:S341 K344:S344 K347:S347 K350:S350 K353:S353 K356:S356 K359:S359 K362:S362 K365:S365 K368:S368 K371:S371 K374:S374 K377:S377 K389:S389 K392:S392 K395:S395 K398:S398 K413:S413 K419:S419 K422:S422 K425:S425 K440:S440 K443:S443 K446:S446 K449:S449 K452:S452 K455:S455 K467:S467 K470:S470 K473:S473 K476:S476 K482:S482 K485:S485 K488:S488 K491:S491 K494:S494 K497:S497 K500:S500 K503:S503 K506:S506 K509:S509 K512:S512 K515:S515 K524:S524 K527:S527 K530:S530 K533:S533 K536:S536 K539:S539 K542:S542 K545:S545 K548:S548 K557:S557 K560:S560 K563:S563 K566:S566 K569:S569 K572:S572 K575:S575 K578:S578 K581:S581 K584:S584 K587:S587 K599:S599 K602:S602 K605:S605 K608:S608 K611:S611 K614:S614 K617:S617 K620:S620 K623:S623 K626:S626 K629:S629 K632:S632 K635:S635 K638:S638 K656:S656 K659:S659 K662:S662 K665:S665 K668:S668 K671:S671 K674:S674 K677:S677 K680:S680 K683:S683 K686:S686 K689:S689 K692:S692 K695:S695 K698:S698 K701:S701 K704:S704 K707:S707 K710:S710 K713:S713 K716:S716 K719:S719 K722:S722 K731:S731 K734:S734 K737:S737 K740:S740 K743:S743 K746:S746 K749:S749 K764:S764 K767:S767 K770:S770 K773:S773 K776:S776 K782:S782 K785:S785 K788:S788 K791:S791 K794:S794 K797:S797 K800:S800 K803:S803 K812:S812 K815:S815 K818:S818 K821:S821 K833:S833 K836:S836 K839:S839 K851:S851 K854:S854 K857:S857 K860:S860 K863:S863 K866:S866 K869:S869 K872:S872 K875:S875 K878:S878 K881:S881 K884:S884 K887:S887 K890:S890 K893:S893 K896:S896 K899:S899 K902:S902">
    <cfRule type="expression" dxfId="50" priority="88">
      <formula>K8&lt;&gt;K7</formula>
    </cfRule>
  </conditionalFormatting>
  <conditionalFormatting sqref="K14:S14">
    <cfRule type="expression" dxfId="49" priority="12">
      <formula>K14&lt;&gt;K13</formula>
    </cfRule>
  </conditionalFormatting>
  <conditionalFormatting sqref="K17:S17">
    <cfRule type="expression" dxfId="48" priority="64">
      <formula>K17&lt;&gt;K16</formula>
    </cfRule>
  </conditionalFormatting>
  <conditionalFormatting sqref="K32:S32">
    <cfRule type="expression" dxfId="47" priority="9">
      <formula>K32&lt;&gt;K31</formula>
    </cfRule>
  </conditionalFormatting>
  <conditionalFormatting sqref="K128:S128">
    <cfRule type="expression" dxfId="46" priority="83">
      <formula>K128&lt;&gt;K127</formula>
    </cfRule>
  </conditionalFormatting>
  <conditionalFormatting sqref="K140:S140">
    <cfRule type="expression" dxfId="45" priority="23">
      <formula>K140&lt;&gt;K139</formula>
    </cfRule>
  </conditionalFormatting>
  <conditionalFormatting sqref="K158:S158">
    <cfRule type="expression" dxfId="44" priority="86">
      <formula>K158&lt;&gt;K157</formula>
    </cfRule>
  </conditionalFormatting>
  <conditionalFormatting sqref="K215:S215">
    <cfRule type="expression" dxfId="43" priority="81">
      <formula>K215&lt;&gt;K214</formula>
    </cfRule>
  </conditionalFormatting>
  <conditionalFormatting sqref="K218:S218">
    <cfRule type="expression" dxfId="42" priority="76">
      <formula>K218&lt;&gt;K217</formula>
    </cfRule>
  </conditionalFormatting>
  <conditionalFormatting sqref="K221:S221">
    <cfRule type="expression" dxfId="41" priority="62">
      <formula>K221&lt;&gt;K220</formula>
    </cfRule>
  </conditionalFormatting>
  <conditionalFormatting sqref="K224:S224">
    <cfRule type="expression" dxfId="40" priority="60">
      <formula>K224&lt;&gt;K223</formula>
    </cfRule>
  </conditionalFormatting>
  <conditionalFormatting sqref="K284:S284">
    <cfRule type="expression" dxfId="39" priority="78">
      <formula>K284&lt;&gt;K283</formula>
    </cfRule>
  </conditionalFormatting>
  <conditionalFormatting sqref="K287:S287">
    <cfRule type="expression" dxfId="38" priority="68">
      <formula>K287&lt;&gt;K286</formula>
    </cfRule>
  </conditionalFormatting>
  <conditionalFormatting sqref="K317:S317">
    <cfRule type="expression" dxfId="37" priority="79">
      <formula>K317&lt;&gt;K316</formula>
    </cfRule>
  </conditionalFormatting>
  <conditionalFormatting sqref="K338:S338">
    <cfRule type="expression" dxfId="36" priority="70">
      <formula>K338&lt;&gt;K337</formula>
    </cfRule>
  </conditionalFormatting>
  <conditionalFormatting sqref="K386:S386">
    <cfRule type="expression" dxfId="35" priority="28">
      <formula>K386&lt;&gt;K385</formula>
    </cfRule>
  </conditionalFormatting>
  <conditionalFormatting sqref="K416:S416">
    <cfRule type="expression" dxfId="34" priority="10">
      <formula>K416&lt;&gt;K415</formula>
    </cfRule>
  </conditionalFormatting>
  <conditionalFormatting sqref="K437:S437">
    <cfRule type="expression" dxfId="33" priority="29">
      <formula>K437&lt;&gt;K436</formula>
    </cfRule>
  </conditionalFormatting>
  <conditionalFormatting sqref="K458:S458">
    <cfRule type="expression" dxfId="32" priority="85">
      <formula>K458&lt;&gt;K457</formula>
    </cfRule>
  </conditionalFormatting>
  <conditionalFormatting sqref="K461:S461">
    <cfRule type="expression" dxfId="31" priority="67">
      <formula>K461&lt;&gt;K460</formula>
    </cfRule>
  </conditionalFormatting>
  <conditionalFormatting sqref="K464:S464">
    <cfRule type="expression" dxfId="30" priority="77">
      <formula>K464&lt;&gt;K463</formula>
    </cfRule>
  </conditionalFormatting>
  <conditionalFormatting sqref="K479:S479">
    <cfRule type="expression" dxfId="29" priority="87">
      <formula>K479&lt;&gt;K478</formula>
    </cfRule>
  </conditionalFormatting>
  <conditionalFormatting sqref="K518:S518">
    <cfRule type="expression" dxfId="28" priority="58">
      <formula>K518&lt;&gt;K517</formula>
    </cfRule>
  </conditionalFormatting>
  <conditionalFormatting sqref="K521:S521">
    <cfRule type="expression" dxfId="27" priority="56">
      <formula>K521&lt;&gt;K520</formula>
    </cfRule>
  </conditionalFormatting>
  <conditionalFormatting sqref="K551:S551">
    <cfRule type="expression" dxfId="26" priority="82">
      <formula>K551&lt;&gt;K550</formula>
    </cfRule>
  </conditionalFormatting>
  <conditionalFormatting sqref="K554:S554">
    <cfRule type="expression" dxfId="25" priority="74">
      <formula>K554&lt;&gt;K553</formula>
    </cfRule>
  </conditionalFormatting>
  <conditionalFormatting sqref="K590:S590">
    <cfRule type="expression" dxfId="24" priority="54">
      <formula>K590&lt;&gt;K589</formula>
    </cfRule>
  </conditionalFormatting>
  <conditionalFormatting sqref="K593:S593">
    <cfRule type="expression" dxfId="23" priority="26">
      <formula>K593&lt;&gt;K592</formula>
    </cfRule>
  </conditionalFormatting>
  <conditionalFormatting sqref="K596:S596">
    <cfRule type="expression" dxfId="22" priority="5">
      <formula>K596&lt;&gt;K595</formula>
    </cfRule>
  </conditionalFormatting>
  <conditionalFormatting sqref="K641:S641">
    <cfRule type="expression" dxfId="21" priority="71">
      <formula>K641&lt;&gt;K640</formula>
    </cfRule>
  </conditionalFormatting>
  <conditionalFormatting sqref="K644:S644">
    <cfRule type="expression" dxfId="20" priority="66">
      <formula>K644&lt;&gt;K643</formula>
    </cfRule>
  </conditionalFormatting>
  <conditionalFormatting sqref="K647:S647">
    <cfRule type="expression" dxfId="19" priority="48">
      <formula>K647&lt;&gt;K646</formula>
    </cfRule>
  </conditionalFormatting>
  <conditionalFormatting sqref="K650:S650 K653:S653">
    <cfRule type="expression" dxfId="18" priority="2">
      <formula>K650&lt;&gt;K649</formula>
    </cfRule>
  </conditionalFormatting>
  <conditionalFormatting sqref="K725:S725">
    <cfRule type="expression" dxfId="17" priority="75">
      <formula>K725&lt;&gt;K724</formula>
    </cfRule>
  </conditionalFormatting>
  <conditionalFormatting sqref="K728:S728">
    <cfRule type="expression" dxfId="16" priority="46">
      <formula>K728&lt;&gt;K727</formula>
    </cfRule>
  </conditionalFormatting>
  <conditionalFormatting sqref="K752:S752">
    <cfRule type="expression" dxfId="15" priority="69">
      <formula>K752&lt;&gt;K751</formula>
    </cfRule>
  </conditionalFormatting>
  <conditionalFormatting sqref="K761:S761">
    <cfRule type="expression" dxfId="14" priority="1">
      <formula>K761&lt;&gt;K760</formula>
    </cfRule>
  </conditionalFormatting>
  <conditionalFormatting sqref="K779:S779">
    <cfRule type="expression" dxfId="13" priority="80">
      <formula>K779&lt;&gt;K778</formula>
    </cfRule>
  </conditionalFormatting>
  <conditionalFormatting sqref="K809:S809">
    <cfRule type="expression" dxfId="12" priority="17">
      <formula>K809&lt;&gt;K808</formula>
    </cfRule>
  </conditionalFormatting>
  <conditionalFormatting sqref="K824:S824">
    <cfRule type="expression" dxfId="11" priority="42">
      <formula>K824&lt;&gt;K823</formula>
    </cfRule>
  </conditionalFormatting>
  <conditionalFormatting sqref="K830:S830">
    <cfRule type="expression" dxfId="10" priority="16">
      <formula>K830&lt;&gt;K829</formula>
    </cfRule>
  </conditionalFormatting>
  <conditionalFormatting sqref="K845:S845">
    <cfRule type="expression" dxfId="9" priority="15">
      <formula>K845&lt;&gt;K844</formula>
    </cfRule>
  </conditionalFormatting>
  <conditionalFormatting sqref="K848:S848">
    <cfRule type="expression" dxfId="8" priority="73">
      <formula>K848&lt;&gt;K847</formula>
    </cfRule>
  </conditionalFormatting>
  <conditionalFormatting sqref="S61 S229 S406 S430">
    <cfRule type="expression" dxfId="7" priority="92">
      <formula>S61&lt;&gt;S59</formula>
    </cfRule>
  </conditionalFormatting>
  <conditionalFormatting sqref="S62 S230 S407 S431">
    <cfRule type="expression" dxfId="6" priority="90">
      <formula>S62&lt;&gt;S59</formula>
    </cfRule>
  </conditionalFormatting>
  <conditionalFormatting sqref="S232">
    <cfRule type="expression" dxfId="5" priority="98">
      <formula>S232&lt;&gt;S227</formula>
    </cfRule>
  </conditionalFormatting>
  <conditionalFormatting sqref="S233">
    <cfRule type="expression" dxfId="4" priority="95">
      <formula>S233&lt;&gt;S227</formula>
    </cfRule>
  </conditionalFormatting>
  <conditionalFormatting sqref="S235">
    <cfRule type="expression" dxfId="3" priority="4">
      <formula>S235&lt;&gt;S230</formula>
    </cfRule>
  </conditionalFormatting>
  <conditionalFormatting sqref="S236">
    <cfRule type="expression" dxfId="2" priority="3">
      <formula>S236&lt;&gt;S230</formula>
    </cfRule>
  </conditionalFormatting>
  <conditionalFormatting sqref="S245">
    <cfRule type="expression" dxfId="1" priority="101">
      <formula>S245&lt;&gt;S241</formula>
    </cfRule>
  </conditionalFormatting>
  <conditionalFormatting sqref="S293">
    <cfRule type="expression" dxfId="0" priority="84">
      <formula>S293&lt;&gt;S289</formula>
    </cfRule>
  </conditionalFormatting>
  <dataValidations count="2">
    <dataValidation allowBlank="1" showDropDown="1" showInputMessage="1" showErrorMessage="1" sqref="E247:E248 E31:E32 E22:E23 E208:E209 E121:E122 E118:E119 E115:E116 E112:E113 E109:E110 E106:E107 E103:E104 E100:E101 E97:E98 E94:E95 E91:E92 E88:E89 E85:E86 E82:E83 E79:E80 E76:E77 E73:E74 E70:E71 E67:E68 E64:E65 E55:E56 E52:E53 E49:E50 E46:E47 E43:E44 E40:E41 E37:E38 E34:E35 E25:E26 E19:E20 E235:E236 E262:E263 E259:E260 E256:E257 E253:E254 E250:E251 E463:E464 E844:E845 E238:E239 E205:E206 E202:E203 E199:E200 E196:E197 E193:E194 E190:E191 E187:E188 E184:E185 E181:E182 E178:E179 E175:E176 E172:E173 E169:E170 E166:E167 E163:E164 E160:E161 E478:E479 E151:E152 E148:E149 E847:E848 E268:E269 E418:E419 E13:E14 E778:E779 E394:E395 E391:E392 E388:E389 E145:E146 E361:E362 E358:E359 E355:E356 E352:E353 E349:E350 E346:E347 E343:E344 E769:E770 E460:E461 E331:E332 E328:E329 E325:E326 E322:E323 E274:E275 E310:E311 E307:E308 E304:E305 E301:E302 E298:E299 E295:E296 E376:E377 E265:E266 E421:E422 E424:E425 E385:E386 E439:E440 E442:E443 E448:E449 E445:E446 E451:E452 E823:E824 E397:E398 E436:E437 E466:E467 E469:E470 E472:E473 E652:E653 E481:E482 E484:E485 E487:E488 E490:E491 E493:E494 E496:E497 E499:E500 E502:E503 E508:E509 E607:E608 E604:E605 E601:E602 E598:E599 E223:E224 E583:E584 E580:E581 E577:E578 E574:E575 E571:E572 E568:E569 E565:E566 E562:E563 E559:E560 E727:E728 E544:E545 E541:E542 E538:E539 E535:E536 E532:E533 E529:E530 E526:E527 E523:E524 E244:E245 E511:E512 E505:E506 E613:E614 E733:E734 E730:E731 E811:E812 E703:E704 E700:E701 E697:E698 E694:E695 E691:E692 E688:E689 E685:E686 E682:E683 E679:E680 E676:E677 E673:E674 E670:E671 E667:E668 E664:E665 E661:E662 E658:E659 E655:E656 E61:E62 E628:E629 E625:E626 E622:E623 E619:E620 E616:E617 E610:E611 E898:E899 E895:E896 E892:E893 E889:E890 E886:E887 E883:E884 E880:E881 E157:E158 E871:E872 E868:E869 E865:E866 E862:E863 E772:E773 E760:E761 E850:E851 E340:E341 E835:E836 E832:E833 E808:E809 E139:E140 E817:E818 E814:E815 E127:E128 E799:E800 E796:E797 E793:E794 E7:E8 E787:E788 E784:E785 E631:E632 E715:E716 E712:E713 E781:E782 E766:E767 E520:E521 E763:E764 E337:E338 E745:E746 E742:E743 E739:E740 E736:E737 E790:E791 E718:E719 E16:E17 E802:E803 E277:E278 E373:E374 E634:E635 E709:E710 E430:E431 E319:E320 E271:E272 E838:E839 E142:E143 E364:E365 E877:E878 E367:E368 E874:E875 E706:E707 E370:E371 E859:E860 E553:E554 E556:E557 E292:E293 E475:E476 E154:E155 E454:E455 E316:E317 E124:E125 E547:E548 E211:E212 E775:E776 E313:E314 E280:E281 E286:E287 E214:E215 E721:E722 E550:E551 E829:E830 E637:E638 E334:E335 E748:E749 E283:E284 E457:E458 E640:E641 E217:E218 E220:E221 E514:E515 E517:E518 E586:E587 E589:E590 E643:E644 E724:E725 E751:E752 E820:E821 E595:E596 E415:E416 E58:E59 E226:E227 E229:E230 E241:E242 E289:E290 E379:E380 E400:E401 E403:E404 E406:E407 E433:E434 E382:E383 E409:E410 E427:E428 E130:E131 E133:E134 E136:E137 E754:E755 E805:E806 E826:E827 E841:E842 E10:E11 E412:E413 E28:E29 E232:E233 E592:E593 E646:E647 E649:E650 E757:E758 E853:E854 E856:E857" xr:uid="{00000000-0002-0000-0000-000000000000}"/>
    <dataValidation type="list" allowBlank="1" showInputMessage="1" showErrorMessage="1" sqref="E21 E24 E27 E33 E36 E39 E42 E45 E48 E54 E51 E57 E63 E66 E69 E72 E75 E78 E81 E84 E87 E90 E93 E96 E99 E102 E105 E108 E111 E114 E117 E120 E123 E141 E129 E147 E150 E153 E159 E162 E165 E168 E171 E174 E180 E177 E183 E186 E189 E192 E195 E201 E198 E204 E207 E237 E240 E246 E249 E252 E255 E258 E261 E264 E267 E270 E294 E297 E300 E303 E306 E309 E312 E321 E768 E330 E327 E333 E339 E342 E345 E348 E351 E354 E357 E360 E363 E387 E390 E393 E411 E417 E420 E423 E426 E432 E438 E441 E444 E450 E447 E453 E396 E399 E465 E468 E471 E474 E480 E483 E486 E489 E492 E495 E498 E501 E504 E507 E510 E513 E522 E525 E528 E531 E534 E537 E540 E543 E546 E558 E561 E564 E567 E570 E573 E576 E579 E582 E585 E597 E600 E603 E606 E609 E612 E615 E618 E621 E624 E627 E630 E654 E657 E660 E663 E666 E669 E672 E675 E678 E681 E684 E687 E690 E693 E696 E699 E705 E702 E729 E732 E735 E738 E741 E744 E747 E762 E765 E771 E780 E711 E714 E774 E783 E786 E18 E792 E795 E798 E801 E813 E816 E819 E825 E831 E834 E837 E849 E852 E861 E864 E867 E870 E873 E876 E882 E885 E888 E891 E894 E897 E900:E902 E633 E9 E717 E720 E840 E810 E477 E156 E126 E777 E846 E336 E750 E15 E516 E519 E753 E822 E60 E228 E231 E243 E402 E405 E408 E435 E429 E132 E138 E756 E807 E828 E843 E135 E12 E414 E30 E759 E855" xr:uid="{00000000-0002-0000-0000-000001000000}">
      <formula1>#REF!</formula1>
    </dataValidation>
  </dataValidations>
  <pageMargins left="0.70866141732283472" right="0.70866141732283472" top="0.74803149606299213" bottom="0.74803149606299213" header="0.31496062992125984" footer="0.31496062992125984"/>
  <pageSetup paperSize="9" scale="33" fitToHeight="0" orientation="portrait" r:id="rId1"/>
  <rowBreaks count="7" manualBreakCount="7">
    <brk id="107" min="1" max="22" man="1"/>
    <brk id="209" min="1" max="22" man="1"/>
    <brk id="311" min="1" max="22" man="1"/>
    <brk id="416" min="1" max="22" man="1"/>
    <brk id="518" min="1" max="22" man="1"/>
    <brk id="620" min="1" max="22" man="1"/>
    <brk id="722" min="1" max="22" man="1"/>
  </rowBreaks>
  <drawing r:id="rId2"/>
  <extLst>
    <ext xmlns:x14="http://schemas.microsoft.com/office/spreadsheetml/2009/9/main" uri="{CCE6A557-97BC-4b89-ADB6-D9C93CAAB3DF}">
      <x14:dataValidations xmlns:xm="http://schemas.microsoft.com/office/excel/2006/main" count="20">
        <x14:dataValidation type="list" allowBlank="1" showInputMessage="1" showErrorMessage="1" xr:uid="{00000000-0002-0000-0000-000002000000}">
          <x14:formula1>
            <xm:f>'C:\Users\S0410301\AppData\Local\Microsoft\Windows\INetCache\Content.Outlook\H29IK8XY\[21301015公益財団法人神経研究所附属睡眠呼吸障害クリニック　2025年に向けた対応方針確認票 (1).xlsx]リスト'!#REF!</xm:f>
          </x14:formula1>
          <xm:sqref>E6</xm:sqref>
        </x14:dataValidation>
        <x14:dataValidation type="list" allowBlank="1" showInputMessage="1" showErrorMessage="1" xr:uid="{00000000-0002-0000-0000-000003000000}">
          <x14:formula1>
            <xm:f>'C:\Users\S0410301\AppData\Local\Microsoft\Windows\INetCache\Content.Outlook\H29IK8XY\[21301773石原レディースクリニック　2025年に向けた対応方針確認票.xlsx]リスト'!#REF!</xm:f>
          </x14:formula1>
          <xm:sqref>E789</xm:sqref>
        </x14:dataValidation>
        <x14:dataValidation type="list" allowBlank="1" showInputMessage="1" showErrorMessage="1" xr:uid="{00000000-0002-0000-0000-000004000000}">
          <x14:formula1>
            <xm:f>'\\10.226.120.17\医療政策課\計画担当\29 地域医療構想\03 地域医療構想調整会議\10 R4開催\意見照会\提出\確認票\[04-2　【(不明)+医)英継会東京血液疾患診療所】2025年に向けた対応方針確認票（有床診療所用）-1.xlsx]リスト'!#REF!</xm:f>
          </x14:formula1>
          <xm:sqref>E210</xm:sqref>
        </x14:dataValidation>
        <x14:dataValidation type="list" allowBlank="1" showInputMessage="1" showErrorMessage="1" xr:uid="{00000000-0002-0000-0000-000005000000}">
          <x14:formula1>
            <xm:f>'\\10.226.120.17\医療政策課\計画担当\29 地域医療構想\03 地域医療構想調整会議\10 R4開催\意見照会\提出\確認票\[04-2　【163600+山口医院】2025年に向けた対応方針確認票（有床診療所用）.xlsx]リスト'!#REF!</xm:f>
          </x14:formula1>
          <xm:sqref>E372 E636</xm:sqref>
        </x14:dataValidation>
        <x14:dataValidation type="list" allowBlank="1" showInputMessage="1" showErrorMessage="1" xr:uid="{00000000-0002-0000-0000-000006000000}">
          <x14:formula1>
            <xm:f>'\\10.226.120.17\医療政策課\計画担当\29 地域医療構想\03 地域医療構想調整会議\10 R4開催\意見照会\提出\確認票\[04-2　【★管理番号なし+井上レディスクリニック】2025年に向けた対応方針確認票（有床診療所用） (3).xlsx]リスト'!#REF!</xm:f>
          </x14:formula1>
          <xm:sqref>E804</xm:sqref>
        </x14:dataValidation>
        <x14:dataValidation type="list" allowBlank="1" showInputMessage="1" showErrorMessage="1" xr:uid="{00000000-0002-0000-0000-000007000000}">
          <x14:formula1>
            <xm:f>'\\10.226.120.17\医療政策課\計画担当\29 地域医療構想\03 地域医療構想調整会議\10 R4開催\意見照会\提出\確認票\[21301590医療法人社団桜裕会　砂町産婦人科　確認票.xlsx]リスト'!#REF!</xm:f>
          </x14:formula1>
          <xm:sqref>E723 E588 E726 E591 E594</xm:sqref>
        </x14:dataValidation>
        <x14:dataValidation type="list" allowBlank="1" showInputMessage="1" showErrorMessage="1" xr:uid="{00000000-0002-0000-0000-000008000000}">
          <x14:formula1>
            <xm:f>'\\10.226.120.17\医療政策課\計画担当\29 地域医療構想\03 地域医療構想調整会議\10 R4開催\意見照会\提出\確認票\[04-2　【★管理番号なし　上井草在宅支援診療所】2025年に向けた対応方針確認票（有床診療所用）.xlsx]リスト'!#REF!</xm:f>
          </x14:formula1>
          <xm:sqref>E318 E315</xm:sqref>
        </x14:dataValidation>
        <x14:dataValidation type="list" allowBlank="1" showInputMessage="1" showErrorMessage="1" xr:uid="{00000000-0002-0000-0000-000009000000}">
          <x14:formula1>
            <xm:f>'\\10.226.120.17\医療政策課\計画担当\29 地域医療構想\03 地域医療構想調整会議\10 R4開催\意見照会\提出\確認票\[21301323 ゆみのハートクリニック 2025年に向けた対応方針確認票.xlsx]リスト'!#REF!</xm:f>
          </x14:formula1>
          <xm:sqref>E375 E381</xm:sqref>
        </x14:dataValidation>
        <x14:dataValidation type="list" allowBlank="1" showInputMessage="1" showErrorMessage="1" xr:uid="{00000000-0002-0000-0000-00000A000000}">
          <x14:formula1>
            <xm:f>'\\10.226.120.17\医療政策課\計画担当\29 地域医療構想\03 地域医療構想調整会議\10 R4開催\意見照会\提出\確認票\有床診療所\[【0439158+医療法人社団新宿レディースクリニック会】2025年に向けた対応方針確認票（有床診療所用）.xlsx]リスト'!#REF!</xm:f>
          </x14:formula1>
          <xm:sqref>E273</xm:sqref>
        </x14:dataValidation>
        <x14:dataValidation type="list" allowBlank="1" showInputMessage="1" showErrorMessage="1" xr:uid="{00000000-0002-0000-0000-00000B000000}">
          <x14:formula1>
            <xm:f>'\\10.226.120.17\医療政策課\計画担当\29 地域医療構想\03 地域医療構想調整会議\10 R4開催\意見照会\提出\確認票\[【21301293豊島産婦人科】2025年に向けた対応方針確認票（有床診療所用）.xlsx]リスト'!#REF!</xm:f>
          </x14:formula1>
          <xm:sqref>E324</xm:sqref>
        </x14:dataValidation>
        <x14:dataValidation type="list" allowBlank="1" showInputMessage="1" showErrorMessage="1" xr:uid="{00000000-0002-0000-0000-00000C000000}">
          <x14:formula1>
            <xm:f>'\\10.226.120.17\医療政策課\計画担当\29 地域医療構想\03 地域医療構想調整会議\10 R4開催\意見照会\提出\確認票\[【病床・外来管理番号不明】松脇クリニック品川 2025 年に向けた対応方針確認票.xlsx]リスト'!#REF!</xm:f>
          </x14:formula1>
          <xm:sqref>E144</xm:sqref>
        </x14:dataValidation>
        <x14:dataValidation type="list" allowBlank="1" showInputMessage="1" showErrorMessage="1" xr:uid="{00000000-0002-0000-0000-00000D000000}">
          <x14:formula1>
            <xm:f>'\\10.226.120.17\医療政策課\計画担当\29 地域医療構想\03 地域医療構想調整会議\10 R4開催\意見照会\提出\確認票\[04-2　【病床・外来管理番号+山手大塚レディスクリニック】2025年に向けた対応方針確認票（有床診療所用）修正版１.xlsx]リスト'!#REF!</xm:f>
          </x14:formula1>
          <xm:sqref>E366</xm:sqref>
        </x14:dataValidation>
        <x14:dataValidation type="list" allowBlank="1" showInputMessage="1" showErrorMessage="1" xr:uid="{00000000-0002-0000-0000-00000E000000}">
          <x14:formula1>
            <xm:f>'\\10.226.120.17\医療政策課\計画担当\29 地域医療構想\03 地域医療構想調整会議\10 R4開催\意見照会\提出\確認票\済\[04-2　【21301882 新島村国民健康保険本村診療所】2025年に向けた対応方針確認票（有床診療所用）.xlsx]リスト'!#REF!</xm:f>
          </x14:formula1>
          <xm:sqref>E879</xm:sqref>
        </x14:dataValidation>
        <x14:dataValidation type="list" allowBlank="1" showInputMessage="1" showErrorMessage="1" xr:uid="{00000000-0002-0000-0000-00000F000000}">
          <x14:formula1>
            <xm:f>'\\10.226.120.17\医療政策課\計画担当\29 地域医療構想\03 地域医療構想調整会議\10 R4開催\意見照会\提出\確認票\[21301318大塚北口診療所2025年に向けた対応方針確認票.xlsx]リスト'!#REF!</xm:f>
          </x14:formula1>
          <xm:sqref>E369</xm:sqref>
        </x14:dataValidation>
        <x14:dataValidation type="list" allowBlank="1" showInputMessage="1" showErrorMessage="1" xr:uid="{00000000-0002-0000-0000-000010000000}">
          <x14:formula1>
            <xm:f>'\\10.226.120.17\医療政策課\計画担当\29 地域医療構想\03 地域医療構想調整会議\10 R4開催\意見照会\提出\確認票\[コピー【21302008西八王子腎クリニック】2025年に向けた対応方針確認票.xlsx]リスト'!#REF!</xm:f>
          </x14:formula1>
          <xm:sqref>E708</xm:sqref>
        </x14:dataValidation>
        <x14:dataValidation type="list" allowBlank="1" showInputMessage="1" showErrorMessage="1" xr:uid="{00000000-0002-0000-0000-000011000000}">
          <x14:formula1>
            <xm:f>'\\10.226.120.17\医療政策課\計画担当\29 地域医療構想\03 地域医療構想調整会議\10 R4開催\意見照会\提出\確認票\[21301848中野産婦人科医院　2025年に向けた対応方針確認票.xlsx.xlsx]リスト'!#REF!</xm:f>
          </x14:formula1>
          <xm:sqref>E858</xm:sqref>
        </x14:dataValidation>
        <x14:dataValidation type="list" allowBlank="1" showInputMessage="1" showErrorMessage="1" xr:uid="{00000000-0002-0000-0000-000012000000}">
          <x14:formula1>
            <xm:f>'\\10.226.120.17\医療政策課\計画担当\29 地域医療構想\03 地域医療構想調整会議\10 R4開催\意見照会\提出\確認票\[【病床・外来管理番号+たつきクリニック】2025年に向けた対応方針確認票（有床診療所用）.xlsx]リスト'!#REF!</xm:f>
          </x14:formula1>
          <xm:sqref>E276</xm:sqref>
        </x14:dataValidation>
        <x14:dataValidation type="list" allowBlank="1" showInputMessage="1" showErrorMessage="1" xr:uid="{00000000-0002-0000-0000-000013000000}">
          <x14:formula1>
            <xm:f>'\\10.226.120.17\医療政策課\計画担当\29 地域医療構想\03 地域医療構想調整会議\10 R4開催\意見照会\提出\確認票\[医療法人悠翔会　悠翔会くらしケアクリニック　2025年に向けた対応方針確認票.xlsx]リスト'!#REF!</xm:f>
          </x14:formula1>
          <xm:sqref>E456 E462 E459</xm:sqref>
        </x14:dataValidation>
        <x14:dataValidation type="list" allowBlank="1" showInputMessage="1" showErrorMessage="1" xr:uid="{00000000-0002-0000-0000-000014000000}">
          <x14:formula1>
            <xm:f>'\\10.226.120.17\医療政策課\計画担当\29 地域医療構想\03 地域医療構想調整会議\10 R4開催\意見照会\提出\確認票\[21301535医療法人社団慶風会増田産婦人科確認票.xlsx]リスト'!#REF!</xm:f>
          </x14:formula1>
          <xm:sqref>E555 E549 E552</xm:sqref>
        </x14:dataValidation>
        <x14:dataValidation type="list" allowBlank="1" showInputMessage="1" showErrorMessage="1" xr:uid="{00000000-0002-0000-0000-000015000000}">
          <x14:formula1>
            <xm:f>'[コピー21301627井口腎泌尿器科・内科　親水（旧名称：自靖会親水クリニック令和4年4月1日付け名称変更）2025年に向けた対応方針確認票※再送.xlsx]リスト'!#REF!</xm:f>
          </x14:formula1>
          <xm:sqref>E378 E279 E225 E288 E213 E282 E216 E639 E285 E642 E219 E222 E645 E291 E384 E234 E648 E651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CFE08-DFBA-478C-A1E0-097ECE22D727}">
  <sheetPr>
    <pageSetUpPr fitToPage="1"/>
  </sheetPr>
  <dimension ref="A1:AM13"/>
  <sheetViews>
    <sheetView showGridLines="0" zoomScale="70" zoomScaleNormal="70" workbookViewId="0"/>
  </sheetViews>
  <sheetFormatPr defaultColWidth="8.69921875" defaultRowHeight="18"/>
  <cols>
    <col min="1" max="1" width="5.69921875" style="34" customWidth="1"/>
    <col min="2" max="2" width="13.69921875" style="10" customWidth="1"/>
    <col min="3" max="3" width="10.69921875" style="10" customWidth="1"/>
    <col min="4" max="4" width="25.19921875" style="10" customWidth="1"/>
    <col min="5" max="5" width="46" style="36" customWidth="1"/>
    <col min="6" max="6" width="24.19921875" style="1" customWidth="1"/>
    <col min="7" max="17" width="8.69921875" style="1"/>
    <col min="18" max="18" width="9.5" style="1" customWidth="1"/>
    <col min="19" max="16384" width="8.69921875" style="1"/>
  </cols>
  <sheetData>
    <row r="1" spans="1:39">
      <c r="A1" s="33"/>
      <c r="J1" s="5"/>
      <c r="K1" s="5"/>
      <c r="L1" s="6"/>
      <c r="M1" s="6"/>
      <c r="N1" s="6"/>
      <c r="O1" s="6"/>
      <c r="P1" s="6"/>
      <c r="Q1" s="6"/>
      <c r="R1" s="6"/>
      <c r="AM1" s="7"/>
    </row>
    <row r="2" spans="1:39" ht="22.2">
      <c r="B2" s="2" t="s">
        <v>477</v>
      </c>
      <c r="J2" s="3"/>
      <c r="K2" s="3"/>
      <c r="L2" s="6"/>
      <c r="U2" s="3"/>
      <c r="V2" s="3"/>
      <c r="W2" s="3"/>
      <c r="X2" s="3"/>
      <c r="AM2" s="7"/>
    </row>
    <row r="3" spans="1:39" ht="22.95" customHeight="1">
      <c r="B3" s="42" t="s">
        <v>257</v>
      </c>
      <c r="J3" s="3"/>
      <c r="K3" s="3"/>
      <c r="L3" s="6"/>
      <c r="AM3" s="7"/>
    </row>
    <row r="4" spans="1:39" ht="22.95" customHeight="1">
      <c r="B4" s="41" t="s">
        <v>256</v>
      </c>
      <c r="J4" s="3"/>
      <c r="K4" s="3"/>
      <c r="L4" s="6"/>
      <c r="AM4" s="7"/>
    </row>
    <row r="5" spans="1:39" ht="22.95" customHeight="1">
      <c r="B5" s="42"/>
      <c r="J5" s="3"/>
      <c r="K5" s="3"/>
      <c r="L5" s="6"/>
      <c r="AM5" s="7"/>
    </row>
    <row r="7" spans="1:39" ht="22.8" thickBot="1">
      <c r="B7" s="4" t="s">
        <v>481</v>
      </c>
    </row>
    <row r="8" spans="1:39" ht="86.7" customHeight="1" thickBot="1">
      <c r="B8" s="141" t="s">
        <v>234</v>
      </c>
      <c r="C8" s="143" t="s">
        <v>235</v>
      </c>
      <c r="D8" s="132" t="s">
        <v>255</v>
      </c>
      <c r="E8" s="145" t="s">
        <v>232</v>
      </c>
      <c r="F8" s="132" t="s">
        <v>478</v>
      </c>
      <c r="G8" s="134" t="s">
        <v>476</v>
      </c>
      <c r="H8" s="135"/>
      <c r="I8" s="135"/>
      <c r="J8" s="137" t="s">
        <v>482</v>
      </c>
      <c r="K8" s="138"/>
      <c r="L8" s="138"/>
      <c r="M8" s="138"/>
      <c r="N8" s="138"/>
      <c r="O8" s="139"/>
      <c r="P8" s="139"/>
      <c r="Q8" s="140"/>
    </row>
    <row r="9" spans="1:39" ht="60" thickBot="1">
      <c r="B9" s="142"/>
      <c r="C9" s="144"/>
      <c r="D9" s="129"/>
      <c r="E9" s="146"/>
      <c r="F9" s="133"/>
      <c r="G9" s="28" t="s">
        <v>238</v>
      </c>
      <c r="H9" s="29" t="s">
        <v>236</v>
      </c>
      <c r="I9" s="30" t="s">
        <v>237</v>
      </c>
      <c r="J9" s="51" t="s">
        <v>238</v>
      </c>
      <c r="K9" s="52" t="s">
        <v>258</v>
      </c>
      <c r="L9" s="52" t="s">
        <v>259</v>
      </c>
      <c r="M9" s="52" t="s">
        <v>260</v>
      </c>
      <c r="N9" s="98" t="s">
        <v>261</v>
      </c>
      <c r="O9" s="52" t="s">
        <v>262</v>
      </c>
      <c r="P9" s="56" t="s">
        <v>264</v>
      </c>
      <c r="Q9" s="53" t="s">
        <v>263</v>
      </c>
    </row>
    <row r="10" spans="1:39">
      <c r="B10" s="11" t="s">
        <v>247</v>
      </c>
      <c r="C10" s="12" t="s">
        <v>246</v>
      </c>
      <c r="D10" s="10" t="s">
        <v>479</v>
      </c>
      <c r="E10" s="37" t="s">
        <v>245</v>
      </c>
      <c r="F10" s="1">
        <v>12345678</v>
      </c>
      <c r="G10" s="14"/>
      <c r="H10" s="31"/>
      <c r="I10" s="31"/>
      <c r="J10" s="20">
        <f t="shared" ref="J10:J11" si="0">SUM(K10:N10)</f>
        <v>15</v>
      </c>
      <c r="K10" s="21"/>
      <c r="L10" s="21"/>
      <c r="M10" s="21">
        <v>12</v>
      </c>
      <c r="N10" s="99">
        <v>3</v>
      </c>
      <c r="O10" s="21"/>
      <c r="P10" s="21"/>
      <c r="Q10" s="54"/>
    </row>
    <row r="11" spans="1:39">
      <c r="B11" s="11"/>
      <c r="C11" s="12"/>
      <c r="D11" s="22"/>
      <c r="E11" s="38" t="str">
        <f>E10</f>
        <v>医療法人社団　〇〇クリニック</v>
      </c>
      <c r="F11" s="13"/>
      <c r="G11" s="9">
        <f>SUM(H11:I11)</f>
        <v>15</v>
      </c>
      <c r="H11" s="17">
        <v>15</v>
      </c>
      <c r="I11" s="17"/>
      <c r="J11" s="16">
        <f t="shared" si="0"/>
        <v>15</v>
      </c>
      <c r="K11" s="17"/>
      <c r="L11" s="17"/>
      <c r="M11" s="17">
        <v>12</v>
      </c>
      <c r="N11" s="100">
        <v>3</v>
      </c>
      <c r="O11" s="17"/>
      <c r="P11" s="17"/>
      <c r="Q11" s="55"/>
    </row>
    <row r="12" spans="1:39" ht="18.600000000000001" thickBot="1">
      <c r="B12" s="23"/>
      <c r="C12" s="15"/>
      <c r="D12" s="24"/>
      <c r="E12" s="38" t="str">
        <f>E10</f>
        <v>医療法人社団　〇〇クリニック</v>
      </c>
      <c r="F12" s="25"/>
      <c r="G12" s="26"/>
      <c r="H12" s="27"/>
      <c r="I12" s="27"/>
      <c r="J12" s="18">
        <f>SUM(K12:N12)</f>
        <v>15</v>
      </c>
      <c r="K12" s="19"/>
      <c r="L12" s="19"/>
      <c r="M12" s="43">
        <v>10</v>
      </c>
      <c r="N12" s="101">
        <v>5</v>
      </c>
      <c r="O12" s="102"/>
      <c r="P12" s="102"/>
      <c r="Q12" s="103"/>
    </row>
    <row r="13" spans="1:39">
      <c r="E13" s="39"/>
    </row>
  </sheetData>
  <mergeCells count="7">
    <mergeCell ref="J8:Q8"/>
    <mergeCell ref="B8:B9"/>
    <mergeCell ref="C8:C9"/>
    <mergeCell ref="D8:D9"/>
    <mergeCell ref="E8:E9"/>
    <mergeCell ref="F8:F9"/>
    <mergeCell ref="G8:I8"/>
  </mergeCells>
  <phoneticPr fontId="19"/>
  <dataValidations count="1">
    <dataValidation allowBlank="1" showDropDown="1" showInputMessage="1" showErrorMessage="1" sqref="D11:D12" xr:uid="{EBCA3B21-75B1-4CB5-9ED6-7657759C641D}"/>
  </dataValidations>
  <pageMargins left="0.7" right="0.7" top="0.75" bottom="0.75" header="0.3" footer="0.3"/>
  <pageSetup paperSize="9" scale="5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9273EFA8D1824190BB24A9980BA6AD" ma:contentTypeVersion="10" ma:contentTypeDescription="新しいドキュメントを作成します。" ma:contentTypeScope="" ma:versionID="7a6a6952697f35ebdb232fceb965c455">
  <xsd:schema xmlns:xsd="http://www.w3.org/2001/XMLSchema" xmlns:xs="http://www.w3.org/2001/XMLSchema" xmlns:p="http://schemas.microsoft.com/office/2006/metadata/properties" xmlns:ns2="9c4ae536-7125-4f14-9ccc-e0dffeb2e242" xmlns:ns3="348a74ec-7721-4626-bbbb-9bdbe7b7f3e5" targetNamespace="http://schemas.microsoft.com/office/2006/metadata/properties" ma:root="true" ma:fieldsID="e2210dea06c0140b62ed98829bb31f33" ns2:_="" ns3:_="">
    <xsd:import namespace="9c4ae536-7125-4f14-9ccc-e0dffeb2e242"/>
    <xsd:import namespace="348a74ec-7721-4626-bbbb-9bdbe7b7f3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ae536-7125-4f14-9ccc-e0dffeb2e2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8a74ec-7721-4626-bbbb-9bdbe7b7f3e5"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D2D672-C3FC-4508-A80F-B02FDDD3BCBE}">
  <ds:schemaRefs>
    <ds:schemaRef ds:uri="http://purl.org/dc/terms/"/>
    <ds:schemaRef ds:uri="http://purl.org/dc/elements/1.1/"/>
    <ds:schemaRef ds:uri="9c4ae536-7125-4f14-9ccc-e0dffeb2e242"/>
    <ds:schemaRef ds:uri="http://purl.org/dc/dcmityp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348a74ec-7721-4626-bbbb-9bdbe7b7f3e5"/>
    <ds:schemaRef ds:uri="http://www.w3.org/XML/1998/namespace"/>
  </ds:schemaRefs>
</ds:datastoreItem>
</file>

<file path=customXml/itemProps2.xml><?xml version="1.0" encoding="utf-8"?>
<ds:datastoreItem xmlns:ds="http://schemas.openxmlformats.org/officeDocument/2006/customXml" ds:itemID="{FAC516AA-4675-4018-9CFD-924E80B352C2}">
  <ds:schemaRefs>
    <ds:schemaRef ds:uri="http://schemas.microsoft.com/sharepoint/v3/contenttype/forms"/>
  </ds:schemaRefs>
</ds:datastoreItem>
</file>

<file path=customXml/itemProps3.xml><?xml version="1.0" encoding="utf-8"?>
<ds:datastoreItem xmlns:ds="http://schemas.openxmlformats.org/officeDocument/2006/customXml" ds:itemID="{4DA9C676-0EEC-45B7-B3E5-1515EFF01D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4ae536-7125-4f14-9ccc-e0dffeb2e242"/>
    <ds:schemaRef ds:uri="348a74ec-7721-4626-bbbb-9bdbe7b7f3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対応方針（有床診療所）</vt:lpstr>
      <vt:lpstr>記入例</vt:lpstr>
      <vt:lpstr>'対応方針（有床診療所）'!Print_Area</vt:lpstr>
      <vt:lpstr>'対応方針（有床診療所）'!Print_Titles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三枝　直人</dc:creator>
  <cp:lastModifiedBy>貴島　健太</cp:lastModifiedBy>
  <cp:lastPrinted>2025-06-23T03:00:45Z</cp:lastPrinted>
  <dcterms:created xsi:type="dcterms:W3CDTF">2022-04-25T12:33:08Z</dcterms:created>
  <dcterms:modified xsi:type="dcterms:W3CDTF">2026-09-11T03:44:24Z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0x010100309273EFA8D1824190BB24A9980BA6AD</vt:lpwstr>
  </property>
</Properties>
</file>