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2 R6開催\02 第2回\資料\★各圏域の会議資料★\03南多摩\〇PDF前\"/>
    </mc:Choice>
  </mc:AlternateContent>
  <xr:revisionPtr revIDLastSave="0" documentId="13_ncr:1_{BDF11D26-556D-449B-BA39-6BC3DAF65321}" xr6:coauthVersionLast="47" xr6:coauthVersionMax="47" xr10:uidLastSave="{00000000-0000-0000-0000-000000000000}"/>
  <bookViews>
    <workbookView xWindow="-108" yWindow="-108" windowWidth="23256" windowHeight="12456" xr2:uid="{00000000-000D-0000-FFFF-FFFF00000000}"/>
  </bookViews>
  <sheets>
    <sheet name="対応方針（有床診療所）" sheetId="7" r:id="rId1"/>
    <sheet name="記入例" sheetId="4" state="hidden"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'対応方針（有床診療所）'!$A$5:$AX$836</definedName>
    <definedName name="_xlnm.Print_Area" localSheetId="0">'対応方針（有床診療所）'!$A$1:$V$837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96" i="7" l="1"/>
  <c r="J596" i="7"/>
  <c r="E596" i="7"/>
  <c r="T595" i="7"/>
  <c r="J595" i="7"/>
  <c r="G595" i="7"/>
  <c r="E595" i="7"/>
  <c r="C595" i="7"/>
  <c r="C596" i="7" s="1"/>
  <c r="B595" i="7"/>
  <c r="B596" i="7" s="1"/>
  <c r="T594" i="7"/>
  <c r="J594" i="7"/>
  <c r="T764" i="7" l="1"/>
  <c r="J764" i="7"/>
  <c r="E764" i="7"/>
  <c r="T763" i="7"/>
  <c r="J763" i="7"/>
  <c r="G763" i="7"/>
  <c r="C763" i="7"/>
  <c r="C764" i="7" s="1"/>
  <c r="B763" i="7"/>
  <c r="B764" i="7" s="1"/>
  <c r="T762" i="7"/>
  <c r="J762" i="7"/>
  <c r="T704" i="7"/>
  <c r="J704" i="7"/>
  <c r="T703" i="7"/>
  <c r="J703" i="7"/>
  <c r="G703" i="7"/>
  <c r="E703" i="7"/>
  <c r="E704" i="7" s="1"/>
  <c r="C703" i="7"/>
  <c r="C704" i="7" s="1"/>
  <c r="B703" i="7"/>
  <c r="B704" i="7" s="1"/>
  <c r="T702" i="7"/>
  <c r="J702" i="7"/>
  <c r="T674" i="7"/>
  <c r="J674" i="7"/>
  <c r="E674" i="7"/>
  <c r="T673" i="7"/>
  <c r="J673" i="7"/>
  <c r="G673" i="7"/>
  <c r="E673" i="7"/>
  <c r="C673" i="7"/>
  <c r="C674" i="7" s="1"/>
  <c r="B673" i="7"/>
  <c r="B674" i="7" s="1"/>
  <c r="T672" i="7"/>
  <c r="J672" i="7"/>
  <c r="T593" i="7"/>
  <c r="J593" i="7"/>
  <c r="E593" i="7"/>
  <c r="T592" i="7"/>
  <c r="J592" i="7"/>
  <c r="G592" i="7"/>
  <c r="E592" i="7"/>
  <c r="C592" i="7"/>
  <c r="C593" i="7" s="1"/>
  <c r="B592" i="7"/>
  <c r="B593" i="7" s="1"/>
  <c r="T591" i="7"/>
  <c r="J591" i="7"/>
  <c r="T539" i="7"/>
  <c r="J539" i="7"/>
  <c r="E539" i="7"/>
  <c r="T538" i="7"/>
  <c r="J538" i="7"/>
  <c r="G538" i="7"/>
  <c r="E538" i="7"/>
  <c r="C538" i="7"/>
  <c r="C539" i="7" s="1"/>
  <c r="B538" i="7"/>
  <c r="B539" i="7" s="1"/>
  <c r="T537" i="7"/>
  <c r="J537" i="7"/>
  <c r="T467" i="7"/>
  <c r="J467" i="7"/>
  <c r="T466" i="7"/>
  <c r="J466" i="7"/>
  <c r="G466" i="7"/>
  <c r="E466" i="7"/>
  <c r="E467" i="7" s="1"/>
  <c r="C466" i="7"/>
  <c r="C467" i="7" s="1"/>
  <c r="B466" i="7"/>
  <c r="B467" i="7" s="1"/>
  <c r="T465" i="7"/>
  <c r="J465" i="7"/>
  <c r="T464" i="7"/>
  <c r="J464" i="7"/>
  <c r="T463" i="7"/>
  <c r="J463" i="7"/>
  <c r="G463" i="7"/>
  <c r="E463" i="7"/>
  <c r="E464" i="7" s="1"/>
  <c r="C463" i="7"/>
  <c r="C464" i="7" s="1"/>
  <c r="B463" i="7"/>
  <c r="B464" i="7" s="1"/>
  <c r="T462" i="7"/>
  <c r="J462" i="7"/>
  <c r="T209" i="7"/>
  <c r="J209" i="7"/>
  <c r="E209" i="7"/>
  <c r="T208" i="7"/>
  <c r="J208" i="7"/>
  <c r="G208" i="7"/>
  <c r="E208" i="7"/>
  <c r="C208" i="7"/>
  <c r="C209" i="7" s="1"/>
  <c r="B208" i="7"/>
  <c r="B209" i="7" s="1"/>
  <c r="T207" i="7"/>
  <c r="T206" i="7"/>
  <c r="J206" i="7"/>
  <c r="E206" i="7"/>
  <c r="T205" i="7"/>
  <c r="J205" i="7"/>
  <c r="G205" i="7"/>
  <c r="E205" i="7"/>
  <c r="C205" i="7"/>
  <c r="C206" i="7" s="1"/>
  <c r="B205" i="7"/>
  <c r="B206" i="7" s="1"/>
  <c r="T204" i="7"/>
  <c r="T17" i="7"/>
  <c r="J17" i="7"/>
  <c r="T16" i="7"/>
  <c r="J16" i="7"/>
  <c r="G16" i="7"/>
  <c r="E16" i="7"/>
  <c r="E17" i="7" s="1"/>
  <c r="C16" i="7"/>
  <c r="C17" i="7" s="1"/>
  <c r="B16" i="7"/>
  <c r="B17" i="7" s="1"/>
  <c r="T15" i="7"/>
  <c r="J15" i="7"/>
  <c r="T590" i="7" l="1"/>
  <c r="J590" i="7"/>
  <c r="E590" i="7"/>
  <c r="T589" i="7"/>
  <c r="J589" i="7"/>
  <c r="G589" i="7"/>
  <c r="E589" i="7"/>
  <c r="C589" i="7"/>
  <c r="C590" i="7" s="1"/>
  <c r="B589" i="7"/>
  <c r="B590" i="7" s="1"/>
  <c r="T588" i="7"/>
  <c r="J588" i="7"/>
  <c r="T407" i="7" l="1"/>
  <c r="J407" i="7"/>
  <c r="E407" i="7"/>
  <c r="T406" i="7"/>
  <c r="J406" i="7"/>
  <c r="E406" i="7"/>
  <c r="C406" i="7"/>
  <c r="C407" i="7" s="1"/>
  <c r="B406" i="7"/>
  <c r="B407" i="7" s="1"/>
  <c r="T405" i="7"/>
  <c r="J405" i="7"/>
  <c r="T260" i="7"/>
  <c r="J260" i="7"/>
  <c r="E260" i="7"/>
  <c r="T259" i="7"/>
  <c r="J259" i="7"/>
  <c r="G259" i="7"/>
  <c r="E259" i="7"/>
  <c r="C259" i="7"/>
  <c r="C260" i="7" s="1"/>
  <c r="B259" i="7"/>
  <c r="B260" i="7" s="1"/>
  <c r="T258" i="7"/>
  <c r="J258" i="7"/>
  <c r="T701" i="7" l="1"/>
  <c r="J701" i="7"/>
  <c r="T700" i="7"/>
  <c r="J700" i="7"/>
  <c r="G700" i="7"/>
  <c r="E700" i="7"/>
  <c r="E701" i="7" s="1"/>
  <c r="C700" i="7"/>
  <c r="C701" i="7" s="1"/>
  <c r="B700" i="7"/>
  <c r="B701" i="7" s="1"/>
  <c r="T699" i="7"/>
  <c r="J699" i="7"/>
  <c r="T308" i="7" l="1"/>
  <c r="J308" i="7"/>
  <c r="T307" i="7"/>
  <c r="E307" i="7"/>
  <c r="E308" i="7" s="1"/>
  <c r="C307" i="7"/>
  <c r="C308" i="7" s="1"/>
  <c r="B307" i="7"/>
  <c r="B308" i="7" s="1"/>
  <c r="T306" i="7"/>
  <c r="T587" i="7" l="1"/>
  <c r="J587" i="7"/>
  <c r="E587" i="7"/>
  <c r="T586" i="7"/>
  <c r="J586" i="7"/>
  <c r="G586" i="7"/>
  <c r="E586" i="7"/>
  <c r="C586" i="7"/>
  <c r="C587" i="7" s="1"/>
  <c r="B586" i="7"/>
  <c r="B587" i="7" s="1"/>
  <c r="T585" i="7"/>
  <c r="J585" i="7"/>
  <c r="T599" i="7" l="1"/>
  <c r="J599" i="7"/>
  <c r="E599" i="7"/>
  <c r="T598" i="7"/>
  <c r="J598" i="7"/>
  <c r="G598" i="7"/>
  <c r="E598" i="7"/>
  <c r="C598" i="7"/>
  <c r="C599" i="7" s="1"/>
  <c r="B598" i="7"/>
  <c r="B599" i="7" s="1"/>
  <c r="T597" i="7"/>
  <c r="J597" i="7"/>
  <c r="T785" i="7" l="1"/>
  <c r="J785" i="7"/>
  <c r="T784" i="7"/>
  <c r="J784" i="7"/>
  <c r="G784" i="7"/>
  <c r="E784" i="7"/>
  <c r="E785" i="7" s="1"/>
  <c r="C784" i="7"/>
  <c r="C785" i="7" s="1"/>
  <c r="B784" i="7"/>
  <c r="B785" i="7" s="1"/>
  <c r="T783" i="7"/>
  <c r="J783" i="7"/>
  <c r="T503" i="7"/>
  <c r="E503" i="7"/>
  <c r="T502" i="7"/>
  <c r="E502" i="7"/>
  <c r="C502" i="7"/>
  <c r="C503" i="7" s="1"/>
  <c r="B502" i="7"/>
  <c r="B503" i="7" s="1"/>
  <c r="T501" i="7"/>
  <c r="T671" i="7"/>
  <c r="J671" i="7"/>
  <c r="E671" i="7"/>
  <c r="T670" i="7"/>
  <c r="J670" i="7"/>
  <c r="G670" i="7"/>
  <c r="E670" i="7"/>
  <c r="C670" i="7"/>
  <c r="C671" i="7" s="1"/>
  <c r="B670" i="7"/>
  <c r="B671" i="7" s="1"/>
  <c r="T669" i="7"/>
  <c r="J669" i="7"/>
  <c r="T203" i="7"/>
  <c r="J203" i="7"/>
  <c r="E203" i="7"/>
  <c r="T202" i="7"/>
  <c r="J202" i="7"/>
  <c r="G202" i="7"/>
  <c r="E202" i="7"/>
  <c r="C202" i="7"/>
  <c r="C203" i="7" s="1"/>
  <c r="B202" i="7"/>
  <c r="B203" i="7" s="1"/>
  <c r="T201" i="7"/>
  <c r="T410" i="7" l="1"/>
  <c r="J410" i="7"/>
  <c r="E410" i="7"/>
  <c r="T409" i="7"/>
  <c r="J409" i="7"/>
  <c r="E409" i="7"/>
  <c r="C409" i="7"/>
  <c r="C410" i="7" s="1"/>
  <c r="B409" i="7"/>
  <c r="B410" i="7" s="1"/>
  <c r="T408" i="7"/>
  <c r="J408" i="7"/>
  <c r="T257" i="7" l="1"/>
  <c r="J257" i="7"/>
  <c r="E257" i="7"/>
  <c r="T256" i="7"/>
  <c r="J256" i="7"/>
  <c r="G256" i="7"/>
  <c r="E256" i="7"/>
  <c r="C256" i="7"/>
  <c r="C257" i="7" s="1"/>
  <c r="B256" i="7"/>
  <c r="B257" i="7" s="1"/>
  <c r="T255" i="7"/>
  <c r="J255" i="7"/>
  <c r="T287" i="7" l="1"/>
  <c r="J287" i="7"/>
  <c r="E287" i="7"/>
  <c r="T286" i="7"/>
  <c r="J286" i="7"/>
  <c r="G286" i="7"/>
  <c r="E286" i="7"/>
  <c r="C286" i="7"/>
  <c r="C287" i="7" s="1"/>
  <c r="B286" i="7"/>
  <c r="B287" i="7" s="1"/>
  <c r="T285" i="7"/>
  <c r="J285" i="7"/>
  <c r="T722" i="7" l="1"/>
  <c r="J722" i="7"/>
  <c r="T721" i="7"/>
  <c r="J721" i="7"/>
  <c r="G721" i="7"/>
  <c r="E721" i="7"/>
  <c r="E722" i="7" s="1"/>
  <c r="C721" i="7"/>
  <c r="C722" i="7" s="1"/>
  <c r="B721" i="7"/>
  <c r="B722" i="7" s="1"/>
  <c r="T720" i="7"/>
  <c r="J720" i="7"/>
  <c r="T200" i="7" l="1"/>
  <c r="J200" i="7"/>
  <c r="E200" i="7"/>
  <c r="T199" i="7"/>
  <c r="J199" i="7"/>
  <c r="G199" i="7"/>
  <c r="E199" i="7"/>
  <c r="C199" i="7"/>
  <c r="C200" i="7" s="1"/>
  <c r="B199" i="7"/>
  <c r="B200" i="7" s="1"/>
  <c r="T198" i="7"/>
  <c r="T500" i="7" l="1"/>
  <c r="E500" i="7"/>
  <c r="T499" i="7"/>
  <c r="E499" i="7"/>
  <c r="C499" i="7"/>
  <c r="C500" i="7" s="1"/>
  <c r="B499" i="7"/>
  <c r="B500" i="7" s="1"/>
  <c r="T498" i="7"/>
  <c r="T122" i="7" l="1"/>
  <c r="J122" i="7"/>
  <c r="E122" i="7"/>
  <c r="T121" i="7"/>
  <c r="J121" i="7"/>
  <c r="G121" i="7"/>
  <c r="C121" i="7"/>
  <c r="C122" i="7" s="1"/>
  <c r="B121" i="7"/>
  <c r="B122" i="7" s="1"/>
  <c r="T120" i="7"/>
  <c r="J120" i="7"/>
  <c r="T263" i="7" l="1"/>
  <c r="J263" i="7"/>
  <c r="E263" i="7"/>
  <c r="T262" i="7"/>
  <c r="J262" i="7"/>
  <c r="G262" i="7"/>
  <c r="E262" i="7"/>
  <c r="C262" i="7"/>
  <c r="C263" i="7" s="1"/>
  <c r="B262" i="7"/>
  <c r="B263" i="7" s="1"/>
  <c r="T261" i="7"/>
  <c r="J261" i="7"/>
  <c r="T404" i="7" l="1"/>
  <c r="J404" i="7"/>
  <c r="E404" i="7"/>
  <c r="T403" i="7"/>
  <c r="E403" i="7"/>
  <c r="C403" i="7"/>
  <c r="C404" i="7" s="1"/>
  <c r="B403" i="7"/>
  <c r="B404" i="7" s="1"/>
  <c r="T402" i="7"/>
  <c r="J402" i="7"/>
  <c r="T143" i="7" l="1"/>
  <c r="J143" i="7"/>
  <c r="T142" i="7"/>
  <c r="J142" i="7"/>
  <c r="G142" i="7"/>
  <c r="E142" i="7"/>
  <c r="E143" i="7" s="1"/>
  <c r="C142" i="7"/>
  <c r="C143" i="7" s="1"/>
  <c r="B142" i="7"/>
  <c r="B143" i="7" s="1"/>
  <c r="T141" i="7"/>
  <c r="J141" i="7"/>
  <c r="T425" i="7" l="1"/>
  <c r="J425" i="7"/>
  <c r="T424" i="7"/>
  <c r="J424" i="7"/>
  <c r="E424" i="7"/>
  <c r="E425" i="7" s="1"/>
  <c r="C424" i="7"/>
  <c r="C425" i="7" s="1"/>
  <c r="B424" i="7"/>
  <c r="B425" i="7" s="1"/>
  <c r="T423" i="7"/>
  <c r="J423" i="7"/>
  <c r="B211" i="7" l="1"/>
  <c r="B212" i="7" s="1"/>
  <c r="C211" i="7"/>
  <c r="C212" i="7" s="1"/>
  <c r="C751" i="7" l="1"/>
  <c r="C752" i="7" s="1"/>
  <c r="B751" i="7"/>
  <c r="B752" i="7" s="1"/>
  <c r="C808" i="7"/>
  <c r="B808" i="7"/>
  <c r="C805" i="7"/>
  <c r="B805" i="7"/>
  <c r="C802" i="7"/>
  <c r="B802" i="7"/>
  <c r="C799" i="7"/>
  <c r="B799" i="7"/>
  <c r="C796" i="7"/>
  <c r="B796" i="7"/>
  <c r="C793" i="7"/>
  <c r="C794" i="7" s="1"/>
  <c r="B793" i="7"/>
  <c r="B794" i="7" s="1"/>
  <c r="C790" i="7"/>
  <c r="B790" i="7"/>
  <c r="C787" i="7"/>
  <c r="B787" i="7"/>
  <c r="C781" i="7"/>
  <c r="C782" i="7" s="1"/>
  <c r="B781" i="7"/>
  <c r="B782" i="7" s="1"/>
  <c r="C748" i="7"/>
  <c r="C749" i="7" s="1"/>
  <c r="B748" i="7"/>
  <c r="B749" i="7" s="1"/>
  <c r="C712" i="7"/>
  <c r="C713" i="7" s="1"/>
  <c r="B712" i="7"/>
  <c r="B713" i="7" s="1"/>
  <c r="C667" i="7"/>
  <c r="C668" i="7" s="1"/>
  <c r="B667" i="7"/>
  <c r="B668" i="7" s="1"/>
  <c r="C664" i="7"/>
  <c r="C665" i="7" s="1"/>
  <c r="B664" i="7"/>
  <c r="B665" i="7" s="1"/>
  <c r="C658" i="7"/>
  <c r="B658" i="7"/>
  <c r="C655" i="7"/>
  <c r="C656" i="7" s="1"/>
  <c r="B655" i="7"/>
  <c r="B656" i="7" s="1"/>
  <c r="C583" i="7"/>
  <c r="C584" i="7" s="1"/>
  <c r="B583" i="7"/>
  <c r="B584" i="7" s="1"/>
  <c r="C580" i="7"/>
  <c r="C581" i="7" s="1"/>
  <c r="B580" i="7"/>
  <c r="B581" i="7" s="1"/>
  <c r="C541" i="7"/>
  <c r="C542" i="7" s="1"/>
  <c r="B541" i="7"/>
  <c r="B542" i="7" s="1"/>
  <c r="C505" i="7"/>
  <c r="C506" i="7" s="1"/>
  <c r="B505" i="7"/>
  <c r="B506" i="7" s="1"/>
  <c r="C352" i="7"/>
  <c r="B352" i="7"/>
  <c r="C349" i="7"/>
  <c r="C350" i="7" s="1"/>
  <c r="B349" i="7"/>
  <c r="B350" i="7" s="1"/>
  <c r="C346" i="7"/>
  <c r="C347" i="7" s="1"/>
  <c r="B346" i="7"/>
  <c r="B347" i="7" s="1"/>
  <c r="C343" i="7"/>
  <c r="C344" i="7" s="1"/>
  <c r="B343" i="7"/>
  <c r="B344" i="7" s="1"/>
  <c r="C196" i="7"/>
  <c r="C197" i="7" s="1"/>
  <c r="B196" i="7"/>
  <c r="B197" i="7" s="1"/>
  <c r="E751" i="7"/>
  <c r="C340" i="7"/>
  <c r="C341" i="7" s="1"/>
  <c r="B340" i="7"/>
  <c r="B341" i="7" s="1"/>
  <c r="C337" i="7"/>
  <c r="C338" i="7" s="1"/>
  <c r="B337" i="7"/>
  <c r="B338" i="7" s="1"/>
  <c r="C289" i="7"/>
  <c r="C290" i="7" s="1"/>
  <c r="B289" i="7"/>
  <c r="B290" i="7" s="1"/>
  <c r="C253" i="7"/>
  <c r="C254" i="7" s="1"/>
  <c r="B253" i="7"/>
  <c r="B254" i="7" s="1"/>
  <c r="C250" i="7"/>
  <c r="C251" i="7" s="1"/>
  <c r="B250" i="7"/>
  <c r="B251" i="7" s="1"/>
  <c r="C247" i="7"/>
  <c r="C248" i="7" s="1"/>
  <c r="B247" i="7"/>
  <c r="B248" i="7" s="1"/>
  <c r="E241" i="7"/>
  <c r="T11" i="7"/>
  <c r="T12" i="7"/>
  <c r="T13" i="7"/>
  <c r="T14"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3" i="7"/>
  <c r="T124" i="7"/>
  <c r="T125" i="7"/>
  <c r="T126" i="7"/>
  <c r="T127" i="7"/>
  <c r="T128" i="7"/>
  <c r="T129" i="7"/>
  <c r="T130" i="7"/>
  <c r="T131" i="7"/>
  <c r="T132" i="7"/>
  <c r="T133" i="7"/>
  <c r="T134" i="7"/>
  <c r="T135" i="7"/>
  <c r="T136" i="7"/>
  <c r="T137" i="7"/>
  <c r="T138" i="7"/>
  <c r="T139" i="7"/>
  <c r="T140"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210" i="7"/>
  <c r="T211" i="7"/>
  <c r="T212" i="7"/>
  <c r="T213" i="7"/>
  <c r="T214" i="7"/>
  <c r="T215" i="7"/>
  <c r="T216" i="7"/>
  <c r="T217" i="7"/>
  <c r="T218" i="7"/>
  <c r="T219" i="7"/>
  <c r="T220" i="7"/>
  <c r="T221" i="7"/>
  <c r="T222" i="7"/>
  <c r="T223" i="7"/>
  <c r="T224" i="7"/>
  <c r="T225" i="7"/>
  <c r="T226" i="7"/>
  <c r="T227" i="7"/>
  <c r="T228" i="7"/>
  <c r="T229" i="7"/>
  <c r="T230" i="7"/>
  <c r="T231" i="7"/>
  <c r="T232" i="7"/>
  <c r="T233" i="7"/>
  <c r="T234" i="7"/>
  <c r="T235" i="7"/>
  <c r="T236" i="7"/>
  <c r="T237" i="7"/>
  <c r="T238" i="7"/>
  <c r="T239" i="7"/>
  <c r="T240" i="7"/>
  <c r="T241" i="7"/>
  <c r="T242" i="7"/>
  <c r="T243" i="7"/>
  <c r="T244" i="7"/>
  <c r="T245" i="7"/>
  <c r="T246" i="7"/>
  <c r="T247" i="7"/>
  <c r="T248" i="7"/>
  <c r="T249" i="7"/>
  <c r="T250" i="7"/>
  <c r="T251" i="7"/>
  <c r="T252" i="7"/>
  <c r="T253" i="7"/>
  <c r="T254" i="7"/>
  <c r="T264" i="7"/>
  <c r="T265" i="7"/>
  <c r="T266" i="7"/>
  <c r="T267" i="7"/>
  <c r="T268" i="7"/>
  <c r="T269" i="7"/>
  <c r="T270" i="7"/>
  <c r="T271" i="7"/>
  <c r="T272" i="7"/>
  <c r="T273" i="7"/>
  <c r="T274" i="7"/>
  <c r="T275" i="7"/>
  <c r="T276" i="7"/>
  <c r="T277" i="7"/>
  <c r="T278" i="7"/>
  <c r="T279" i="7"/>
  <c r="T280" i="7"/>
  <c r="T281" i="7"/>
  <c r="T282" i="7"/>
  <c r="T283" i="7"/>
  <c r="T284" i="7"/>
  <c r="T288" i="7"/>
  <c r="T289" i="7"/>
  <c r="T290" i="7"/>
  <c r="T291" i="7"/>
  <c r="T292" i="7"/>
  <c r="T293" i="7"/>
  <c r="T294" i="7"/>
  <c r="T295" i="7"/>
  <c r="T296" i="7"/>
  <c r="T297" i="7"/>
  <c r="T298" i="7"/>
  <c r="T299" i="7"/>
  <c r="T300" i="7"/>
  <c r="T301" i="7"/>
  <c r="T302" i="7"/>
  <c r="T303" i="7"/>
  <c r="T304" i="7"/>
  <c r="T305" i="7"/>
  <c r="T309" i="7"/>
  <c r="T310" i="7"/>
  <c r="T311" i="7"/>
  <c r="T312" i="7"/>
  <c r="T313" i="7"/>
  <c r="T314" i="7"/>
  <c r="T315" i="7"/>
  <c r="T316" i="7"/>
  <c r="T317" i="7"/>
  <c r="T318" i="7"/>
  <c r="T319" i="7"/>
  <c r="T320" i="7"/>
  <c r="T321" i="7"/>
  <c r="T322" i="7"/>
  <c r="T323" i="7"/>
  <c r="T324" i="7"/>
  <c r="T325" i="7"/>
  <c r="T326" i="7"/>
  <c r="T327" i="7"/>
  <c r="T328" i="7"/>
  <c r="T329" i="7"/>
  <c r="T330" i="7"/>
  <c r="T331" i="7"/>
  <c r="T332" i="7"/>
  <c r="T333" i="7"/>
  <c r="T334" i="7"/>
  <c r="T335" i="7"/>
  <c r="T336" i="7"/>
  <c r="T337" i="7"/>
  <c r="T338" i="7"/>
  <c r="T339" i="7"/>
  <c r="T340" i="7"/>
  <c r="T341" i="7"/>
  <c r="T342" i="7"/>
  <c r="T343" i="7"/>
  <c r="T344" i="7"/>
  <c r="T345" i="7"/>
  <c r="T346" i="7"/>
  <c r="T347" i="7"/>
  <c r="T348" i="7"/>
  <c r="T349" i="7"/>
  <c r="T350" i="7"/>
  <c r="T351" i="7"/>
  <c r="T352" i="7"/>
  <c r="T353" i="7"/>
  <c r="T354" i="7"/>
  <c r="T355" i="7"/>
  <c r="T356" i="7"/>
  <c r="T357" i="7"/>
  <c r="T358" i="7"/>
  <c r="T359" i="7"/>
  <c r="T360" i="7"/>
  <c r="T361" i="7"/>
  <c r="T362" i="7"/>
  <c r="T363" i="7"/>
  <c r="T364" i="7"/>
  <c r="T365" i="7"/>
  <c r="T366" i="7"/>
  <c r="T367" i="7"/>
  <c r="T368" i="7"/>
  <c r="T369" i="7"/>
  <c r="T370" i="7"/>
  <c r="T371" i="7"/>
  <c r="T372" i="7"/>
  <c r="T373" i="7"/>
  <c r="T374" i="7"/>
  <c r="T375" i="7"/>
  <c r="T376" i="7"/>
  <c r="T377" i="7"/>
  <c r="T378" i="7"/>
  <c r="T379" i="7"/>
  <c r="T380" i="7"/>
  <c r="T381" i="7"/>
  <c r="T382" i="7"/>
  <c r="T383" i="7"/>
  <c r="T384" i="7"/>
  <c r="T385" i="7"/>
  <c r="T386" i="7"/>
  <c r="T387" i="7"/>
  <c r="T388" i="7"/>
  <c r="T389" i="7"/>
  <c r="T390" i="7"/>
  <c r="T391" i="7"/>
  <c r="T392" i="7"/>
  <c r="T393" i="7"/>
  <c r="T394" i="7"/>
  <c r="T395" i="7"/>
  <c r="T396" i="7"/>
  <c r="T397" i="7"/>
  <c r="T398" i="7"/>
  <c r="T399" i="7"/>
  <c r="T400" i="7"/>
  <c r="T401" i="7"/>
  <c r="T411" i="7"/>
  <c r="T412" i="7"/>
  <c r="T413" i="7"/>
  <c r="T414" i="7"/>
  <c r="T415" i="7"/>
  <c r="T416" i="7"/>
  <c r="T417" i="7"/>
  <c r="T418" i="7"/>
  <c r="T419" i="7"/>
  <c r="T420" i="7"/>
  <c r="T421" i="7"/>
  <c r="T422" i="7"/>
  <c r="T426" i="7"/>
  <c r="T427" i="7"/>
  <c r="T428" i="7"/>
  <c r="T429" i="7"/>
  <c r="T430" i="7"/>
  <c r="T431" i="7"/>
  <c r="T432" i="7"/>
  <c r="T433" i="7"/>
  <c r="T434" i="7"/>
  <c r="T435" i="7"/>
  <c r="T436" i="7"/>
  <c r="T437" i="7"/>
  <c r="T438" i="7"/>
  <c r="T439" i="7"/>
  <c r="T440" i="7"/>
  <c r="T441" i="7"/>
  <c r="T442" i="7"/>
  <c r="T443" i="7"/>
  <c r="T444" i="7"/>
  <c r="T445" i="7"/>
  <c r="T446" i="7"/>
  <c r="T447" i="7"/>
  <c r="T448" i="7"/>
  <c r="T449" i="7"/>
  <c r="T450" i="7"/>
  <c r="T451" i="7"/>
  <c r="T452" i="7"/>
  <c r="T453" i="7"/>
  <c r="T454" i="7"/>
  <c r="T455" i="7"/>
  <c r="T456" i="7"/>
  <c r="T457" i="7"/>
  <c r="T458" i="7"/>
  <c r="T459" i="7"/>
  <c r="T460" i="7"/>
  <c r="T461" i="7"/>
  <c r="T468" i="7"/>
  <c r="T469" i="7"/>
  <c r="T470" i="7"/>
  <c r="T471" i="7"/>
  <c r="T472" i="7"/>
  <c r="T473" i="7"/>
  <c r="T474" i="7"/>
  <c r="T475" i="7"/>
  <c r="T476" i="7"/>
  <c r="T477" i="7"/>
  <c r="T478" i="7"/>
  <c r="T479" i="7"/>
  <c r="T480" i="7"/>
  <c r="T481" i="7"/>
  <c r="T482" i="7"/>
  <c r="T483" i="7"/>
  <c r="T484" i="7"/>
  <c r="T485" i="7"/>
  <c r="T486" i="7"/>
  <c r="T487" i="7"/>
  <c r="T488" i="7"/>
  <c r="T489" i="7"/>
  <c r="T490" i="7"/>
  <c r="T491" i="7"/>
  <c r="T492" i="7"/>
  <c r="T493" i="7"/>
  <c r="T494" i="7"/>
  <c r="T495" i="7"/>
  <c r="T496" i="7"/>
  <c r="T497" i="7"/>
  <c r="T504" i="7"/>
  <c r="T505" i="7"/>
  <c r="T506" i="7"/>
  <c r="T507" i="7"/>
  <c r="T508" i="7"/>
  <c r="T509" i="7"/>
  <c r="T510" i="7"/>
  <c r="T511" i="7"/>
  <c r="T512" i="7"/>
  <c r="T513" i="7"/>
  <c r="T514" i="7"/>
  <c r="T515" i="7"/>
  <c r="T516" i="7"/>
  <c r="T517" i="7"/>
  <c r="T518" i="7"/>
  <c r="T519" i="7"/>
  <c r="T520" i="7"/>
  <c r="T521" i="7"/>
  <c r="T522" i="7"/>
  <c r="T523" i="7"/>
  <c r="T524" i="7"/>
  <c r="T525" i="7"/>
  <c r="T526" i="7"/>
  <c r="T527" i="7"/>
  <c r="T528" i="7"/>
  <c r="T529" i="7"/>
  <c r="T530" i="7"/>
  <c r="T531" i="7"/>
  <c r="T532" i="7"/>
  <c r="T533" i="7"/>
  <c r="T534" i="7"/>
  <c r="T535" i="7"/>
  <c r="T536" i="7"/>
  <c r="T540" i="7"/>
  <c r="T541" i="7"/>
  <c r="T542" i="7"/>
  <c r="T543" i="7"/>
  <c r="T544" i="7"/>
  <c r="T545" i="7"/>
  <c r="T546" i="7"/>
  <c r="T547" i="7"/>
  <c r="T548" i="7"/>
  <c r="T549" i="7"/>
  <c r="T550" i="7"/>
  <c r="T551" i="7"/>
  <c r="T552" i="7"/>
  <c r="T553" i="7"/>
  <c r="T554" i="7"/>
  <c r="T555" i="7"/>
  <c r="T556" i="7"/>
  <c r="T557" i="7"/>
  <c r="T558" i="7"/>
  <c r="T559" i="7"/>
  <c r="T560" i="7"/>
  <c r="T561" i="7"/>
  <c r="T562" i="7"/>
  <c r="T563" i="7"/>
  <c r="T564" i="7"/>
  <c r="T565" i="7"/>
  <c r="T566" i="7"/>
  <c r="T567" i="7"/>
  <c r="T568" i="7"/>
  <c r="T569" i="7"/>
  <c r="T570" i="7"/>
  <c r="T571" i="7"/>
  <c r="T572" i="7"/>
  <c r="T573" i="7"/>
  <c r="T574" i="7"/>
  <c r="T575" i="7"/>
  <c r="T576" i="7"/>
  <c r="T577" i="7"/>
  <c r="T578" i="7"/>
  <c r="T579" i="7"/>
  <c r="T580" i="7"/>
  <c r="T581" i="7"/>
  <c r="T582" i="7"/>
  <c r="T583" i="7"/>
  <c r="T584" i="7"/>
  <c r="T600" i="7"/>
  <c r="T601" i="7"/>
  <c r="T602" i="7"/>
  <c r="T603" i="7"/>
  <c r="T604" i="7"/>
  <c r="T605" i="7"/>
  <c r="T606" i="7"/>
  <c r="T607" i="7"/>
  <c r="T608" i="7"/>
  <c r="T609" i="7"/>
  <c r="T610" i="7"/>
  <c r="T611" i="7"/>
  <c r="T612" i="7"/>
  <c r="T613" i="7"/>
  <c r="T614" i="7"/>
  <c r="T615" i="7"/>
  <c r="T616" i="7"/>
  <c r="T617" i="7"/>
  <c r="T618" i="7"/>
  <c r="T619" i="7"/>
  <c r="T620" i="7"/>
  <c r="T621" i="7"/>
  <c r="T622" i="7"/>
  <c r="T623" i="7"/>
  <c r="T624" i="7"/>
  <c r="T625" i="7"/>
  <c r="T626" i="7"/>
  <c r="T627" i="7"/>
  <c r="T628" i="7"/>
  <c r="T629" i="7"/>
  <c r="T630" i="7"/>
  <c r="T631" i="7"/>
  <c r="T632" i="7"/>
  <c r="T633" i="7"/>
  <c r="T634" i="7"/>
  <c r="T635" i="7"/>
  <c r="T636" i="7"/>
  <c r="T637" i="7"/>
  <c r="T638" i="7"/>
  <c r="T639" i="7"/>
  <c r="T640" i="7"/>
  <c r="T641" i="7"/>
  <c r="T642" i="7"/>
  <c r="T643" i="7"/>
  <c r="T644" i="7"/>
  <c r="T645" i="7"/>
  <c r="T646" i="7"/>
  <c r="T647" i="7"/>
  <c r="T648" i="7"/>
  <c r="T649" i="7"/>
  <c r="T650" i="7"/>
  <c r="T651" i="7"/>
  <c r="T652" i="7"/>
  <c r="T653" i="7"/>
  <c r="T654" i="7"/>
  <c r="T655" i="7"/>
  <c r="T656" i="7"/>
  <c r="T657" i="7"/>
  <c r="T658" i="7"/>
  <c r="T659" i="7"/>
  <c r="T660" i="7"/>
  <c r="T661" i="7"/>
  <c r="T662" i="7"/>
  <c r="T663" i="7"/>
  <c r="T664" i="7"/>
  <c r="T665" i="7"/>
  <c r="T666" i="7"/>
  <c r="T667" i="7"/>
  <c r="T668" i="7"/>
  <c r="T675" i="7"/>
  <c r="T676" i="7"/>
  <c r="T677" i="7"/>
  <c r="T678" i="7"/>
  <c r="T679" i="7"/>
  <c r="T680" i="7"/>
  <c r="T681" i="7"/>
  <c r="T682" i="7"/>
  <c r="T683" i="7"/>
  <c r="T684" i="7"/>
  <c r="T685" i="7"/>
  <c r="T686" i="7"/>
  <c r="T687" i="7"/>
  <c r="T688" i="7"/>
  <c r="T689" i="7"/>
  <c r="T690" i="7"/>
  <c r="T691" i="7"/>
  <c r="T692" i="7"/>
  <c r="T693" i="7"/>
  <c r="T694" i="7"/>
  <c r="T695" i="7"/>
  <c r="T696" i="7"/>
  <c r="T697" i="7"/>
  <c r="T698" i="7"/>
  <c r="T705" i="7"/>
  <c r="T706" i="7"/>
  <c r="T707" i="7"/>
  <c r="T708" i="7"/>
  <c r="T709" i="7"/>
  <c r="T710" i="7"/>
  <c r="T711" i="7"/>
  <c r="T712" i="7"/>
  <c r="T713" i="7"/>
  <c r="T714" i="7"/>
  <c r="T715" i="7"/>
  <c r="T716" i="7"/>
  <c r="T717" i="7"/>
  <c r="T718" i="7"/>
  <c r="T719" i="7"/>
  <c r="T723" i="7"/>
  <c r="T724" i="7"/>
  <c r="T725" i="7"/>
  <c r="T726" i="7"/>
  <c r="T727" i="7"/>
  <c r="T728" i="7"/>
  <c r="T729" i="7"/>
  <c r="T730" i="7"/>
  <c r="T731" i="7"/>
  <c r="T732" i="7"/>
  <c r="T733" i="7"/>
  <c r="T734" i="7"/>
  <c r="T735" i="7"/>
  <c r="T736" i="7"/>
  <c r="T737" i="7"/>
  <c r="T738" i="7"/>
  <c r="T739" i="7"/>
  <c r="T740" i="7"/>
  <c r="T741" i="7"/>
  <c r="T742" i="7"/>
  <c r="T743" i="7"/>
  <c r="T744" i="7"/>
  <c r="T745" i="7"/>
  <c r="T746" i="7"/>
  <c r="T747" i="7"/>
  <c r="T748" i="7"/>
  <c r="T749" i="7"/>
  <c r="T753" i="7"/>
  <c r="T754" i="7"/>
  <c r="T755" i="7"/>
  <c r="T756" i="7"/>
  <c r="T757" i="7"/>
  <c r="T758" i="7"/>
  <c r="T759" i="7"/>
  <c r="T760" i="7"/>
  <c r="T761" i="7"/>
  <c r="T765" i="7"/>
  <c r="T766" i="7"/>
  <c r="T767" i="7"/>
  <c r="T768" i="7"/>
  <c r="T769" i="7"/>
  <c r="T770" i="7"/>
  <c r="T771" i="7"/>
  <c r="T772" i="7"/>
  <c r="T773" i="7"/>
  <c r="T774" i="7"/>
  <c r="T775" i="7"/>
  <c r="T776" i="7"/>
  <c r="T777" i="7"/>
  <c r="T778" i="7"/>
  <c r="T779" i="7"/>
  <c r="T780" i="7"/>
  <c r="T781" i="7"/>
  <c r="T782" i="7"/>
  <c r="T786" i="7"/>
  <c r="T787" i="7"/>
  <c r="T788" i="7"/>
  <c r="T789" i="7"/>
  <c r="T790" i="7"/>
  <c r="T791" i="7"/>
  <c r="T792" i="7"/>
  <c r="T793" i="7"/>
  <c r="T794" i="7"/>
  <c r="T795" i="7"/>
  <c r="T796" i="7"/>
  <c r="T797" i="7"/>
  <c r="T798" i="7"/>
  <c r="T799" i="7"/>
  <c r="T800" i="7"/>
  <c r="T801" i="7"/>
  <c r="T802" i="7"/>
  <c r="T803" i="7"/>
  <c r="T804" i="7"/>
  <c r="T805" i="7"/>
  <c r="T806" i="7"/>
  <c r="T807" i="7"/>
  <c r="T808" i="7"/>
  <c r="T809" i="7"/>
  <c r="T750" i="7"/>
  <c r="T751" i="7"/>
  <c r="T752" i="7"/>
  <c r="T810" i="7"/>
  <c r="T811" i="7"/>
  <c r="T812" i="7"/>
  <c r="T813" i="7"/>
  <c r="T814" i="7"/>
  <c r="T815" i="7"/>
  <c r="T816" i="7"/>
  <c r="T817" i="7"/>
  <c r="T818" i="7"/>
  <c r="T819" i="7"/>
  <c r="T820" i="7"/>
  <c r="T821" i="7"/>
  <c r="T822" i="7"/>
  <c r="T823" i="7"/>
  <c r="T824" i="7"/>
  <c r="T825" i="7"/>
  <c r="T826" i="7"/>
  <c r="T827" i="7"/>
  <c r="T828" i="7"/>
  <c r="T829" i="7"/>
  <c r="T830" i="7"/>
  <c r="T831" i="7"/>
  <c r="T832" i="7"/>
  <c r="T833" i="7"/>
  <c r="T834" i="7"/>
  <c r="T835" i="7"/>
  <c r="T836" i="7"/>
  <c r="T8" i="7"/>
  <c r="T9" i="7"/>
  <c r="T10" i="7"/>
  <c r="T7" i="7"/>
  <c r="B130" i="7" l="1"/>
  <c r="B131" i="7" s="1"/>
  <c r="J786" i="7" l="1"/>
  <c r="J812" i="7" l="1"/>
  <c r="J811" i="7"/>
  <c r="G811" i="7"/>
  <c r="E811" i="7"/>
  <c r="E812" i="7" s="1"/>
  <c r="J810" i="7"/>
  <c r="J827" i="7"/>
  <c r="J826" i="7"/>
  <c r="G826" i="7"/>
  <c r="E826" i="7"/>
  <c r="E827" i="7" s="1"/>
  <c r="J825" i="7"/>
  <c r="J212" i="7" l="1"/>
  <c r="E212" i="7"/>
  <c r="J211" i="7"/>
  <c r="G211" i="7"/>
  <c r="E211" i="7"/>
  <c r="J254" i="7" l="1"/>
  <c r="E254" i="7"/>
  <c r="J253" i="7"/>
  <c r="G253" i="7"/>
  <c r="E253" i="7"/>
  <c r="J252" i="7"/>
  <c r="J350" i="7" l="1"/>
  <c r="E350" i="7"/>
  <c r="J349" i="7"/>
  <c r="G349" i="7"/>
  <c r="E349" i="7"/>
  <c r="J348" i="7"/>
  <c r="E412" i="7" l="1"/>
  <c r="E413" i="7" s="1"/>
  <c r="E506" i="7" l="1"/>
  <c r="E505" i="7"/>
  <c r="J194" i="7" l="1"/>
  <c r="E193" i="7"/>
  <c r="E194" i="7" s="1"/>
  <c r="J488" i="7" l="1"/>
  <c r="J487" i="7"/>
  <c r="G487" i="7"/>
  <c r="E487" i="7"/>
  <c r="E488" i="7" s="1"/>
  <c r="J486" i="7"/>
  <c r="J806" i="7" l="1"/>
  <c r="J805" i="7"/>
  <c r="E805" i="7"/>
  <c r="E806" i="7" s="1"/>
  <c r="J804" i="7"/>
  <c r="J272" i="7" l="1"/>
  <c r="E272" i="7"/>
  <c r="E271" i="7"/>
  <c r="J270" i="7"/>
  <c r="J311" i="7" l="1"/>
  <c r="E310" i="7"/>
  <c r="E311" i="7" s="1"/>
  <c r="J563" i="7"/>
  <c r="J562" i="7"/>
  <c r="E562" i="7"/>
  <c r="E563" i="7" s="1"/>
  <c r="J561" i="7"/>
  <c r="J251" i="7"/>
  <c r="E251" i="7"/>
  <c r="J250" i="7"/>
  <c r="J249" i="7"/>
  <c r="J800" i="7"/>
  <c r="J799" i="7"/>
  <c r="G799" i="7"/>
  <c r="E799" i="7"/>
  <c r="E800" i="7" s="1"/>
  <c r="J798" i="7"/>
  <c r="J650" i="7"/>
  <c r="J649" i="7"/>
  <c r="E649" i="7"/>
  <c r="E650" i="7" s="1"/>
  <c r="J648" i="7"/>
  <c r="J641" i="7"/>
  <c r="J640" i="7"/>
  <c r="E640" i="7"/>
  <c r="E641" i="7" s="1"/>
  <c r="J639" i="7"/>
  <c r="J182" i="7"/>
  <c r="J181" i="7"/>
  <c r="G181" i="7"/>
  <c r="E181" i="7"/>
  <c r="E182" i="7" s="1"/>
  <c r="J180" i="7"/>
  <c r="J437" i="7"/>
  <c r="E436" i="7"/>
  <c r="E437" i="7" s="1"/>
  <c r="E727" i="7"/>
  <c r="E728" i="7" s="1"/>
  <c r="J431" i="7"/>
  <c r="J430" i="7"/>
  <c r="G430" i="7"/>
  <c r="E430" i="7"/>
  <c r="E431" i="7" s="1"/>
  <c r="J429" i="7"/>
  <c r="J152" i="7"/>
  <c r="J151" i="7"/>
  <c r="E151" i="7"/>
  <c r="E152" i="7" s="1"/>
  <c r="J150" i="7"/>
  <c r="E781" i="7"/>
  <c r="J380" i="7"/>
  <c r="E379" i="7"/>
  <c r="E380" i="7" s="1"/>
  <c r="C379" i="7"/>
  <c r="C380" i="7" s="1"/>
  <c r="B379" i="7"/>
  <c r="B380" i="7" s="1"/>
  <c r="J794" i="7"/>
  <c r="E794" i="7"/>
  <c r="J793" i="7"/>
  <c r="G793" i="7"/>
  <c r="E793" i="7"/>
  <c r="J792" i="7"/>
  <c r="J656" i="7"/>
  <c r="E656" i="7"/>
  <c r="J655" i="7"/>
  <c r="G655" i="7"/>
  <c r="E655" i="7"/>
  <c r="J654" i="7"/>
  <c r="E752" i="7"/>
  <c r="G751" i="7"/>
  <c r="J341" i="7"/>
  <c r="E341" i="7"/>
  <c r="J340" i="7"/>
  <c r="G340" i="7"/>
  <c r="E340" i="7"/>
  <c r="J339" i="7"/>
  <c r="J815" i="7"/>
  <c r="J814" i="7"/>
  <c r="G814" i="7"/>
  <c r="E814" i="7"/>
  <c r="E815" i="7" s="1"/>
  <c r="C814" i="7"/>
  <c r="C815" i="7" s="1"/>
  <c r="B814" i="7"/>
  <c r="B815" i="7" s="1"/>
  <c r="J813" i="7"/>
  <c r="J338" i="7"/>
  <c r="E338" i="7"/>
  <c r="J337" i="7"/>
  <c r="G337" i="7"/>
  <c r="E337" i="7"/>
  <c r="J336" i="7"/>
  <c r="E131" i="7"/>
  <c r="E130" i="7"/>
  <c r="E782" i="7"/>
  <c r="B788" i="7"/>
  <c r="C788" i="7"/>
  <c r="E787" i="7"/>
  <c r="E788" i="7" s="1"/>
  <c r="G787" i="7"/>
  <c r="J787" i="7"/>
  <c r="J788" i="7"/>
  <c r="J248" i="7"/>
  <c r="E248" i="7"/>
  <c r="J247" i="7"/>
  <c r="G247" i="7"/>
  <c r="E247" i="7"/>
  <c r="J246" i="7"/>
  <c r="J623" i="7"/>
  <c r="J622" i="7"/>
  <c r="G622" i="7"/>
  <c r="E622" i="7"/>
  <c r="E623" i="7" s="1"/>
  <c r="J119" i="7"/>
  <c r="J118" i="7"/>
  <c r="G118" i="7"/>
  <c r="E118" i="7"/>
  <c r="E119" i="7" s="1"/>
  <c r="J117" i="7"/>
  <c r="J551" i="7"/>
  <c r="E550" i="7"/>
  <c r="E551" i="7" s="1"/>
  <c r="J698" i="7"/>
  <c r="E697" i="7"/>
  <c r="E698" i="7" s="1"/>
  <c r="J695" i="7"/>
  <c r="J694" i="7"/>
  <c r="G694" i="7"/>
  <c r="E694" i="7"/>
  <c r="E695" i="7" s="1"/>
  <c r="J693" i="7"/>
  <c r="J620" i="7"/>
  <c r="E619" i="7"/>
  <c r="E620" i="7" s="1"/>
  <c r="J428" i="7"/>
  <c r="J427" i="7"/>
  <c r="E427" i="7"/>
  <c r="E428" i="7" s="1"/>
  <c r="J426" i="7"/>
  <c r="J242" i="7"/>
  <c r="E242" i="7"/>
  <c r="J241" i="7"/>
  <c r="G241" i="7"/>
  <c r="J240" i="7"/>
  <c r="J218" i="7"/>
  <c r="G217" i="7"/>
  <c r="E217" i="7"/>
  <c r="E218" i="7" s="1"/>
  <c r="J29" i="7"/>
  <c r="J28" i="7"/>
  <c r="G28" i="7"/>
  <c r="E28" i="7"/>
  <c r="E29" i="7" s="1"/>
  <c r="J27" i="7"/>
  <c r="J155" i="7"/>
  <c r="J154" i="7"/>
  <c r="G154" i="7"/>
  <c r="E154" i="7"/>
  <c r="E155" i="7" s="1"/>
  <c r="J153" i="7"/>
  <c r="J602" i="7"/>
  <c r="J601" i="7"/>
  <c r="G601" i="7"/>
  <c r="E601" i="7"/>
  <c r="E602" i="7" s="1"/>
  <c r="J600" i="7"/>
  <c r="J353" i="7"/>
  <c r="J352" i="7"/>
  <c r="E352" i="7"/>
  <c r="E353" i="7" s="1"/>
  <c r="J351" i="7"/>
  <c r="J347" i="7"/>
  <c r="E347" i="7"/>
  <c r="J346" i="7"/>
  <c r="G346" i="7"/>
  <c r="E346" i="7"/>
  <c r="J345" i="7"/>
  <c r="J188" i="7"/>
  <c r="J187" i="7"/>
  <c r="G187" i="7"/>
  <c r="E187" i="7"/>
  <c r="E188" i="7" s="1"/>
  <c r="J186" i="7"/>
  <c r="J71" i="7"/>
  <c r="E70" i="7"/>
  <c r="E71" i="7" s="1"/>
  <c r="J440" i="7"/>
  <c r="J439" i="7"/>
  <c r="G439" i="7"/>
  <c r="E439" i="7"/>
  <c r="E440" i="7" s="1"/>
  <c r="J438" i="7"/>
  <c r="J68" i="7"/>
  <c r="J67" i="7"/>
  <c r="G67" i="7"/>
  <c r="E67" i="7"/>
  <c r="E68" i="7" s="1"/>
  <c r="J66" i="7"/>
  <c r="J176" i="7"/>
  <c r="J175" i="7"/>
  <c r="E175" i="7"/>
  <c r="E176" i="7" s="1"/>
  <c r="J174" i="7"/>
  <c r="J740" i="7"/>
  <c r="E739" i="7"/>
  <c r="E740" i="7" s="1"/>
  <c r="J738" i="7"/>
  <c r="J158" i="7"/>
  <c r="E157" i="7"/>
  <c r="E158" i="7" s="1"/>
  <c r="J569" i="7"/>
  <c r="E568" i="7"/>
  <c r="E569" i="7" s="1"/>
  <c r="J290" i="7"/>
  <c r="E290" i="7"/>
  <c r="J289" i="7"/>
  <c r="G289" i="7"/>
  <c r="J288" i="7"/>
  <c r="J824" i="7"/>
  <c r="J823" i="7"/>
  <c r="G823" i="7"/>
  <c r="E823" i="7"/>
  <c r="E824" i="7" s="1"/>
  <c r="J822" i="7"/>
  <c r="J644" i="7"/>
  <c r="E643" i="7"/>
  <c r="E644" i="7" s="1"/>
  <c r="J554" i="7"/>
  <c r="J553" i="7"/>
  <c r="G553" i="7"/>
  <c r="E553" i="7"/>
  <c r="E554" i="7" s="1"/>
  <c r="J552" i="7"/>
  <c r="J542" i="7"/>
  <c r="E542" i="7"/>
  <c r="J541" i="7"/>
  <c r="G541" i="7"/>
  <c r="E541" i="7"/>
  <c r="J540" i="7"/>
  <c r="J161" i="7"/>
  <c r="J160" i="7"/>
  <c r="G160" i="7"/>
  <c r="E160" i="7"/>
  <c r="E161" i="7" s="1"/>
  <c r="J159" i="7"/>
  <c r="J50" i="7"/>
  <c r="J49" i="7"/>
  <c r="E49" i="7"/>
  <c r="E50" i="7" s="1"/>
  <c r="J48" i="7"/>
  <c r="J632" i="7"/>
  <c r="J631" i="7"/>
  <c r="G631" i="7"/>
  <c r="E631" i="7"/>
  <c r="E632" i="7" s="1"/>
  <c r="J630" i="7"/>
  <c r="J749" i="7"/>
  <c r="E749" i="7"/>
  <c r="J748" i="7"/>
  <c r="G748" i="7"/>
  <c r="E748" i="7"/>
  <c r="J747" i="7"/>
  <c r="J830" i="7"/>
  <c r="J829" i="7"/>
  <c r="G829" i="7"/>
  <c r="E829" i="7"/>
  <c r="E830" i="7" s="1"/>
  <c r="J828" i="7"/>
  <c r="J422" i="7"/>
  <c r="E421" i="7"/>
  <c r="E422" i="7" s="1"/>
  <c r="J584" i="7"/>
  <c r="E584" i="7"/>
  <c r="J583" i="7"/>
  <c r="G583" i="7"/>
  <c r="E583" i="7"/>
  <c r="J582" i="7"/>
  <c r="J470" i="7"/>
  <c r="J469" i="7"/>
  <c r="G469" i="7"/>
  <c r="E469" i="7"/>
  <c r="E470" i="7" s="1"/>
  <c r="J468" i="7"/>
  <c r="J314" i="7"/>
  <c r="J313" i="7"/>
  <c r="G313" i="7"/>
  <c r="E313" i="7"/>
  <c r="E314" i="7" s="1"/>
  <c r="J312" i="7"/>
  <c r="J56" i="7"/>
  <c r="J55" i="7"/>
  <c r="G55" i="7"/>
  <c r="E55" i="7"/>
  <c r="E56" i="7" s="1"/>
  <c r="J54" i="7"/>
  <c r="J653" i="7"/>
  <c r="E652" i="7"/>
  <c r="E653" i="7" s="1"/>
  <c r="C652" i="7"/>
  <c r="C653" i="7" s="1"/>
  <c r="B652" i="7"/>
  <c r="B653" i="7" s="1"/>
  <c r="J344" i="7"/>
  <c r="E344" i="7"/>
  <c r="J343" i="7"/>
  <c r="G343" i="7"/>
  <c r="E343" i="7"/>
  <c r="J342" i="7"/>
  <c r="E197" i="7"/>
  <c r="E196" i="7"/>
  <c r="J452" i="7"/>
  <c r="J451" i="7"/>
  <c r="G451" i="7"/>
  <c r="E451" i="7"/>
  <c r="E452" i="7" s="1"/>
  <c r="J450" i="7"/>
  <c r="J365" i="7"/>
  <c r="E364" i="7"/>
  <c r="E365" i="7" s="1"/>
  <c r="J363" i="7"/>
  <c r="J59" i="7"/>
  <c r="J58" i="7"/>
  <c r="G58" i="7"/>
  <c r="E58" i="7"/>
  <c r="E59" i="7" s="1"/>
  <c r="J57" i="7"/>
  <c r="J38" i="7"/>
  <c r="J37" i="7"/>
  <c r="G37" i="7"/>
  <c r="E37" i="7"/>
  <c r="E38" i="7" s="1"/>
  <c r="J575" i="7"/>
  <c r="G574" i="7"/>
  <c r="E574" i="7"/>
  <c r="E575" i="7" s="1"/>
  <c r="E292" i="7"/>
  <c r="E293" i="7" s="1"/>
  <c r="J374" i="7"/>
  <c r="J373" i="7"/>
  <c r="G373" i="7"/>
  <c r="E373" i="7"/>
  <c r="E374" i="7" s="1"/>
  <c r="J372" i="7"/>
  <c r="J101" i="7"/>
  <c r="J100" i="7"/>
  <c r="G100" i="7"/>
  <c r="E100" i="7"/>
  <c r="E101" i="7" s="1"/>
  <c r="J99" i="7"/>
  <c r="J390" i="7"/>
  <c r="J391" i="7"/>
  <c r="J392" i="7"/>
  <c r="E391" i="7"/>
  <c r="E392" i="7" s="1"/>
  <c r="J809" i="7"/>
  <c r="J808" i="7"/>
  <c r="G808" i="7"/>
  <c r="E808" i="7"/>
  <c r="E809" i="7" s="1"/>
  <c r="J807" i="7"/>
  <c r="J737" i="7"/>
  <c r="J736" i="7"/>
  <c r="G736" i="7"/>
  <c r="E736" i="7"/>
  <c r="E737" i="7" s="1"/>
  <c r="J735" i="7"/>
  <c r="J524" i="7"/>
  <c r="J523" i="7"/>
  <c r="G523" i="7"/>
  <c r="E523" i="7"/>
  <c r="E524" i="7" s="1"/>
  <c r="J522" i="7"/>
  <c r="J509" i="7"/>
  <c r="J508" i="7"/>
  <c r="E508" i="7"/>
  <c r="E509" i="7" s="1"/>
  <c r="J507" i="7"/>
  <c r="J713" i="7"/>
  <c r="E713" i="7"/>
  <c r="J712" i="7"/>
  <c r="G712" i="7"/>
  <c r="E712" i="7"/>
  <c r="J711" i="7"/>
  <c r="G667" i="7"/>
  <c r="J668" i="7"/>
  <c r="E668" i="7"/>
  <c r="J667" i="7"/>
  <c r="E667" i="7"/>
  <c r="J666" i="7"/>
  <c r="J663" i="7"/>
  <c r="E665" i="7"/>
  <c r="J664" i="7"/>
  <c r="E664" i="7"/>
  <c r="E581" i="7"/>
  <c r="J580" i="7"/>
  <c r="E580" i="7"/>
  <c r="J579" i="7"/>
  <c r="J305" i="7"/>
  <c r="E304" i="7"/>
  <c r="E305" i="7" s="1"/>
  <c r="J107" i="7"/>
  <c r="J106" i="7"/>
  <c r="G106" i="7"/>
  <c r="E106" i="7"/>
  <c r="E107" i="7" s="1"/>
  <c r="J105" i="7"/>
  <c r="J95" i="7"/>
  <c r="J94" i="7"/>
  <c r="G94" i="7"/>
  <c r="E94" i="7"/>
  <c r="E95" i="7" s="1"/>
  <c r="J93" i="7"/>
  <c r="J335" i="7"/>
  <c r="J334" i="7"/>
  <c r="G334" i="7"/>
  <c r="E334" i="7"/>
  <c r="E335" i="7" s="1"/>
  <c r="J224" i="7"/>
  <c r="E223" i="7"/>
  <c r="E224" i="7" s="1"/>
  <c r="J614" i="7"/>
  <c r="G613" i="7"/>
  <c r="E613" i="7"/>
  <c r="E614" i="7" s="1"/>
  <c r="C613" i="7"/>
  <c r="C614" i="7" s="1"/>
  <c r="B613" i="7"/>
  <c r="B614" i="7" s="1"/>
  <c r="J734" i="7"/>
  <c r="J733" i="7"/>
  <c r="G733" i="7"/>
  <c r="E733" i="7"/>
  <c r="E734" i="7" s="1"/>
  <c r="J732" i="7"/>
  <c r="J8" i="7"/>
  <c r="E8" i="7"/>
  <c r="J7" i="7"/>
  <c r="E7" i="7"/>
  <c r="C7" i="7"/>
  <c r="C8" i="7" s="1"/>
  <c r="B7" i="7"/>
  <c r="B8" i="7" s="1"/>
  <c r="C10" i="7"/>
  <c r="C11" i="7" s="1"/>
  <c r="B10" i="7"/>
  <c r="B11" i="7" s="1"/>
  <c r="C13" i="7"/>
  <c r="C14" i="7" s="1"/>
  <c r="B13" i="7"/>
  <c r="B14" i="7" s="1"/>
  <c r="C19" i="7"/>
  <c r="C20" i="7" s="1"/>
  <c r="B19" i="7"/>
  <c r="B20" i="7" s="1"/>
  <c r="C22" i="7"/>
  <c r="C23" i="7" s="1"/>
  <c r="B22" i="7"/>
  <c r="B23" i="7" s="1"/>
  <c r="C25" i="7"/>
  <c r="C26" i="7" s="1"/>
  <c r="B25" i="7"/>
  <c r="B26" i="7" s="1"/>
  <c r="C28" i="7"/>
  <c r="C29" i="7" s="1"/>
  <c r="B28" i="7"/>
  <c r="B29" i="7" s="1"/>
  <c r="C835" i="7"/>
  <c r="C836" i="7" s="1"/>
  <c r="B835" i="7"/>
  <c r="B836" i="7" s="1"/>
  <c r="C832" i="7"/>
  <c r="C833" i="7" s="1"/>
  <c r="B832" i="7"/>
  <c r="B833" i="7" s="1"/>
  <c r="C829" i="7"/>
  <c r="C830" i="7" s="1"/>
  <c r="B829" i="7"/>
  <c r="B830" i="7" s="1"/>
  <c r="C826" i="7"/>
  <c r="C827" i="7" s="1"/>
  <c r="B826" i="7"/>
  <c r="B827" i="7" s="1"/>
  <c r="C823" i="7"/>
  <c r="C824" i="7" s="1"/>
  <c r="B823" i="7"/>
  <c r="B824" i="7" s="1"/>
  <c r="C820" i="7"/>
  <c r="C821" i="7" s="1"/>
  <c r="B820" i="7"/>
  <c r="B821" i="7" s="1"/>
  <c r="C817" i="7"/>
  <c r="C818" i="7" s="1"/>
  <c r="B817" i="7"/>
  <c r="B818" i="7" s="1"/>
  <c r="C811" i="7"/>
  <c r="C812" i="7" s="1"/>
  <c r="B811" i="7"/>
  <c r="B812" i="7" s="1"/>
  <c r="C809" i="7"/>
  <c r="B809" i="7"/>
  <c r="C806" i="7"/>
  <c r="B806" i="7"/>
  <c r="C803" i="7"/>
  <c r="B803" i="7"/>
  <c r="C800" i="7"/>
  <c r="B800" i="7"/>
  <c r="C797" i="7"/>
  <c r="B797" i="7"/>
  <c r="C791" i="7"/>
  <c r="B791" i="7"/>
  <c r="C778" i="7"/>
  <c r="C779" i="7" s="1"/>
  <c r="B778" i="7"/>
  <c r="B779" i="7" s="1"/>
  <c r="C775" i="7"/>
  <c r="C776" i="7" s="1"/>
  <c r="B775" i="7"/>
  <c r="B776" i="7" s="1"/>
  <c r="C772" i="7"/>
  <c r="C773" i="7" s="1"/>
  <c r="B772" i="7"/>
  <c r="B773" i="7" s="1"/>
  <c r="C769" i="7"/>
  <c r="C770" i="7" s="1"/>
  <c r="B769" i="7"/>
  <c r="B770" i="7" s="1"/>
  <c r="C766" i="7"/>
  <c r="C767" i="7" s="1"/>
  <c r="B766" i="7"/>
  <c r="B767" i="7" s="1"/>
  <c r="C760" i="7"/>
  <c r="C761" i="7" s="1"/>
  <c r="B760" i="7"/>
  <c r="B761" i="7" s="1"/>
  <c r="C757" i="7"/>
  <c r="C758" i="7" s="1"/>
  <c r="B757" i="7"/>
  <c r="B758" i="7" s="1"/>
  <c r="C754" i="7"/>
  <c r="C755" i="7" s="1"/>
  <c r="B754" i="7"/>
  <c r="B755" i="7" s="1"/>
  <c r="C745" i="7"/>
  <c r="C746" i="7" s="1"/>
  <c r="B745" i="7"/>
  <c r="B746" i="7" s="1"/>
  <c r="C742" i="7"/>
  <c r="C743" i="7" s="1"/>
  <c r="B742" i="7"/>
  <c r="B743" i="7" s="1"/>
  <c r="C739" i="7"/>
  <c r="C740" i="7" s="1"/>
  <c r="B739" i="7"/>
  <c r="B740" i="7" s="1"/>
  <c r="C736" i="7"/>
  <c r="C737" i="7" s="1"/>
  <c r="B736" i="7"/>
  <c r="B737" i="7" s="1"/>
  <c r="C733" i="7"/>
  <c r="C734" i="7" s="1"/>
  <c r="B733" i="7"/>
  <c r="B734" i="7" s="1"/>
  <c r="C730" i="7"/>
  <c r="C731" i="7" s="1"/>
  <c r="B730" i="7"/>
  <c r="B731" i="7" s="1"/>
  <c r="C727" i="7"/>
  <c r="C728" i="7" s="1"/>
  <c r="B727" i="7"/>
  <c r="B728" i="7" s="1"/>
  <c r="C718" i="7"/>
  <c r="C719" i="7" s="1"/>
  <c r="B718" i="7"/>
  <c r="B719" i="7" s="1"/>
  <c r="C661" i="7"/>
  <c r="C662" i="7" s="1"/>
  <c r="B661" i="7"/>
  <c r="B662" i="7" s="1"/>
  <c r="C659" i="7"/>
  <c r="B659" i="7"/>
  <c r="C724" i="7"/>
  <c r="C725" i="7" s="1"/>
  <c r="B724" i="7"/>
  <c r="B725" i="7" s="1"/>
  <c r="C715" i="7"/>
  <c r="C716" i="7" s="1"/>
  <c r="B715" i="7"/>
  <c r="B716" i="7" s="1"/>
  <c r="C709" i="7"/>
  <c r="C710" i="7" s="1"/>
  <c r="B709" i="7"/>
  <c r="B710" i="7" s="1"/>
  <c r="C706" i="7"/>
  <c r="C707" i="7" s="1"/>
  <c r="B706" i="7"/>
  <c r="B707" i="7" s="1"/>
  <c r="C697" i="7"/>
  <c r="C698" i="7" s="1"/>
  <c r="B697" i="7"/>
  <c r="B698" i="7" s="1"/>
  <c r="C694" i="7"/>
  <c r="C695" i="7" s="1"/>
  <c r="B694" i="7"/>
  <c r="B695" i="7" s="1"/>
  <c r="C691" i="7"/>
  <c r="C692" i="7" s="1"/>
  <c r="B691" i="7"/>
  <c r="B692" i="7" s="1"/>
  <c r="C688" i="7"/>
  <c r="C689" i="7" s="1"/>
  <c r="B688" i="7"/>
  <c r="B689" i="7" s="1"/>
  <c r="C685" i="7"/>
  <c r="C686" i="7" s="1"/>
  <c r="B685" i="7"/>
  <c r="B686" i="7" s="1"/>
  <c r="C682" i="7"/>
  <c r="C683" i="7" s="1"/>
  <c r="B682" i="7"/>
  <c r="B683" i="7" s="1"/>
  <c r="C679" i="7"/>
  <c r="C680" i="7" s="1"/>
  <c r="B679" i="7"/>
  <c r="B680" i="7" s="1"/>
  <c r="C676" i="7"/>
  <c r="C677" i="7" s="1"/>
  <c r="B676" i="7"/>
  <c r="B677" i="7" s="1"/>
  <c r="C649" i="7"/>
  <c r="C650" i="7" s="1"/>
  <c r="B649" i="7"/>
  <c r="B650" i="7" s="1"/>
  <c r="C646" i="7"/>
  <c r="C647" i="7" s="1"/>
  <c r="B646" i="7"/>
  <c r="B647" i="7" s="1"/>
  <c r="C643" i="7"/>
  <c r="C644" i="7" s="1"/>
  <c r="B643" i="7"/>
  <c r="B644" i="7" s="1"/>
  <c r="C640" i="7"/>
  <c r="C641" i="7" s="1"/>
  <c r="B640" i="7"/>
  <c r="B641" i="7" s="1"/>
  <c r="C637" i="7"/>
  <c r="C638" i="7" s="1"/>
  <c r="B637" i="7"/>
  <c r="B638" i="7" s="1"/>
  <c r="C634" i="7"/>
  <c r="C635" i="7" s="1"/>
  <c r="B634" i="7"/>
  <c r="B635" i="7" s="1"/>
  <c r="C631" i="7"/>
  <c r="C632" i="7" s="1"/>
  <c r="B631" i="7"/>
  <c r="B632" i="7" s="1"/>
  <c r="C628" i="7"/>
  <c r="C629" i="7" s="1"/>
  <c r="B628" i="7"/>
  <c r="B629" i="7" s="1"/>
  <c r="C625" i="7"/>
  <c r="C626" i="7" s="1"/>
  <c r="B625" i="7"/>
  <c r="B626" i="7" s="1"/>
  <c r="C622" i="7"/>
  <c r="C623" i="7" s="1"/>
  <c r="B622" i="7"/>
  <c r="B623" i="7" s="1"/>
  <c r="C619" i="7"/>
  <c r="C620" i="7" s="1"/>
  <c r="B619" i="7"/>
  <c r="B620" i="7" s="1"/>
  <c r="C616" i="7"/>
  <c r="C617" i="7" s="1"/>
  <c r="B616" i="7"/>
  <c r="B617" i="7" s="1"/>
  <c r="C610" i="7"/>
  <c r="C611" i="7" s="1"/>
  <c r="B610" i="7"/>
  <c r="B611" i="7" s="1"/>
  <c r="C607" i="7"/>
  <c r="C608" i="7" s="1"/>
  <c r="B607" i="7"/>
  <c r="B608" i="7" s="1"/>
  <c r="C604" i="7"/>
  <c r="C605" i="7" s="1"/>
  <c r="B604" i="7"/>
  <c r="B605" i="7" s="1"/>
  <c r="C601" i="7"/>
  <c r="C602" i="7" s="1"/>
  <c r="B601" i="7"/>
  <c r="B602" i="7" s="1"/>
  <c r="C577" i="7"/>
  <c r="C578" i="7" s="1"/>
  <c r="B577" i="7"/>
  <c r="B578" i="7" s="1"/>
  <c r="C574" i="7"/>
  <c r="C575" i="7" s="1"/>
  <c r="B574" i="7"/>
  <c r="B575" i="7" s="1"/>
  <c r="C571" i="7"/>
  <c r="C572" i="7" s="1"/>
  <c r="B571" i="7"/>
  <c r="B572" i="7" s="1"/>
  <c r="C568" i="7"/>
  <c r="C569" i="7" s="1"/>
  <c r="B568" i="7"/>
  <c r="B569" i="7" s="1"/>
  <c r="C565" i="7"/>
  <c r="C566" i="7" s="1"/>
  <c r="B565" i="7"/>
  <c r="B566" i="7" s="1"/>
  <c r="C562" i="7"/>
  <c r="C563" i="7" s="1"/>
  <c r="B562" i="7"/>
  <c r="B563" i="7" s="1"/>
  <c r="C559" i="7"/>
  <c r="C560" i="7" s="1"/>
  <c r="B559" i="7"/>
  <c r="B560" i="7" s="1"/>
  <c r="C556" i="7"/>
  <c r="C557" i="7" s="1"/>
  <c r="B556" i="7"/>
  <c r="B557" i="7" s="1"/>
  <c r="C553" i="7"/>
  <c r="C554" i="7" s="1"/>
  <c r="B553" i="7"/>
  <c r="B554" i="7" s="1"/>
  <c r="C550" i="7"/>
  <c r="C551" i="7" s="1"/>
  <c r="B550" i="7"/>
  <c r="B551" i="7" s="1"/>
  <c r="C547" i="7"/>
  <c r="C548" i="7" s="1"/>
  <c r="B547" i="7"/>
  <c r="B548" i="7" s="1"/>
  <c r="C544" i="7"/>
  <c r="C545" i="7" s="1"/>
  <c r="B544" i="7"/>
  <c r="B545" i="7" s="1"/>
  <c r="C535" i="7"/>
  <c r="C536" i="7" s="1"/>
  <c r="B535" i="7"/>
  <c r="B536" i="7" s="1"/>
  <c r="C532" i="7"/>
  <c r="C533" i="7" s="1"/>
  <c r="B532" i="7"/>
  <c r="B533" i="7" s="1"/>
  <c r="C529" i="7"/>
  <c r="C530" i="7" s="1"/>
  <c r="B529" i="7"/>
  <c r="B530"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496" i="7"/>
  <c r="C497" i="7" s="1"/>
  <c r="B496" i="7"/>
  <c r="B497" i="7" s="1"/>
  <c r="C469" i="7"/>
  <c r="C470" i="7" s="1"/>
  <c r="B469" i="7"/>
  <c r="B470"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5" i="7"/>
  <c r="C476" i="7" s="1"/>
  <c r="B475" i="7"/>
  <c r="B476" i="7" s="1"/>
  <c r="C472" i="7"/>
  <c r="C473" i="7" s="1"/>
  <c r="B472" i="7"/>
  <c r="B473" i="7" s="1"/>
  <c r="C460" i="7"/>
  <c r="C461" i="7" s="1"/>
  <c r="B460" i="7"/>
  <c r="B461"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3" i="7"/>
  <c r="C434" i="7" s="1"/>
  <c r="B433" i="7"/>
  <c r="B434" i="7" s="1"/>
  <c r="C430" i="7"/>
  <c r="C431" i="7" s="1"/>
  <c r="B430" i="7"/>
  <c r="B431" i="7" s="1"/>
  <c r="C427" i="7"/>
  <c r="C428" i="7" s="1"/>
  <c r="B427" i="7"/>
  <c r="B428" i="7" s="1"/>
  <c r="C421" i="7"/>
  <c r="C422" i="7" s="1"/>
  <c r="B421" i="7"/>
  <c r="B422" i="7" s="1"/>
  <c r="C418" i="7"/>
  <c r="C419" i="7" s="1"/>
  <c r="B418" i="7"/>
  <c r="B419" i="7" s="1"/>
  <c r="C415" i="7"/>
  <c r="C416" i="7" s="1"/>
  <c r="B415" i="7"/>
  <c r="B416" i="7" s="1"/>
  <c r="C412" i="7"/>
  <c r="C413" i="7" s="1"/>
  <c r="B412" i="7"/>
  <c r="B413" i="7" s="1"/>
  <c r="C364" i="7"/>
  <c r="C365" i="7" s="1"/>
  <c r="B364" i="7"/>
  <c r="B365" i="7" s="1"/>
  <c r="C361" i="7"/>
  <c r="C362" i="7" s="1"/>
  <c r="B361" i="7"/>
  <c r="B362"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82" i="7"/>
  <c r="C383" i="7" s="1"/>
  <c r="B382" i="7"/>
  <c r="B383" i="7" s="1"/>
  <c r="C376" i="7"/>
  <c r="C377" i="7" s="1"/>
  <c r="B376" i="7"/>
  <c r="B377" i="7" s="1"/>
  <c r="C373" i="7"/>
  <c r="C374" i="7" s="1"/>
  <c r="B373" i="7"/>
  <c r="B374" i="7" s="1"/>
  <c r="C370" i="7"/>
  <c r="C371" i="7" s="1"/>
  <c r="B370" i="7"/>
  <c r="B371" i="7" s="1"/>
  <c r="C367" i="7"/>
  <c r="C368" i="7" s="1"/>
  <c r="B367" i="7"/>
  <c r="B368" i="7" s="1"/>
  <c r="C358" i="7"/>
  <c r="C359" i="7" s="1"/>
  <c r="B358" i="7"/>
  <c r="B359" i="7" s="1"/>
  <c r="C355" i="7"/>
  <c r="C356" i="7" s="1"/>
  <c r="B355" i="7"/>
  <c r="B356" i="7" s="1"/>
  <c r="C353" i="7"/>
  <c r="B353" i="7"/>
  <c r="C334" i="7"/>
  <c r="C335" i="7" s="1"/>
  <c r="B334" i="7"/>
  <c r="B335" i="7" s="1"/>
  <c r="C331" i="7"/>
  <c r="C332" i="7" s="1"/>
  <c r="B331" i="7"/>
  <c r="B332" i="7" s="1"/>
  <c r="C328" i="7"/>
  <c r="C329" i="7" s="1"/>
  <c r="B328" i="7"/>
  <c r="B329" i="7" s="1"/>
  <c r="C325" i="7"/>
  <c r="C326" i="7" s="1"/>
  <c r="B325" i="7"/>
  <c r="B326" i="7" s="1"/>
  <c r="C322" i="7"/>
  <c r="C323" i="7" s="1"/>
  <c r="B322" i="7"/>
  <c r="B323" i="7" s="1"/>
  <c r="C319" i="7"/>
  <c r="C320" i="7" s="1"/>
  <c r="B319" i="7"/>
  <c r="B320" i="7" s="1"/>
  <c r="C316" i="7"/>
  <c r="C317" i="7" s="1"/>
  <c r="B316" i="7"/>
  <c r="B317" i="7" s="1"/>
  <c r="C313" i="7"/>
  <c r="C314" i="7" s="1"/>
  <c r="B313" i="7"/>
  <c r="B314" i="7" s="1"/>
  <c r="C310" i="7"/>
  <c r="C311" i="7" s="1"/>
  <c r="B310" i="7"/>
  <c r="B311" i="7" s="1"/>
  <c r="C304" i="7"/>
  <c r="C305" i="7" s="1"/>
  <c r="B304" i="7"/>
  <c r="B305" i="7" s="1"/>
  <c r="C301" i="7"/>
  <c r="C302" i="7" s="1"/>
  <c r="B301" i="7"/>
  <c r="B302" i="7" s="1"/>
  <c r="C298" i="7"/>
  <c r="C299" i="7" s="1"/>
  <c r="B298" i="7"/>
  <c r="B299" i="7" s="1"/>
  <c r="C295" i="7"/>
  <c r="C296" i="7" s="1"/>
  <c r="B295" i="7"/>
  <c r="B296" i="7" s="1"/>
  <c r="C292" i="7"/>
  <c r="C293" i="7" s="1"/>
  <c r="B292" i="7"/>
  <c r="B293" i="7" s="1"/>
  <c r="C283" i="7"/>
  <c r="C284" i="7" s="1"/>
  <c r="B283" i="7"/>
  <c r="B284" i="7" s="1"/>
  <c r="C280" i="7"/>
  <c r="C281" i="7" s="1"/>
  <c r="B280" i="7"/>
  <c r="B281" i="7" s="1"/>
  <c r="C277" i="7"/>
  <c r="C278" i="7" s="1"/>
  <c r="B277" i="7"/>
  <c r="B278" i="7" s="1"/>
  <c r="C274" i="7"/>
  <c r="C275" i="7" s="1"/>
  <c r="B274" i="7"/>
  <c r="B275" i="7" s="1"/>
  <c r="C271" i="7"/>
  <c r="C272" i="7" s="1"/>
  <c r="B271" i="7"/>
  <c r="B272" i="7" s="1"/>
  <c r="C268" i="7"/>
  <c r="C269" i="7" s="1"/>
  <c r="B268" i="7"/>
  <c r="B269" i="7" s="1"/>
  <c r="C265" i="7"/>
  <c r="C266" i="7" s="1"/>
  <c r="B265" i="7"/>
  <c r="B266" i="7" s="1"/>
  <c r="C244" i="7"/>
  <c r="C245" i="7" s="1"/>
  <c r="B244" i="7"/>
  <c r="B245" i="7" s="1"/>
  <c r="C241" i="7"/>
  <c r="C242" i="7" s="1"/>
  <c r="B241" i="7"/>
  <c r="B242" i="7" s="1"/>
  <c r="C238" i="7"/>
  <c r="C239" i="7" s="1"/>
  <c r="B238" i="7"/>
  <c r="B239" i="7" s="1"/>
  <c r="C235" i="7"/>
  <c r="C236" i="7" s="1"/>
  <c r="B235" i="7"/>
  <c r="B236" i="7" s="1"/>
  <c r="C232" i="7"/>
  <c r="C233" i="7" s="1"/>
  <c r="B232" i="7"/>
  <c r="B233" i="7" s="1"/>
  <c r="C229" i="7"/>
  <c r="C230" i="7" s="1"/>
  <c r="B229" i="7"/>
  <c r="B230" i="7" s="1"/>
  <c r="C226" i="7"/>
  <c r="C227" i="7" s="1"/>
  <c r="B226" i="7"/>
  <c r="B227" i="7" s="1"/>
  <c r="C223" i="7"/>
  <c r="C224" i="7" s="1"/>
  <c r="B223" i="7"/>
  <c r="B224" i="7" s="1"/>
  <c r="C220" i="7"/>
  <c r="C221" i="7" s="1"/>
  <c r="B220" i="7"/>
  <c r="B221" i="7" s="1"/>
  <c r="C217" i="7"/>
  <c r="C218" i="7" s="1"/>
  <c r="B217" i="7"/>
  <c r="B218" i="7" s="1"/>
  <c r="C214" i="7"/>
  <c r="C215" i="7" s="1"/>
  <c r="B214" i="7"/>
  <c r="B215" i="7" s="1"/>
  <c r="C193" i="7"/>
  <c r="C194" i="7" s="1"/>
  <c r="B193" i="7"/>
  <c r="B194" i="7" s="1"/>
  <c r="C190" i="7"/>
  <c r="C191" i="7" s="1"/>
  <c r="B190" i="7"/>
  <c r="B191"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39" i="7"/>
  <c r="C140" i="7" s="1"/>
  <c r="B139" i="7"/>
  <c r="B140" i="7" s="1"/>
  <c r="C136" i="7"/>
  <c r="C137" i="7" s="1"/>
  <c r="B136" i="7"/>
  <c r="B137" i="7" s="1"/>
  <c r="C133" i="7"/>
  <c r="C134" i="7" s="1"/>
  <c r="B133" i="7"/>
  <c r="B134" i="7" s="1"/>
  <c r="C124" i="7"/>
  <c r="C125" i="7" s="1"/>
  <c r="B124" i="7"/>
  <c r="B125" i="7" s="1"/>
  <c r="C127" i="7"/>
  <c r="C128" i="7" s="1"/>
  <c r="B127" i="7"/>
  <c r="B128"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J821" i="7"/>
  <c r="J820" i="7"/>
  <c r="G820" i="7"/>
  <c r="E820" i="7"/>
  <c r="E821" i="7" s="1"/>
  <c r="J819" i="7"/>
  <c r="J818" i="7"/>
  <c r="J817" i="7"/>
  <c r="G817" i="7"/>
  <c r="E817" i="7"/>
  <c r="E818" i="7" s="1"/>
  <c r="J816" i="7"/>
  <c r="J803" i="7"/>
  <c r="J802" i="7"/>
  <c r="G802" i="7"/>
  <c r="E803" i="7"/>
  <c r="J801" i="7"/>
  <c r="J797" i="7"/>
  <c r="J796" i="7"/>
  <c r="G796" i="7"/>
  <c r="E796" i="7"/>
  <c r="E797" i="7" s="1"/>
  <c r="J795" i="7"/>
  <c r="J791" i="7"/>
  <c r="J790" i="7"/>
  <c r="G790" i="7"/>
  <c r="E790" i="7"/>
  <c r="E791" i="7" s="1"/>
  <c r="J789" i="7"/>
  <c r="J779" i="7"/>
  <c r="J778" i="7"/>
  <c r="G778" i="7"/>
  <c r="E778" i="7"/>
  <c r="E779" i="7" s="1"/>
  <c r="J777" i="7"/>
  <c r="J776" i="7"/>
  <c r="J775" i="7"/>
  <c r="G775" i="7"/>
  <c r="E775" i="7"/>
  <c r="E776" i="7" s="1"/>
  <c r="J774" i="7"/>
  <c r="J773" i="7"/>
  <c r="J772" i="7"/>
  <c r="G772" i="7"/>
  <c r="E773" i="7"/>
  <c r="J771" i="7"/>
  <c r="J770" i="7"/>
  <c r="J769" i="7"/>
  <c r="G769" i="7"/>
  <c r="E769" i="7"/>
  <c r="E770" i="7" s="1"/>
  <c r="J768" i="7"/>
  <c r="J767" i="7"/>
  <c r="J766" i="7"/>
  <c r="G766" i="7"/>
  <c r="E767" i="7"/>
  <c r="J765" i="7"/>
  <c r="J761" i="7"/>
  <c r="J760" i="7"/>
  <c r="G760" i="7"/>
  <c r="E760" i="7"/>
  <c r="E761" i="7" s="1"/>
  <c r="J759" i="7"/>
  <c r="J758" i="7"/>
  <c r="J757" i="7"/>
  <c r="G757" i="7"/>
  <c r="E757" i="7"/>
  <c r="E758" i="7" s="1"/>
  <c r="J756" i="7"/>
  <c r="J755" i="7"/>
  <c r="J754" i="7"/>
  <c r="G754" i="7"/>
  <c r="E754" i="7"/>
  <c r="E755" i="7" s="1"/>
  <c r="J753" i="7"/>
  <c r="J746" i="7"/>
  <c r="J745" i="7"/>
  <c r="G745" i="7"/>
  <c r="E745" i="7"/>
  <c r="E746" i="7" s="1"/>
  <c r="J744" i="7"/>
  <c r="J743" i="7"/>
  <c r="J742" i="7"/>
  <c r="G742" i="7"/>
  <c r="E742" i="7"/>
  <c r="E743" i="7" s="1"/>
  <c r="J741" i="7"/>
  <c r="J731" i="7"/>
  <c r="J730" i="7"/>
  <c r="G730" i="7"/>
  <c r="E730" i="7"/>
  <c r="E731" i="7" s="1"/>
  <c r="J729" i="7"/>
  <c r="J719" i="7"/>
  <c r="J718" i="7"/>
  <c r="G718" i="7"/>
  <c r="E718" i="7"/>
  <c r="E719" i="7" s="1"/>
  <c r="J717" i="7"/>
  <c r="J662" i="7"/>
  <c r="J661" i="7"/>
  <c r="G661" i="7"/>
  <c r="E661" i="7"/>
  <c r="E662" i="7" s="1"/>
  <c r="J660" i="7"/>
  <c r="J659" i="7"/>
  <c r="J658" i="7"/>
  <c r="G658" i="7"/>
  <c r="E659" i="7"/>
  <c r="J657" i="7"/>
  <c r="J725" i="7"/>
  <c r="J724" i="7"/>
  <c r="G724" i="7"/>
  <c r="E725" i="7"/>
  <c r="J723" i="7"/>
  <c r="J716" i="7"/>
  <c r="J715" i="7"/>
  <c r="G715" i="7"/>
  <c r="E715" i="7"/>
  <c r="E716" i="7" s="1"/>
  <c r="J714" i="7"/>
  <c r="J710" i="7"/>
  <c r="J709" i="7"/>
  <c r="G709" i="7"/>
  <c r="E709" i="7"/>
  <c r="E710" i="7" s="1"/>
  <c r="J708" i="7"/>
  <c r="J707" i="7"/>
  <c r="J706" i="7"/>
  <c r="G706" i="7"/>
  <c r="E706" i="7"/>
  <c r="E707" i="7" s="1"/>
  <c r="J705" i="7"/>
  <c r="J692" i="7"/>
  <c r="J691" i="7"/>
  <c r="G691" i="7"/>
  <c r="E691" i="7"/>
  <c r="E692" i="7" s="1"/>
  <c r="J690" i="7"/>
  <c r="J689" i="7"/>
  <c r="J688" i="7"/>
  <c r="G688" i="7"/>
  <c r="E688" i="7"/>
  <c r="E689" i="7" s="1"/>
  <c r="J687" i="7"/>
  <c r="J686" i="7"/>
  <c r="J685" i="7"/>
  <c r="G685" i="7"/>
  <c r="E685" i="7"/>
  <c r="E686" i="7" s="1"/>
  <c r="J684" i="7"/>
  <c r="J683" i="7"/>
  <c r="J682" i="7"/>
  <c r="G682" i="7"/>
  <c r="E682" i="7"/>
  <c r="E683" i="7" s="1"/>
  <c r="J681" i="7"/>
  <c r="J680" i="7"/>
  <c r="J679" i="7"/>
  <c r="G679" i="7"/>
  <c r="E679" i="7"/>
  <c r="E680" i="7" s="1"/>
  <c r="J678" i="7"/>
  <c r="J677" i="7"/>
  <c r="J676" i="7"/>
  <c r="G676" i="7"/>
  <c r="E676" i="7"/>
  <c r="E677" i="7" s="1"/>
  <c r="J675" i="7"/>
  <c r="J647" i="7"/>
  <c r="J646" i="7"/>
  <c r="G646" i="7"/>
  <c r="E646" i="7"/>
  <c r="E647" i="7" s="1"/>
  <c r="J645" i="7"/>
  <c r="J638" i="7"/>
  <c r="J637" i="7"/>
  <c r="G637" i="7"/>
  <c r="E637" i="7"/>
  <c r="E638" i="7" s="1"/>
  <c r="J636" i="7"/>
  <c r="J635" i="7"/>
  <c r="J634" i="7"/>
  <c r="G634" i="7"/>
  <c r="J633" i="7"/>
  <c r="J629" i="7"/>
  <c r="J628" i="7"/>
  <c r="G628" i="7"/>
  <c r="E628" i="7"/>
  <c r="E629" i="7" s="1"/>
  <c r="J627" i="7"/>
  <c r="J626" i="7"/>
  <c r="J625" i="7"/>
  <c r="G625" i="7"/>
  <c r="E625" i="7"/>
  <c r="E626" i="7" s="1"/>
  <c r="J624" i="7"/>
  <c r="J611" i="7"/>
  <c r="J610" i="7"/>
  <c r="G610" i="7"/>
  <c r="E610" i="7"/>
  <c r="E611" i="7" s="1"/>
  <c r="J609" i="7"/>
  <c r="J608" i="7"/>
  <c r="J607" i="7"/>
  <c r="G607" i="7"/>
  <c r="E607" i="7"/>
  <c r="E608" i="7" s="1"/>
  <c r="J606" i="7"/>
  <c r="J605" i="7"/>
  <c r="J604" i="7"/>
  <c r="G604" i="7"/>
  <c r="E605" i="7"/>
  <c r="J603" i="7"/>
  <c r="J578" i="7"/>
  <c r="J577" i="7"/>
  <c r="G577" i="7"/>
  <c r="E578" i="7"/>
  <c r="J576" i="7"/>
  <c r="J572" i="7"/>
  <c r="J571" i="7"/>
  <c r="G571" i="7"/>
  <c r="E571" i="7"/>
  <c r="E572" i="7" s="1"/>
  <c r="J570" i="7"/>
  <c r="J566" i="7"/>
  <c r="J565" i="7"/>
  <c r="G565" i="7"/>
  <c r="E565" i="7"/>
  <c r="E566" i="7" s="1"/>
  <c r="J564" i="7"/>
  <c r="J560" i="7"/>
  <c r="J559" i="7"/>
  <c r="G559" i="7"/>
  <c r="E559" i="7"/>
  <c r="E560" i="7" s="1"/>
  <c r="J558" i="7"/>
  <c r="J557" i="7"/>
  <c r="J556" i="7"/>
  <c r="G556" i="7"/>
  <c r="E556" i="7"/>
  <c r="E557" i="7" s="1"/>
  <c r="J555" i="7"/>
  <c r="J548" i="7"/>
  <c r="J547" i="7"/>
  <c r="G547" i="7"/>
  <c r="E547" i="7"/>
  <c r="E548" i="7" s="1"/>
  <c r="J546" i="7"/>
  <c r="J545" i="7"/>
  <c r="J544" i="7"/>
  <c r="G544" i="7"/>
  <c r="E544" i="7"/>
  <c r="E545" i="7" s="1"/>
  <c r="J543" i="7"/>
  <c r="J536" i="7"/>
  <c r="J535" i="7"/>
  <c r="G535" i="7"/>
  <c r="E535" i="7"/>
  <c r="E536" i="7" s="1"/>
  <c r="J534" i="7"/>
  <c r="J533" i="7"/>
  <c r="J532" i="7"/>
  <c r="G532" i="7"/>
  <c r="E532" i="7"/>
  <c r="E533" i="7" s="1"/>
  <c r="J531" i="7"/>
  <c r="J530" i="7"/>
  <c r="J529" i="7"/>
  <c r="G529" i="7"/>
  <c r="E529" i="7"/>
  <c r="E530" i="7" s="1"/>
  <c r="J528" i="7"/>
  <c r="J527" i="7"/>
  <c r="J526" i="7"/>
  <c r="G526" i="7"/>
  <c r="E527" i="7"/>
  <c r="J525" i="7"/>
  <c r="J521" i="7"/>
  <c r="J520" i="7"/>
  <c r="G520" i="7"/>
  <c r="E520" i="7"/>
  <c r="E521" i="7" s="1"/>
  <c r="J519" i="7"/>
  <c r="J518" i="7"/>
  <c r="J517" i="7"/>
  <c r="G517" i="7"/>
  <c r="E517" i="7"/>
  <c r="E518" i="7" s="1"/>
  <c r="J516" i="7"/>
  <c r="J515" i="7"/>
  <c r="J514" i="7"/>
  <c r="G514" i="7"/>
  <c r="E514" i="7"/>
  <c r="E515" i="7" s="1"/>
  <c r="J513" i="7"/>
  <c r="J512" i="7"/>
  <c r="J511" i="7"/>
  <c r="G511" i="7"/>
  <c r="E511" i="7"/>
  <c r="E512" i="7" s="1"/>
  <c r="J510" i="7"/>
  <c r="J497" i="7"/>
  <c r="J496" i="7"/>
  <c r="G496" i="7"/>
  <c r="E497" i="7"/>
  <c r="J495" i="7"/>
  <c r="J494" i="7"/>
  <c r="J493" i="7"/>
  <c r="G493" i="7"/>
  <c r="E493" i="7"/>
  <c r="E494" i="7" s="1"/>
  <c r="J492" i="7"/>
  <c r="J491" i="7"/>
  <c r="J490" i="7"/>
  <c r="G490" i="7"/>
  <c r="E491" i="7"/>
  <c r="J489" i="7"/>
  <c r="J485" i="7"/>
  <c r="J484" i="7"/>
  <c r="G484" i="7"/>
  <c r="E484" i="7"/>
  <c r="E485" i="7" s="1"/>
  <c r="J483" i="7"/>
  <c r="J482" i="7"/>
  <c r="J481" i="7"/>
  <c r="G481" i="7"/>
  <c r="E481" i="7"/>
  <c r="E482" i="7" s="1"/>
  <c r="J480" i="7"/>
  <c r="J479" i="7"/>
  <c r="J478" i="7"/>
  <c r="G478" i="7"/>
  <c r="E478" i="7"/>
  <c r="E479" i="7" s="1"/>
  <c r="J477" i="7"/>
  <c r="J476" i="7"/>
  <c r="J475" i="7"/>
  <c r="G475" i="7"/>
  <c r="E475" i="7"/>
  <c r="E476" i="7" s="1"/>
  <c r="J474" i="7"/>
  <c r="J473" i="7"/>
  <c r="J472" i="7"/>
  <c r="G472" i="7"/>
  <c r="E472" i="7"/>
  <c r="E473" i="7" s="1"/>
  <c r="J471" i="7"/>
  <c r="J461" i="7"/>
  <c r="J460" i="7"/>
  <c r="G460" i="7"/>
  <c r="E460" i="7"/>
  <c r="E461" i="7" s="1"/>
  <c r="J459" i="7"/>
  <c r="J458" i="7"/>
  <c r="J457" i="7"/>
  <c r="G457" i="7"/>
  <c r="E457" i="7"/>
  <c r="E458" i="7" s="1"/>
  <c r="J456" i="7"/>
  <c r="J455" i="7"/>
  <c r="J454" i="7"/>
  <c r="G454" i="7"/>
  <c r="E454" i="7"/>
  <c r="E455" i="7" s="1"/>
  <c r="J453" i="7"/>
  <c r="J449" i="7"/>
  <c r="J448" i="7"/>
  <c r="G448" i="7"/>
  <c r="E448" i="7"/>
  <c r="E449" i="7" s="1"/>
  <c r="J447" i="7"/>
  <c r="J446" i="7"/>
  <c r="J445" i="7"/>
  <c r="G445" i="7"/>
  <c r="E445" i="7"/>
  <c r="E446" i="7" s="1"/>
  <c r="J444" i="7"/>
  <c r="J443" i="7"/>
  <c r="J442" i="7"/>
  <c r="G442" i="7"/>
  <c r="E442" i="7"/>
  <c r="E443" i="7" s="1"/>
  <c r="J441" i="7"/>
  <c r="J434" i="7"/>
  <c r="J433" i="7"/>
  <c r="G433" i="7"/>
  <c r="E434" i="7"/>
  <c r="J432" i="7"/>
  <c r="J419" i="7"/>
  <c r="J418" i="7"/>
  <c r="G418" i="7"/>
  <c r="E418" i="7"/>
  <c r="E419" i="7" s="1"/>
  <c r="J417" i="7"/>
  <c r="J416" i="7"/>
  <c r="J415" i="7"/>
  <c r="G415" i="7"/>
  <c r="E415" i="7"/>
  <c r="E416" i="7" s="1"/>
  <c r="J414" i="7"/>
  <c r="J362" i="7"/>
  <c r="J361" i="7"/>
  <c r="G361" i="7"/>
  <c r="E361" i="7"/>
  <c r="E362" i="7" s="1"/>
  <c r="J360" i="7"/>
  <c r="J401" i="7"/>
  <c r="J400" i="7"/>
  <c r="G400" i="7"/>
  <c r="E400" i="7"/>
  <c r="E401" i="7" s="1"/>
  <c r="J399" i="7"/>
  <c r="J398" i="7"/>
  <c r="J397" i="7"/>
  <c r="G397" i="7"/>
  <c r="E397" i="7"/>
  <c r="E398" i="7" s="1"/>
  <c r="J396" i="7"/>
  <c r="J395" i="7"/>
  <c r="J394" i="7"/>
  <c r="G394" i="7"/>
  <c r="E395" i="7"/>
  <c r="J393" i="7"/>
  <c r="J389" i="7"/>
  <c r="J388" i="7"/>
  <c r="G388" i="7"/>
  <c r="E388" i="7"/>
  <c r="E389" i="7" s="1"/>
  <c r="J387" i="7"/>
  <c r="J386" i="7"/>
  <c r="J385" i="7"/>
  <c r="G385" i="7"/>
  <c r="E385" i="7"/>
  <c r="E386" i="7" s="1"/>
  <c r="J384" i="7"/>
  <c r="J383" i="7"/>
  <c r="J382" i="7"/>
  <c r="G382" i="7"/>
  <c r="E382" i="7"/>
  <c r="E383" i="7" s="1"/>
  <c r="J381" i="7"/>
  <c r="J377" i="7"/>
  <c r="J376" i="7"/>
  <c r="G376" i="7"/>
  <c r="E376" i="7"/>
  <c r="E377" i="7" s="1"/>
  <c r="J375" i="7"/>
  <c r="J371" i="7"/>
  <c r="J370" i="7"/>
  <c r="G370" i="7"/>
  <c r="E370" i="7"/>
  <c r="E371" i="7" s="1"/>
  <c r="J369" i="7"/>
  <c r="J368" i="7"/>
  <c r="J367" i="7"/>
  <c r="G367" i="7"/>
  <c r="E367" i="7"/>
  <c r="E368" i="7" s="1"/>
  <c r="J366" i="7"/>
  <c r="J359" i="7"/>
  <c r="J358" i="7"/>
  <c r="G358" i="7"/>
  <c r="E358" i="7"/>
  <c r="E359" i="7" s="1"/>
  <c r="J357" i="7"/>
  <c r="J356" i="7"/>
  <c r="J355" i="7"/>
  <c r="G355" i="7"/>
  <c r="E355" i="7"/>
  <c r="E356" i="7" s="1"/>
  <c r="J354" i="7"/>
  <c r="J332" i="7"/>
  <c r="J331" i="7"/>
  <c r="G331" i="7"/>
  <c r="E331" i="7"/>
  <c r="E332" i="7" s="1"/>
  <c r="J330" i="7"/>
  <c r="J329" i="7"/>
  <c r="J328" i="7"/>
  <c r="G328" i="7"/>
  <c r="E328" i="7"/>
  <c r="E329" i="7" s="1"/>
  <c r="J327" i="7"/>
  <c r="J326" i="7"/>
  <c r="J325" i="7"/>
  <c r="G325" i="7"/>
  <c r="E325" i="7"/>
  <c r="E326" i="7" s="1"/>
  <c r="J324" i="7"/>
  <c r="J323" i="7"/>
  <c r="J322" i="7"/>
  <c r="G322" i="7"/>
  <c r="E322" i="7"/>
  <c r="E323" i="7" s="1"/>
  <c r="J321" i="7"/>
  <c r="J320" i="7"/>
  <c r="J319" i="7"/>
  <c r="G319" i="7"/>
  <c r="E319" i="7"/>
  <c r="E320" i="7" s="1"/>
  <c r="J318" i="7"/>
  <c r="J317" i="7"/>
  <c r="J316" i="7"/>
  <c r="G316" i="7"/>
  <c r="E317" i="7"/>
  <c r="J315" i="7"/>
  <c r="J302" i="7"/>
  <c r="J301" i="7"/>
  <c r="G301" i="7"/>
  <c r="E301" i="7"/>
  <c r="E302" i="7" s="1"/>
  <c r="J300" i="7"/>
  <c r="J299" i="7"/>
  <c r="J298" i="7"/>
  <c r="G298" i="7"/>
  <c r="E298" i="7"/>
  <c r="E299" i="7" s="1"/>
  <c r="J297" i="7"/>
  <c r="J296" i="7"/>
  <c r="J295" i="7"/>
  <c r="G295" i="7"/>
  <c r="E295" i="7"/>
  <c r="E296" i="7" s="1"/>
  <c r="J294" i="7"/>
  <c r="J284" i="7"/>
  <c r="J283" i="7"/>
  <c r="G283" i="7"/>
  <c r="E283" i="7"/>
  <c r="E284" i="7" s="1"/>
  <c r="J282" i="7"/>
  <c r="J281" i="7"/>
  <c r="J280" i="7"/>
  <c r="G280" i="7"/>
  <c r="E280" i="7"/>
  <c r="E281" i="7" s="1"/>
  <c r="J279" i="7"/>
  <c r="J278" i="7"/>
  <c r="J277" i="7"/>
  <c r="G277" i="7"/>
  <c r="E277" i="7"/>
  <c r="E278" i="7" s="1"/>
  <c r="J276" i="7"/>
  <c r="J275" i="7"/>
  <c r="J274" i="7"/>
  <c r="G274" i="7"/>
  <c r="E274" i="7"/>
  <c r="E275" i="7" s="1"/>
  <c r="J273" i="7"/>
  <c r="J269" i="7"/>
  <c r="J268" i="7"/>
  <c r="G268" i="7"/>
  <c r="E268" i="7"/>
  <c r="E269" i="7" s="1"/>
  <c r="J267" i="7"/>
  <c r="J266" i="7"/>
  <c r="J265" i="7"/>
  <c r="G265" i="7"/>
  <c r="E265" i="7"/>
  <c r="E266" i="7" s="1"/>
  <c r="J264" i="7"/>
  <c r="J245" i="7"/>
  <c r="J244" i="7"/>
  <c r="G244" i="7"/>
  <c r="E244" i="7"/>
  <c r="E245" i="7" s="1"/>
  <c r="J243" i="7"/>
  <c r="J239" i="7"/>
  <c r="J238" i="7"/>
  <c r="G238" i="7"/>
  <c r="E238" i="7"/>
  <c r="E239" i="7" s="1"/>
  <c r="J237" i="7"/>
  <c r="J236" i="7"/>
  <c r="J235" i="7"/>
  <c r="G235" i="7"/>
  <c r="E235" i="7"/>
  <c r="E236" i="7" s="1"/>
  <c r="J234" i="7"/>
  <c r="J233" i="7"/>
  <c r="J232" i="7"/>
  <c r="G232" i="7"/>
  <c r="E232" i="7"/>
  <c r="E233" i="7" s="1"/>
  <c r="J231" i="7"/>
  <c r="J230" i="7"/>
  <c r="J229" i="7"/>
  <c r="G229" i="7"/>
  <c r="E229" i="7"/>
  <c r="E230" i="7" s="1"/>
  <c r="J228" i="7"/>
  <c r="J227" i="7"/>
  <c r="J226" i="7"/>
  <c r="G226" i="7"/>
  <c r="E226" i="7"/>
  <c r="E227" i="7" s="1"/>
  <c r="J225" i="7"/>
  <c r="J221" i="7"/>
  <c r="J220" i="7"/>
  <c r="G220" i="7"/>
  <c r="E220" i="7"/>
  <c r="E221" i="7" s="1"/>
  <c r="J219" i="7"/>
  <c r="J215" i="7"/>
  <c r="J214" i="7"/>
  <c r="G214" i="7"/>
  <c r="E214" i="7"/>
  <c r="E215" i="7" s="1"/>
  <c r="J213" i="7"/>
  <c r="J191" i="7"/>
  <c r="J190" i="7"/>
  <c r="G190" i="7"/>
  <c r="E190" i="7"/>
  <c r="E191" i="7" s="1"/>
  <c r="J189" i="7"/>
  <c r="J185" i="7"/>
  <c r="J184" i="7"/>
  <c r="G184" i="7"/>
  <c r="E185" i="7"/>
  <c r="J183" i="7"/>
  <c r="J179" i="7"/>
  <c r="J178" i="7"/>
  <c r="G178" i="7"/>
  <c r="E178" i="7"/>
  <c r="E179" i="7" s="1"/>
  <c r="J177" i="7"/>
  <c r="J173" i="7"/>
  <c r="J172" i="7"/>
  <c r="G172" i="7"/>
  <c r="E172" i="7"/>
  <c r="E173" i="7" s="1"/>
  <c r="J171" i="7"/>
  <c r="J170" i="7"/>
  <c r="J169" i="7"/>
  <c r="G169" i="7"/>
  <c r="E169" i="7"/>
  <c r="E170" i="7" s="1"/>
  <c r="J168" i="7"/>
  <c r="J167" i="7"/>
  <c r="J166" i="7"/>
  <c r="G166" i="7"/>
  <c r="E166" i="7"/>
  <c r="E167" i="7" s="1"/>
  <c r="J165" i="7"/>
  <c r="J164" i="7"/>
  <c r="J163" i="7"/>
  <c r="G163" i="7"/>
  <c r="E163" i="7"/>
  <c r="E164" i="7" s="1"/>
  <c r="J162" i="7"/>
  <c r="J149" i="7"/>
  <c r="J148" i="7"/>
  <c r="G148" i="7"/>
  <c r="E148" i="7"/>
  <c r="E149" i="7" s="1"/>
  <c r="J147" i="7"/>
  <c r="J146" i="7"/>
  <c r="J145" i="7"/>
  <c r="G145" i="7"/>
  <c r="E145" i="7"/>
  <c r="E146" i="7" s="1"/>
  <c r="J144" i="7"/>
  <c r="J140" i="7"/>
  <c r="J139" i="7"/>
  <c r="G139" i="7"/>
  <c r="E139" i="7"/>
  <c r="E140" i="7" s="1"/>
  <c r="J138" i="7"/>
  <c r="J137" i="7"/>
  <c r="J136" i="7"/>
  <c r="G136" i="7"/>
  <c r="E136" i="7"/>
  <c r="E137" i="7" s="1"/>
  <c r="J135" i="7"/>
  <c r="J134" i="7"/>
  <c r="J133" i="7"/>
  <c r="G133" i="7"/>
  <c r="E134" i="7"/>
  <c r="J132" i="7"/>
  <c r="J125" i="7"/>
  <c r="J124" i="7"/>
  <c r="G124" i="7"/>
  <c r="E125" i="7"/>
  <c r="J123" i="7"/>
  <c r="J128" i="7"/>
  <c r="J127" i="7"/>
  <c r="G127" i="7"/>
  <c r="E127" i="7"/>
  <c r="E128" i="7" s="1"/>
  <c r="J126"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6" i="7"/>
  <c r="J25" i="7"/>
  <c r="G25" i="7"/>
  <c r="E26" i="7"/>
  <c r="J24" i="7"/>
  <c r="J23" i="7"/>
  <c r="J22" i="7"/>
  <c r="G22" i="7"/>
  <c r="E22" i="7"/>
  <c r="E23" i="7" s="1"/>
  <c r="J21" i="7"/>
  <c r="J20" i="7"/>
  <c r="J19" i="7"/>
  <c r="G19" i="7"/>
  <c r="E19" i="7"/>
  <c r="E20" i="7" s="1"/>
  <c r="J18"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<sst xmlns="http://schemas.openxmlformats.org/spreadsheetml/2006/main" count="1269" uniqueCount="496">
  <si>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</si>
  <si>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</si>
  <si>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</si>
  <si>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</si>
  <si>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</si>
  <si>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</si>
  <si>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</si>
  <si>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</si>
  <si>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</si>
  <si>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</si>
  <si>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</si>
  <si>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</si>
  <si>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</si>
  <si>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</si>
  <si>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</si>
  <si>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</si>
  <si>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</si>
  <si>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</si>
  <si>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</si>
  <si>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</si>
  <si>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</si>
  <si>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</si>
  <si>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</si>
  <si>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</si>
  <si>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</si>
  <si>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</si>
  <si>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</si>
  <si>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</si>
  <si>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</si>
  <si>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</si>
  <si>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</si>
  <si>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</si>
  <si>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</si>
  <si>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</si>
  <si>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</si>
  <si>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</si>
  <si>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</si>
  <si>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</si>
  <si>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</si>
  <si>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</si>
  <si>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</si>
  <si>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</si>
  <si>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</si>
  <si>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</si>
  <si>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</si>
  <si>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</si>
  <si>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</si>
  <si>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</si>
  <si>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</si>
  <si>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</si>
  <si>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</si>
  <si>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</si>
  <si>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</si>
  <si>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</si>
  <si>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</si>
  <si>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</si>
  <si>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</si>
  <si>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</si>
  <si>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</si>
  <si>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</si>
  <si>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</si>
  <si>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</si>
  <si>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たて山レディスクリニック</t>
  </si>
  <si>
    <t>医療法人社団グッドスリープ グッドスリープ・クリニック</t>
  </si>
  <si>
    <t>医療法人財団順和会 山王バースセンター</t>
  </si>
  <si>
    <t>赤枝六本木診療所</t>
  </si>
  <si>
    <t>赤坂見附宮崎産婦人科</t>
  </si>
  <si>
    <t>医療法人財団玉川会 エムオーエー新高輪クリニック</t>
  </si>
  <si>
    <t>上野睡眠クリニック</t>
  </si>
  <si>
    <t>医療法人社団成守会 成守会クリニック</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</si>
  <si>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</si>
  <si>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</si>
  <si>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</si>
  <si>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</si>
  <si>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</si>
  <si>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</si>
  <si>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</si>
  <si>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</si>
  <si>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</si>
  <si>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</si>
  <si>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</si>
  <si>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</si>
  <si>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</si>
  <si>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</si>
  <si>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</si>
  <si>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</si>
  <si>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</si>
  <si>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</si>
  <si>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</si>
  <si>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</si>
  <si>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</si>
  <si>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</si>
  <si>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</si>
  <si>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</si>
  <si>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</si>
  <si>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</si>
  <si>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</si>
  <si>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</si>
  <si>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</si>
  <si>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</si>
  <si>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</si>
  <si>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</si>
  <si>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</si>
  <si>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</si>
  <si>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</si>
  <si>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医療法人平心会 Ｔｏ ＣＲＯＭクリニック</t>
  </si>
  <si>
    <t>新宿 睡眠・呼吸器内科クリニック</t>
  </si>
  <si>
    <t>医療法人社団信濃会 信濃坂クリニック</t>
  </si>
  <si>
    <t>新宿睡眠メディカルクリニック</t>
  </si>
  <si>
    <t>クリニックヨコヤマ</t>
  </si>
  <si>
    <t>白石医院</t>
  </si>
  <si>
    <t>医療法人社団千房会 新中野女性クリニック</t>
  </si>
  <si>
    <t>医療法人社団グリーン会 森本クリニック</t>
  </si>
  <si>
    <t>豊島産婦人科</t>
  </si>
  <si>
    <t>医療法人社団晃輝会 井の頭通りこう門科胃腸科</t>
  </si>
  <si>
    <t>医療法人社団RSR 高円寺パークサイドクリニック</t>
  </si>
  <si>
    <t>医療法人社団赤恵会 赤川クリニック</t>
  </si>
  <si>
    <t>医療法人社団小川クリニック</t>
  </si>
  <si>
    <t>医療法人社団邦英会 関野臨床薬理クリニック</t>
  </si>
  <si>
    <t>まの産婦人科</t>
  </si>
  <si>
    <t>医療法人社団祐喜会 加塚医院</t>
  </si>
  <si>
    <t>医療法人社団愛語会 要クリニック</t>
  </si>
  <si>
    <t>大塚美容形成外科・歯科</t>
  </si>
  <si>
    <t>医療法人社団岩江クリニック</t>
  </si>
  <si>
    <t>木村外科内科</t>
  </si>
  <si>
    <t>永振クリニックメディカルセンター</t>
  </si>
  <si>
    <t>医療法人社団順風会 高島平クリニック</t>
  </si>
  <si>
    <t>医療法人社団翔生会 楠医院</t>
  </si>
  <si>
    <t>渡辺産婦人科医院</t>
  </si>
  <si>
    <t>医療法人社団櫻美会 石川医院</t>
  </si>
  <si>
    <t>医療法人財団秀行会 阿部クリニック</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</si>
  <si>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</si>
  <si>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</si>
  <si>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</si>
  <si>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</si>
  <si>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</si>
  <si>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</si>
  <si>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</si>
  <si>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</si>
  <si>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</si>
  <si>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</si>
  <si>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</si>
  <si>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</si>
  <si>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</si>
  <si>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</si>
  <si>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</si>
  <si>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</si>
  <si>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</si>
  <si>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</si>
  <si>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</si>
  <si>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</si>
  <si>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</si>
  <si>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</si>
  <si>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</si>
  <si>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</si>
  <si>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</si>
  <si>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</si>
  <si>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</si>
  <si>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</si>
  <si>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</si>
  <si>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</si>
  <si>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</si>
  <si>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</si>
  <si>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</si>
  <si>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医療法人社団東壽会 東峯婦人クリニック</t>
  </si>
  <si>
    <t>医療法人社団田尻整形外科</t>
  </si>
  <si>
    <t>太田医院</t>
  </si>
  <si>
    <t>医療法人社団総愛会 総愛診療所</t>
  </si>
  <si>
    <t>医療法人社団泰正会 成光堂クリニック</t>
  </si>
  <si>
    <t>医療法人社団北吉会 北澤耳鼻咽喉科医院</t>
  </si>
  <si>
    <t>医療法人社団聖育会 三枝産婦人科医院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</si>
  <si>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</si>
  <si>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</si>
  <si>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</si>
  <si>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</si>
  <si>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</si>
  <si>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</si>
  <si>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</si>
  <si>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あきなかレディースクリニック</t>
  </si>
  <si>
    <t>医療法人社団豊信会 草花クリニック</t>
  </si>
  <si>
    <t>社会福祉法人双葉会診療所</t>
  </si>
  <si>
    <t>新クリニック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</si>
  <si>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</si>
  <si>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</si>
  <si>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</si>
  <si>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</si>
  <si>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</si>
  <si>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</si>
  <si>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</si>
  <si>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</si>
  <si>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</si>
  <si>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</si>
  <si>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</si>
  <si>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玉川学園土屋クリニック</t>
  </si>
  <si>
    <t>医療法人社団誠裕會 鶴川レディースクリニック</t>
  </si>
  <si>
    <t>南東京ハートクリニック</t>
  </si>
  <si>
    <t>産婦人科コンチェルト</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</si>
  <si>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</si>
  <si>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</si>
  <si>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</si>
  <si>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</si>
  <si>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</si>
  <si>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</si>
  <si>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</si>
  <si>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</si>
  <si>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</si>
  <si>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</si>
  <si>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</si>
  <si>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</si>
  <si>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</si>
  <si>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</si>
  <si>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</si>
  <si>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</si>
  <si>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</si>
  <si>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</si>
  <si>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</si>
  <si>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</si>
  <si>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</si>
  <si>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</si>
  <si>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</si>
  <si>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</si>
  <si>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</si>
  <si>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</si>
  <si>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</si>
  <si>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</si>
  <si>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</si>
  <si>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</si>
  <si>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</si>
  <si>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</si>
  <si>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</si>
  <si>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</si>
  <si>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</si>
  <si>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</si>
  <si>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</si>
  <si>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</si>
  <si>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</si>
  <si>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</si>
  <si>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</si>
  <si>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</si>
  <si>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</si>
  <si>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</si>
  <si>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</si>
  <si>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</si>
  <si>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</si>
  <si>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</si>
  <si>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</si>
  <si>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</si>
  <si>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</si>
  <si>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</si>
  <si>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</si>
  <si>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</si>
  <si>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</si>
  <si>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</si>
  <si>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</si>
  <si>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</si>
  <si>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</si>
  <si>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</si>
  <si>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</si>
  <si>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</si>
  <si>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</si>
  <si>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</si>
  <si>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</si>
  <si>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</si>
  <si>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</si>
  <si>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</si>
  <si>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</si>
  <si>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</si>
  <si>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</si>
  <si>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</si>
  <si>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</si>
  <si>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</si>
  <si>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</si>
  <si>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</si>
  <si>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</si>
  <si>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</si>
  <si>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</si>
  <si>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</si>
  <si>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</si>
  <si>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</si>
  <si>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</si>
  <si>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</si>
  <si>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</si>
  <si>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</si>
  <si>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</si>
  <si>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</si>
  <si>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</si>
  <si>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</si>
  <si>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</si>
  <si>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</si>
  <si>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</si>
  <si>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</si>
  <si>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</si>
  <si>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</si>
  <si>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</si>
  <si>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</si>
  <si>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</si>
  <si>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</si>
  <si>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</si>
  <si>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</si>
  <si>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</si>
  <si>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</si>
  <si>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</si>
  <si>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</si>
  <si>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</si>
  <si>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</si>
  <si>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</si>
  <si>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</si>
  <si>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</si>
  <si>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</si>
  <si>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</si>
  <si>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</si>
  <si>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</si>
  <si>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</si>
  <si>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</si>
  <si>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</si>
  <si>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</si>
  <si>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</si>
  <si>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</si>
  <si>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</si>
  <si>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</si>
  <si>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</si>
  <si>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</si>
  <si>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</si>
  <si>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</si>
  <si>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</si>
  <si>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</si>
  <si>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</si>
  <si>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</si>
  <si>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</si>
  <si>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</si>
  <si>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</si>
  <si>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</si>
  <si>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</si>
  <si>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</si>
  <si>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</si>
  <si>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</si>
  <si>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</si>
  <si>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</si>
  <si>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</si>
  <si>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</si>
  <si>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</si>
  <si>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</si>
  <si>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</si>
  <si>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</si>
  <si>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</si>
  <si>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</si>
  <si>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</si>
  <si>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</si>
  <si>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</si>
  <si>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</si>
  <si>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</si>
  <si>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</si>
  <si>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</si>
  <si>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</si>
  <si>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</si>
  <si>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</si>
  <si>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</si>
  <si>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</si>
  <si>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</si>
  <si>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</si>
  <si>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</si>
  <si>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</si>
  <si>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</si>
  <si>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</si>
  <si>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</si>
  <si>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</si>
  <si>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</si>
  <si>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</si>
  <si>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</si>
  <si>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</si>
  <si>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</si>
  <si>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</si>
  <si>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</si>
  <si>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</si>
  <si>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</si>
  <si>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</si>
  <si>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</si>
  <si>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</si>
  <si>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</si>
  <si>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</si>
  <si>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</si>
  <si>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</si>
  <si>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</si>
  <si>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</si>
  <si>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</si>
  <si>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</si>
  <si>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</si>
  <si>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</si>
  <si>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</si>
  <si>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</si>
  <si>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</si>
  <si>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</si>
  <si>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</si>
  <si>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</si>
  <si>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</si>
  <si>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</si>
  <si>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</si>
  <si>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</si>
  <si>
    <t>医療法人社団静産会あらかわレディースクリニック</t>
    <rPh sb="0" eb="9">
      <t>イリョウホウジンシャダンセイサンカイ</t>
    </rPh>
    <phoneticPr fontId="6"/>
  </si>
  <si>
    <t>医療法人社団コンシューマメディカル四ツ谷レディスクリニック</t>
    <phoneticPr fontId="18"/>
  </si>
  <si>
    <t>平田肛門科医院</t>
    <phoneticPr fontId="18"/>
  </si>
  <si>
    <t>0228病床機能報告確認</t>
    <rPh sb="4" eb="10">
      <t>ビョウショウキノウホウコク</t>
    </rPh>
    <rPh sb="10" eb="12">
      <t>カクニン</t>
    </rPh>
    <phoneticPr fontId="18"/>
  </si>
  <si>
    <t>21301042</t>
  </si>
  <si>
    <t>中井診療所</t>
    <phoneticPr fontId="18"/>
  </si>
  <si>
    <t>医療法人社団正徳会 滝口外科胃腸科整形外科</t>
    <phoneticPr fontId="18"/>
  </si>
  <si>
    <t>21301072</t>
  </si>
  <si>
    <t>医療法人社団育謙会小林耳鼻咽喉科内科クリニック</t>
    <phoneticPr fontId="18"/>
  </si>
  <si>
    <t>21301150</t>
  </si>
  <si>
    <t>医療法人社団幸野メディカルクリニック</t>
    <phoneticPr fontId="18"/>
  </si>
  <si>
    <t>21301187</t>
  </si>
  <si>
    <t>リッツ美容形成外科</t>
    <phoneticPr fontId="18"/>
  </si>
  <si>
    <t>21301222</t>
  </si>
  <si>
    <t>医療法人社団涼友会 神楽坂Ｄ．Ｓ．マイクリニック</t>
    <phoneticPr fontId="18"/>
  </si>
  <si>
    <t>21301239</t>
  </si>
  <si>
    <t>かわかた医院</t>
    <phoneticPr fontId="18"/>
  </si>
  <si>
    <t>21301244</t>
  </si>
  <si>
    <t>医療法人社団藤和東光会　藤村内科外科クリニック</t>
    <phoneticPr fontId="18"/>
  </si>
  <si>
    <t>21301246</t>
  </si>
  <si>
    <t>渡辺医院</t>
    <phoneticPr fontId="18"/>
  </si>
  <si>
    <t>21301261</t>
  </si>
  <si>
    <t>塔ノ山医院</t>
    <phoneticPr fontId="18"/>
  </si>
  <si>
    <t>21301262</t>
  </si>
  <si>
    <t>医療法人社団仁友会 仁友クリニック</t>
    <phoneticPr fontId="18"/>
  </si>
  <si>
    <t>21301268</t>
  </si>
  <si>
    <t>野原産婦人科クリニック</t>
    <phoneticPr fontId="18"/>
  </si>
  <si>
    <t>21301270</t>
  </si>
  <si>
    <t>医療法人社団北嶺会 林医院</t>
    <phoneticPr fontId="18"/>
  </si>
  <si>
    <t>21301295</t>
  </si>
  <si>
    <t>進士医院</t>
    <phoneticPr fontId="18"/>
  </si>
  <si>
    <t>21301320</t>
  </si>
  <si>
    <t>21301391</t>
  </si>
  <si>
    <t>医療法人社団仁孝会 ぬかりや医院</t>
    <phoneticPr fontId="18"/>
  </si>
  <si>
    <t>21301415</t>
  </si>
  <si>
    <t>新宿診療所</t>
    <phoneticPr fontId="18"/>
  </si>
  <si>
    <t>21301530</t>
  </si>
  <si>
    <t>医療法人社団 孔明会 茅野外科内科</t>
    <phoneticPr fontId="18"/>
  </si>
  <si>
    <t>21301531</t>
  </si>
  <si>
    <t>香雪医院</t>
    <phoneticPr fontId="18"/>
  </si>
  <si>
    <t>21301614</t>
  </si>
  <si>
    <t>杉山医院</t>
    <phoneticPr fontId="18"/>
  </si>
  <si>
    <t>21301623</t>
  </si>
  <si>
    <t>真鍋クリニック</t>
    <phoneticPr fontId="18"/>
  </si>
  <si>
    <t>21301649</t>
  </si>
  <si>
    <t>いわさレディースクリニック</t>
    <phoneticPr fontId="18"/>
  </si>
  <si>
    <t>21301695</t>
  </si>
  <si>
    <t>多摩大腸肛門外科</t>
    <phoneticPr fontId="18"/>
  </si>
  <si>
    <t>21303047</t>
  </si>
  <si>
    <t>町田産婦人科菜の花クリニック</t>
    <phoneticPr fontId="18"/>
  </si>
  <si>
    <t>医療法人社団TONAN 都南産婦人科</t>
    <phoneticPr fontId="18"/>
  </si>
  <si>
    <t>21301727</t>
  </si>
  <si>
    <t>第一臼田医院</t>
    <phoneticPr fontId="18"/>
  </si>
  <si>
    <t>21301797</t>
  </si>
  <si>
    <t>医療法人社団友久会きりんウィメンズクリニック東雲</t>
    <phoneticPr fontId="18"/>
  </si>
  <si>
    <t>変更フラグ➀</t>
    <rPh sb="0" eb="2">
      <t>ヘンコウ</t>
    </rPh>
    <phoneticPr fontId="18"/>
  </si>
  <si>
    <t>変更フラグ②</t>
    <rPh sb="0" eb="2">
      <t>ヘンコウ</t>
    </rPh>
    <phoneticPr fontId="18"/>
  </si>
  <si>
    <t>医療法人至楽正会　中目黒消化器クリニック</t>
    <rPh sb="0" eb="2">
      <t>イリョウ</t>
    </rPh>
    <rPh sb="2" eb="4">
      <t>ホウジン</t>
    </rPh>
    <rPh sb="4" eb="5">
      <t>イタル</t>
    </rPh>
    <rPh sb="5" eb="6">
      <t>ラク</t>
    </rPh>
    <rPh sb="6" eb="7">
      <t>タダ</t>
    </rPh>
    <rPh sb="7" eb="8">
      <t>カイ</t>
    </rPh>
    <rPh sb="9" eb="12">
      <t>ナカメグロ</t>
    </rPh>
    <rPh sb="12" eb="15">
      <t>ショウカキ</t>
    </rPh>
    <phoneticPr fontId="6"/>
  </si>
  <si>
    <t>医療法人社団順桜会桜台マタニティクリニック</t>
  </si>
  <si>
    <t>あけぼの診療所</t>
    <rPh sb="4" eb="7">
      <t>シンリョウショ</t>
    </rPh>
    <phoneticPr fontId="6"/>
  </si>
  <si>
    <t>医療法人社団満穂会　前村医院</t>
    <rPh sb="0" eb="1">
      <t>イリョウホウジン</t>
    </rPh>
    <phoneticPr fontId="6"/>
  </si>
  <si>
    <t>医療法人社団遠武産婦人科</t>
    <rPh sb="0" eb="12">
      <t>イリョ</t>
    </rPh>
    <phoneticPr fontId="6"/>
  </si>
  <si>
    <t>21301537</t>
  </si>
  <si>
    <t>世田谷人工関節・脊椎クリニック</t>
    <rPh sb="0" eb="3">
      <t>セタガヤ</t>
    </rPh>
    <rPh sb="3" eb="7">
      <t>ジンコウカンセツ</t>
    </rPh>
    <rPh sb="8" eb="10">
      <t>セキツイ</t>
    </rPh>
    <phoneticPr fontId="6"/>
  </si>
  <si>
    <t>その他の法人</t>
    <rPh sb="2" eb="3">
      <t>タ</t>
    </rPh>
    <rPh sb="4" eb="6">
      <t>ホウジン</t>
    </rPh>
    <phoneticPr fontId="2"/>
  </si>
  <si>
    <t>医療法人社団秀巧会　稲城わかばクリニック</t>
    <rPh sb="0" eb="6">
      <t>イリョウホウジンシャダン</t>
    </rPh>
    <rPh sb="6" eb="9">
      <t>シュウコウカイ</t>
    </rPh>
    <rPh sb="10" eb="12">
      <t>イナギ</t>
    </rPh>
    <phoneticPr fontId="6"/>
  </si>
  <si>
    <t>医療法人社団秀巧会　稲城わかばクリニック</t>
  </si>
  <si>
    <t>医療法人社団 中山レディスクリニック</t>
    <rPh sb="0" eb="6">
      <t>イリョウホウジンシャダン</t>
    </rPh>
    <rPh sb="7" eb="9">
      <t>ナカヤマ</t>
    </rPh>
    <phoneticPr fontId="6"/>
  </si>
  <si>
    <t>医療法人社団 中山レディスクリニック</t>
  </si>
  <si>
    <t>医療法人社団　健真美　しらゆりビューティークリニック</t>
    <rPh sb="0" eb="6">
      <t>イリョウホウジンシャダン</t>
    </rPh>
    <rPh sb="7" eb="10">
      <t>ケンシンビ</t>
    </rPh>
    <phoneticPr fontId="6"/>
  </si>
  <si>
    <t>医療法人社団田中産科婦人科</t>
    <phoneticPr fontId="18"/>
  </si>
  <si>
    <t>医療法人社団百川会 林産婦人科</t>
    <phoneticPr fontId="18"/>
  </si>
  <si>
    <t>医療法人社団白鳥会 白鳥診療所</t>
    <phoneticPr fontId="18"/>
  </si>
  <si>
    <t>小金井市</t>
    <rPh sb="0" eb="3">
      <t>コガネイ</t>
    </rPh>
    <phoneticPr fontId="18"/>
  </si>
  <si>
    <t>久我治子クリニック</t>
    <phoneticPr fontId="18"/>
  </si>
  <si>
    <t>医療法人社団三翔会 おか脳神経外科（旧名称：町田脳神経外科）</t>
    <rPh sb="18" eb="19">
      <t>キュウ</t>
    </rPh>
    <rPh sb="19" eb="21">
      <t>メイショウ</t>
    </rPh>
    <phoneticPr fontId="18"/>
  </si>
  <si>
    <t>医療法人社団義恵会ファミール産院えどがわ（旧名称：宇田川産婦人科）</t>
    <rPh sb="0" eb="6">
      <t>イリョウホウジンシャダン</t>
    </rPh>
    <rPh sb="6" eb="9">
      <t>ギケイカイ</t>
    </rPh>
    <rPh sb="14" eb="16">
      <t>サンイン</t>
    </rPh>
    <rPh sb="21" eb="24">
      <t>キュウメイショウ</t>
    </rPh>
    <phoneticPr fontId="6"/>
  </si>
  <si>
    <t>許可病床
（令和6年3月末時点）</t>
    <rPh sb="0" eb="2">
      <t>キョカ</t>
    </rPh>
    <rPh sb="2" eb="4">
      <t>ビョウショウ</t>
    </rPh>
    <rPh sb="12" eb="13">
      <t>マツ</t>
    </rPh>
    <phoneticPr fontId="18"/>
  </si>
  <si>
    <t>機能別の病床数等
上段：平成29年7月1日時点
中段：令和6年3月末時点
下段：2025年7月1日予定【対応方針】</t>
    <phoneticPr fontId="17"/>
  </si>
  <si>
    <t>医療法人社団三翔会　町田脳神経外科</t>
    <rPh sb="0" eb="9">
      <t>イリョウホウジンシャダンサンショウカイ</t>
    </rPh>
    <rPh sb="10" eb="17">
      <t>マチダノウシンケイゲカ</t>
    </rPh>
    <phoneticPr fontId="6"/>
  </si>
  <si>
    <t>林ウィメンズクリニック・新大久保</t>
    <phoneticPr fontId="18"/>
  </si>
  <si>
    <t>医療法人社団和光会 藤成クリニック</t>
    <phoneticPr fontId="18"/>
  </si>
  <si>
    <t>医療法人社団中尾医院荻窪中尾耳鼻咽喉科医院</t>
    <phoneticPr fontId="18"/>
  </si>
  <si>
    <t>Shimizu Maternity Clinic</t>
    <phoneticPr fontId="18"/>
  </si>
  <si>
    <t>備考</t>
    <rPh sb="0" eb="2">
      <t>ビコウ</t>
    </rPh>
    <phoneticPr fontId="18"/>
  </si>
  <si>
    <t>医療法人社団医新会 神田医新クリニック</t>
    <phoneticPr fontId="18"/>
  </si>
  <si>
    <t>下北沢セントラルクリニック</t>
    <phoneticPr fontId="18"/>
  </si>
  <si>
    <t>成城マタニティクリニック</t>
    <phoneticPr fontId="18"/>
  </si>
  <si>
    <t>待木医院</t>
    <phoneticPr fontId="18"/>
  </si>
  <si>
    <t>医療法人社団 栗島診療所</t>
    <phoneticPr fontId="18"/>
  </si>
  <si>
    <t>すみよし婦人科クリニック</t>
    <phoneticPr fontId="18"/>
  </si>
  <si>
    <t>医療法人社団三和会 菊地外科胃腸科</t>
    <phoneticPr fontId="18"/>
  </si>
  <si>
    <t>三鷹市</t>
    <rPh sb="0" eb="2">
      <t>ミタカ</t>
    </rPh>
    <rPh sb="2" eb="3">
      <t>シ</t>
    </rPh>
    <phoneticPr fontId="18"/>
  </si>
  <si>
    <t>医療法人社団鷹山会 鳥海産婦人科クリニック</t>
    <phoneticPr fontId="18"/>
  </si>
  <si>
    <t>医療法人社団緑友会 らいおんハートクリニック</t>
    <phoneticPr fontId="18"/>
  </si>
  <si>
    <t>病床機能報告における
病床・外来管理番号
（旧：医療機関ID)</t>
    <rPh sb="0" eb="2">
      <t>ビョウショウ</t>
    </rPh>
    <rPh sb="2" eb="4">
      <t>キノウ</t>
    </rPh>
    <rPh sb="4" eb="6">
      <t>ホウコク</t>
    </rPh>
    <rPh sb="11" eb="13">
      <t>ビョウショウ</t>
    </rPh>
    <rPh sb="14" eb="16">
      <t>ガイライ</t>
    </rPh>
    <rPh sb="16" eb="18">
      <t>カンリ</t>
    </rPh>
    <rPh sb="18" eb="20">
      <t>バンゴウ</t>
    </rPh>
    <rPh sb="22" eb="23">
      <t>キュウ</t>
    </rPh>
    <rPh sb="24" eb="26">
      <t>イリョウ</t>
    </rPh>
    <rPh sb="26" eb="28">
      <t>キカン</t>
    </rPh>
    <phoneticPr fontId="18"/>
  </si>
  <si>
    <t>※令和６年度第１回地域医療構想調整会議以降に提出のあった診療所は水色網掛けセル、変更のあった診療所は黄緑色網掛けセル
※上記以前に提出のあった診療所（変更含む）は黄色網掛けセル</t>
    <rPh sb="28" eb="31">
      <t>シンリョウジョ</t>
    </rPh>
    <rPh sb="46" eb="49">
      <t>シンリョウジョ</t>
    </rPh>
    <rPh sb="71" eb="74">
      <t>シンリョウジョ</t>
    </rPh>
    <phoneticPr fontId="18"/>
  </si>
  <si>
    <t>【新規】</t>
    <rPh sb="1" eb="3">
      <t>シンキ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</si>
</sst>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b/>
      <sz val="16"/>
      <color theme="1"/>
      <name val="Yu Gothic"/>
      <family val="3"/>
      <charset val="128"/>
      <scheme val="minor"/>
    </font>
    <font>
      <sz val="13"/>
      <name val="Yu Gothic"/>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s>
  <borders count="39">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40">
    <xf numFmtId="0" fontId="0" fillId="0" borderId="0" xfId="0"/>
    <xf numFmtId="0" fontId="16" fillId="0" borderId="0" xfId="0" applyFont="1"/>
    <xf numFmtId="0" fontId="20" fillId="0" borderId="0" xfId="0" applyFont="1"/>
    <xf numFmtId="0" fontId="16" fillId="0" borderId="0" xfId="0" applyFont="1" applyAlignment="1">
      <alignment horizontal="right"/>
    </xf>
    <xf numFmtId="0" fontId="20" fillId="0" borderId="0" xfId="0" applyFont="1" applyAlignment="1">
      <alignment vertical="top"/>
    </xf>
    <xf numFmtId="0" fontId="16" fillId="0" borderId="0" xfId="0" applyFont="1" applyAlignment="1">
      <alignment horizontal="right" shrinkToFit="1"/>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shrinkToFit="1"/>
    </xf>
    <xf numFmtId="0" fontId="16" fillId="0" borderId="10" xfId="0" applyFont="1" applyBorder="1"/>
    <xf numFmtId="0" fontId="19" fillId="0" borderId="0" xfId="0" applyFont="1"/>
    <xf numFmtId="0" fontId="19" fillId="0" borderId="10" xfId="0" applyFont="1" applyBorder="1"/>
    <xf numFmtId="0" fontId="19" fillId="0" borderId="12" xfId="0" applyFont="1" applyBorder="1"/>
    <xf numFmtId="0" fontId="21" fillId="0" borderId="0" xfId="0" applyFont="1" applyAlignment="1">
      <alignment vertical="center"/>
    </xf>
    <xf numFmtId="0" fontId="16" fillId="3" borderId="0" xfId="0" applyFont="1" applyFill="1"/>
    <xf numFmtId="0" fontId="16" fillId="3" borderId="10" xfId="0" applyFont="1" applyFill="1" applyBorder="1"/>
    <xf numFmtId="0" fontId="19" fillId="0" borderId="4" xfId="0" applyFont="1" applyBorder="1"/>
    <xf numFmtId="0" fontId="16" fillId="0" borderId="14" xfId="0" applyFont="1" applyBorder="1"/>
    <xf numFmtId="0" fontId="16" fillId="0" borderId="15" xfId="0" applyFont="1" applyBorder="1"/>
    <xf numFmtId="0" fontId="16" fillId="0" borderId="16" xfId="0" applyFont="1" applyBorder="1"/>
    <xf numFmtId="0" fontId="16" fillId="0" borderId="17" xfId="0" applyFont="1" applyBorder="1"/>
    <xf numFmtId="0" fontId="16" fillId="0" borderId="18" xfId="0" applyFont="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19" fillId="3" borderId="0" xfId="0" applyFont="1" applyFill="1"/>
    <xf numFmtId="0" fontId="19" fillId="0" borderId="6" xfId="0" applyFont="1" applyBorder="1"/>
    <xf numFmtId="0" fontId="19" fillId="3" borderId="2" xfId="0" applyFont="1" applyFill="1" applyBorder="1"/>
    <xf numFmtId="0" fontId="16" fillId="3" borderId="2" xfId="0" applyFont="1" applyFill="1" applyBorder="1"/>
    <xf numFmtId="0" fontId="16" fillId="3" borderId="6" xfId="0" applyFont="1" applyFill="1" applyBorder="1"/>
    <xf numFmtId="0" fontId="16" fillId="3" borderId="18" xfId="0" applyFont="1" applyFill="1" applyBorder="1"/>
    <xf numFmtId="0" fontId="22" fillId="2" borderId="11" xfId="0" applyFont="1" applyFill="1" applyBorder="1" applyAlignment="1">
      <alignment horizontal="center" vertical="center"/>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xf>
    <xf numFmtId="0" fontId="16" fillId="3" borderId="21" xfId="0" applyFont="1" applyFill="1" applyBorder="1"/>
    <xf numFmtId="0" fontId="16" fillId="0" borderId="0" xfId="0" applyFont="1" applyAlignment="1">
      <alignment vertical="center"/>
    </xf>
    <xf numFmtId="176" fontId="16" fillId="0" borderId="0" xfId="0" applyNumberFormat="1" applyFont="1" applyAlignment="1">
      <alignment horizontal="center"/>
    </xf>
    <xf numFmtId="176" fontId="16" fillId="0" borderId="0" xfId="0" applyNumberFormat="1" applyFont="1"/>
    <xf numFmtId="176" fontId="16" fillId="0" borderId="10" xfId="0" applyNumberFormat="1" applyFont="1" applyBorder="1"/>
    <xf numFmtId="0" fontId="19" fillId="0" borderId="0" xfId="0" applyFont="1" applyAlignment="1">
      <alignment shrinkToFit="1"/>
    </xf>
    <xf numFmtId="0" fontId="19" fillId="0" borderId="12" xfId="0" applyFont="1" applyBorder="1" applyAlignment="1">
      <alignment shrinkToFit="1"/>
    </xf>
    <xf numFmtId="0" fontId="24" fillId="0" borderId="12" xfId="0" applyFont="1" applyBorder="1" applyAlignment="1">
      <alignment shrinkToFit="1"/>
    </xf>
    <xf numFmtId="0" fontId="19" fillId="0" borderId="1" xfId="0" applyFont="1" applyBorder="1" applyAlignment="1">
      <alignment shrinkToFit="1"/>
    </xf>
    <xf numFmtId="0" fontId="22" fillId="2" borderId="13" xfId="0" applyFont="1" applyFill="1" applyBorder="1" applyAlignment="1">
      <alignment horizontal="center" vertical="center"/>
    </xf>
    <xf numFmtId="176" fontId="16" fillId="0" borderId="23" xfId="0" applyNumberFormat="1" applyFont="1" applyBorder="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Font="1" applyFill="1" applyBorder="1"/>
    <xf numFmtId="0" fontId="30" fillId="4" borderId="19" xfId="0" applyFont="1" applyFill="1" applyBorder="1"/>
    <xf numFmtId="0" fontId="29" fillId="0" borderId="18" xfId="0" applyFont="1" applyBorder="1"/>
    <xf numFmtId="0" fontId="16" fillId="0" borderId="24" xfId="0" applyFont="1" applyBorder="1" applyAlignment="1">
      <alignment vertical="center"/>
    </xf>
    <xf numFmtId="0" fontId="16" fillId="0" borderId="25" xfId="0" applyFont="1" applyBorder="1"/>
    <xf numFmtId="0" fontId="16" fillId="0" borderId="26" xfId="0" applyFont="1" applyBorder="1"/>
    <xf numFmtId="0" fontId="16" fillId="0" borderId="27" xfId="0" applyFont="1" applyBorder="1"/>
    <xf numFmtId="0" fontId="16" fillId="0" borderId="28" xfId="0" applyFont="1" applyBorder="1"/>
    <xf numFmtId="0" fontId="16" fillId="0" borderId="29" xfId="0" applyFont="1" applyBorder="1" applyAlignment="1">
      <alignment vertical="center"/>
    </xf>
    <xf numFmtId="0" fontId="16" fillId="0" borderId="30" xfId="0" applyFont="1" applyBorder="1"/>
    <xf numFmtId="0" fontId="23" fillId="2" borderId="17" xfId="3" applyFont="1" applyFill="1" applyBorder="1" applyAlignment="1">
      <alignment horizontal="center" vertical="center" wrapText="1"/>
    </xf>
    <xf numFmtId="0" fontId="23" fillId="2" borderId="18"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19" xfId="3" applyFont="1" applyFill="1" applyBorder="1" applyAlignment="1">
      <alignment horizontal="center" vertical="center" wrapText="1"/>
    </xf>
    <xf numFmtId="0" fontId="23" fillId="2" borderId="35" xfId="3" applyFont="1" applyFill="1" applyBorder="1" applyAlignment="1">
      <alignment horizontal="center" vertical="center" wrapText="1"/>
    </xf>
    <xf numFmtId="0" fontId="16" fillId="0" borderId="7" xfId="0" applyFont="1" applyBorder="1" applyAlignment="1">
      <alignment vertical="center"/>
    </xf>
    <xf numFmtId="0" fontId="16" fillId="0" borderId="23" xfId="0" applyFont="1" applyBorder="1"/>
    <xf numFmtId="0" fontId="23" fillId="2" borderId="31" xfId="3" applyFont="1" applyFill="1" applyBorder="1" applyAlignment="1">
      <alignment horizontal="center" vertical="center" wrapText="1"/>
    </xf>
    <xf numFmtId="0" fontId="29" fillId="0" borderId="35" xfId="0" applyFont="1" applyBorder="1"/>
    <xf numFmtId="0" fontId="30" fillId="0" borderId="26" xfId="0" applyFont="1" applyBorder="1"/>
    <xf numFmtId="0" fontId="30" fillId="0" borderId="18" xfId="0" applyFont="1" applyBorder="1"/>
    <xf numFmtId="0" fontId="30" fillId="0" borderId="35" xfId="0" applyFont="1" applyBorder="1"/>
    <xf numFmtId="0" fontId="19" fillId="0" borderId="1" xfId="0" applyFont="1" applyBorder="1"/>
    <xf numFmtId="0" fontId="19" fillId="3" borderId="12" xfId="0" applyFont="1" applyFill="1" applyBorder="1"/>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Font="1" applyFill="1" applyBorder="1"/>
    <xf numFmtId="0" fontId="16" fillId="3" borderId="0" xfId="0" applyFont="1" applyFill="1" applyAlignment="1">
      <alignment horizontal="right"/>
    </xf>
    <xf numFmtId="0" fontId="16" fillId="3" borderId="2" xfId="0" applyFont="1" applyFill="1" applyBorder="1" applyAlignment="1">
      <alignment horizontal="right"/>
    </xf>
    <xf numFmtId="0" fontId="29" fillId="0" borderId="0" xfId="0" applyFont="1" applyAlignment="1">
      <alignment horizontal="right"/>
    </xf>
    <xf numFmtId="0" fontId="31" fillId="4" borderId="3" xfId="0" applyFont="1" applyFill="1" applyBorder="1" applyAlignment="1">
      <alignment shrinkToFit="1"/>
    </xf>
    <xf numFmtId="0" fontId="16" fillId="3" borderId="1" xfId="0" applyFont="1" applyFill="1" applyBorder="1" applyAlignment="1">
      <alignment horizontal="right"/>
    </xf>
    <xf numFmtId="0" fontId="16" fillId="3" borderId="5" xfId="0" applyFont="1" applyFill="1" applyBorder="1"/>
    <xf numFmtId="0" fontId="31" fillId="4" borderId="12" xfId="0" applyFont="1" applyFill="1" applyBorder="1" applyAlignment="1">
      <alignment shrinkToFit="1"/>
    </xf>
    <xf numFmtId="0" fontId="31" fillId="0" borderId="3" xfId="0" applyFont="1" applyBorder="1" applyAlignment="1">
      <alignment shrinkToFit="1"/>
    </xf>
    <xf numFmtId="0" fontId="32" fillId="0" borderId="0" xfId="0" applyFont="1" applyAlignment="1">
      <alignment vertical="top"/>
    </xf>
    <xf numFmtId="0" fontId="31" fillId="0" borderId="3" xfId="0" applyFont="1" applyBorder="1"/>
    <xf numFmtId="0" fontId="31" fillId="0" borderId="5" xfId="0" applyFont="1" applyBorder="1"/>
    <xf numFmtId="0" fontId="24" fillId="0" borderId="0" xfId="0" applyFont="1"/>
    <xf numFmtId="0" fontId="24" fillId="0" borderId="10" xfId="0" applyFont="1" applyBorder="1"/>
    <xf numFmtId="0" fontId="24" fillId="0" borderId="4" xfId="0" applyFont="1" applyBorder="1"/>
    <xf numFmtId="0" fontId="24" fillId="0" borderId="6" xfId="0" applyFont="1" applyBorder="1"/>
    <xf numFmtId="0" fontId="24" fillId="0" borderId="12" xfId="0" applyFont="1" applyBorder="1"/>
    <xf numFmtId="0" fontId="24" fillId="0" borderId="1" xfId="0" applyFont="1" applyBorder="1"/>
    <xf numFmtId="0" fontId="24" fillId="0" borderId="0" xfId="0" applyFont="1" applyAlignment="1">
      <alignment shrinkToFit="1"/>
    </xf>
    <xf numFmtId="0" fontId="24" fillId="0" borderId="4" xfId="0" applyFont="1" applyBorder="1" applyAlignment="1">
      <alignment shrinkToFit="1"/>
    </xf>
    <xf numFmtId="0" fontId="24" fillId="0" borderId="1" xfId="0" applyFont="1" applyBorder="1" applyAlignment="1">
      <alignment shrinkToFit="1"/>
    </xf>
    <xf numFmtId="0" fontId="20" fillId="0" borderId="0" xfId="0" applyFont="1" applyAlignment="1">
      <alignment horizontal="center" vertical="center" wrapText="1"/>
    </xf>
    <xf numFmtId="0" fontId="19" fillId="0" borderId="3" xfId="0" applyFont="1" applyBorder="1"/>
    <xf numFmtId="0" fontId="33" fillId="0" borderId="0" xfId="0" applyFont="1" applyAlignment="1">
      <alignment horizontal="center" vertical="center"/>
    </xf>
    <xf numFmtId="0" fontId="16" fillId="0" borderId="14" xfId="0" applyFont="1" applyBorder="1" applyAlignment="1">
      <alignment vertical="center"/>
    </xf>
    <xf numFmtId="0" fontId="23" fillId="2" borderId="11"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36" xfId="3" applyFont="1" applyFill="1" applyBorder="1" applyAlignment="1">
      <alignment horizontal="center" vertical="center" wrapText="1"/>
    </xf>
    <xf numFmtId="0" fontId="23" fillId="2" borderId="9" xfId="3" applyFont="1" applyFill="1" applyBorder="1" applyAlignment="1">
      <alignment horizontal="center" vertical="center" wrapText="1"/>
    </xf>
    <xf numFmtId="0" fontId="16" fillId="0" borderId="1" xfId="0" applyFont="1" applyBorder="1" applyAlignment="1">
      <alignment vertical="center"/>
    </xf>
    <xf numFmtId="0" fontId="16" fillId="0" borderId="2" xfId="0" applyFont="1" applyBorder="1"/>
    <xf numFmtId="0" fontId="16" fillId="0" borderId="3" xfId="0" applyFont="1" applyBorder="1" applyAlignment="1">
      <alignment vertical="center"/>
    </xf>
    <xf numFmtId="0" fontId="16" fillId="0" borderId="12" xfId="0" applyFont="1" applyBorder="1"/>
    <xf numFmtId="0" fontId="16" fillId="0" borderId="4" xfId="0" applyFont="1" applyBorder="1"/>
    <xf numFmtId="0" fontId="31" fillId="5" borderId="3" xfId="0" applyFont="1" applyFill="1" applyBorder="1" applyAlignment="1">
      <alignment shrinkToFit="1"/>
    </xf>
    <xf numFmtId="0" fontId="23" fillId="2" borderId="3" xfId="3" applyFont="1" applyFill="1" applyBorder="1" applyAlignment="1">
      <alignment horizontal="center" vertical="center" wrapText="1"/>
    </xf>
    <xf numFmtId="0" fontId="23" fillId="2" borderId="4" xfId="3" applyFont="1" applyFill="1" applyBorder="1" applyAlignment="1">
      <alignment horizontal="center" vertical="center" wrapText="1"/>
    </xf>
    <xf numFmtId="0" fontId="34" fillId="0" borderId="2" xfId="0" applyFont="1" applyBorder="1" applyAlignment="1">
      <alignment horizontal="left" wrapText="1"/>
    </xf>
    <xf numFmtId="0" fontId="23" fillId="2" borderId="37" xfId="3" applyFont="1" applyFill="1" applyBorder="1" applyAlignment="1">
      <alignment horizontal="center" vertical="center" wrapText="1"/>
    </xf>
    <xf numFmtId="0" fontId="23" fillId="2" borderId="38" xfId="3" applyFont="1" applyFill="1" applyBorder="1" applyAlignment="1">
      <alignment horizontal="center" vertical="center" wrapText="1"/>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2" fillId="2" borderId="1" xfId="0" applyFont="1" applyFill="1" applyBorder="1" applyAlignment="1">
      <alignment horizontal="center" vertical="center" shrinkToFit="1"/>
    </xf>
    <xf numFmtId="0" fontId="22" fillId="0" borderId="2" xfId="0" applyFont="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22" fillId="2" borderId="1" xfId="0" applyFont="1" applyFill="1" applyBorder="1" applyAlignment="1">
      <alignment horizontal="center" vertical="center" wrapText="1" shrinkToFit="1"/>
    </xf>
    <xf numFmtId="0" fontId="22" fillId="2" borderId="2" xfId="0" applyFont="1" applyFill="1" applyBorder="1" applyAlignment="1">
      <alignment horizontal="center" vertical="center" wrapText="1" shrinkToFit="1"/>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3" fillId="2" borderId="32" xfId="3" applyFont="1" applyFill="1" applyBorder="1" applyAlignment="1">
      <alignment horizontal="center" vertical="center" wrapText="1"/>
    </xf>
    <xf numFmtId="0" fontId="23" fillId="2" borderId="33" xfId="3"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3" xfId="0" applyFont="1" applyFill="1" applyBorder="1" applyAlignment="1">
      <alignment horizontal="center" vertical="center" shrinkToFit="1"/>
    </xf>
    <xf numFmtId="0" fontId="22" fillId="2" borderId="4" xfId="0" applyFont="1" applyFill="1" applyBorder="1" applyAlignment="1">
      <alignment horizontal="center" vertical="center" shrinkToFit="1"/>
    </xf>
  </cellXfs>
  <cellStyles count="11">
    <cellStyle name="ハイパーリンク" xfId="6" builtinId="8"/>
    <cellStyle name="標準" xfId="0" builtinId="0"/>
    <cellStyle name="標準 2" xfId="5" xr:uid="{00000000-0005-0000-0000-000002000000}"/>
    <cellStyle name="標準 2 2" xfId="8" xr:uid="{00000000-0005-0000-0000-000003000000}"/>
    <cellStyle name="標準 2 2 2" xfId="1" xr:uid="{00000000-0005-0000-0000-000004000000}"/>
    <cellStyle name="標準 2 3" xfId="10" xr:uid="{00000000-0005-0000-0000-000005000000}"/>
    <cellStyle name="標準 3" xfId="2" xr:uid="{00000000-0005-0000-0000-000006000000}"/>
    <cellStyle name="標準 3 2" xfId="3" xr:uid="{00000000-0005-0000-0000-000007000000}"/>
    <cellStyle name="標準 6" xfId="4" xr:uid="{00000000-0005-0000-0000-000008000000}"/>
    <cellStyle name="標準 6 2" xfId="7" xr:uid="{00000000-0005-0000-0000-000009000000}"/>
    <cellStyle name="標準 6 3" xfId="9" xr:uid="{00000000-0005-0000-0000-00000A000000}"/>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16</xdr:col>
      <xdr:colOff>617112</xdr:colOff>
      <xdr:row>0</xdr:row>
      <xdr:rowOff>169116</xdr:rowOff>
    </xdr:from>
    <xdr:to>
      <xdr:col>17</xdr:col>
      <xdr:colOff>1292195</xdr:colOff>
      <xdr:row>1</xdr:row>
      <xdr:rowOff>303332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6782781" y="169116"/>
          <a:ext cx="1345858" cy="3756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5-2-2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37"/>
  <sheetViews>
    <sheetView tabSelected="1" view="pageBreakPreview" topLeftCell="B1" zoomScale="71" zoomScaleNormal="55" zoomScaleSheetLayoutView="71" workbookViewId="0">
      <pane xSplit="4" ySplit="5" topLeftCell="F6" activePane="bottomRight" state="frozen"/>
      <selection activeCell="B1" sqref="B1"/>
      <selection pane="topRight" activeCell="F1" sqref="F1"/>
      <selection pane="bottomLeft" activeCell="B6" sqref="B6"/>
      <selection pane="bottomRight" activeCell="L3" sqref="L3"/>
    </sheetView>
  </sheetViews>
  <sheetFormatPr defaultColWidth="8.69921875" defaultRowHeight="18"/>
  <cols>
    <col min="1" max="1" width="8.69921875" style="37" hidden="1" customWidth="1"/>
    <col min="2" max="2" width="14.09765625" style="89" customWidth="1"/>
    <col min="3" max="3" width="10.69921875" style="89" customWidth="1"/>
    <col min="4" max="4" width="31.19921875" style="10" customWidth="1"/>
    <col min="5" max="5" width="50.19921875" style="95" customWidth="1"/>
    <col min="6" max="6" width="17.69921875" style="1" customWidth="1"/>
    <col min="7" max="9" width="8.69921875" style="1"/>
    <col min="10" max="17" width="8.69921875" style="1" customWidth="1"/>
    <col min="18" max="18" width="18.19921875" style="1" customWidth="1"/>
    <col min="19" max="19" width="9.5" style="1" hidden="1" customWidth="1"/>
    <col min="20" max="20" width="8.69921875" style="6" hidden="1" customWidth="1"/>
    <col min="21" max="21" width="13.5" style="1" hidden="1" customWidth="1"/>
    <col min="22" max="22" width="22.59765625" style="1" hidden="1" customWidth="1"/>
    <col min="23" max="23" width="21.8984375" style="1" hidden="1" customWidth="1"/>
    <col min="24" max="24" width="0" style="1" hidden="1" customWidth="1"/>
    <col min="25" max="16384" width="8.69921875" style="1"/>
  </cols>
  <sheetData>
    <row r="1" spans="1:40">
      <c r="A1" s="36"/>
      <c r="J1" s="5"/>
      <c r="K1" s="5"/>
      <c r="L1" s="6"/>
      <c r="M1" s="6"/>
      <c r="N1" s="6"/>
      <c r="O1" s="6"/>
      <c r="P1" s="6"/>
      <c r="Q1" s="6"/>
      <c r="R1" s="6"/>
      <c r="S1" s="6"/>
      <c r="AN1" s="7"/>
    </row>
    <row r="2" spans="1:40" ht="26.25" customHeight="1">
      <c r="A2" s="36"/>
      <c r="B2" s="86" t="s">
        <v>394</v>
      </c>
      <c r="J2" s="8"/>
      <c r="K2" s="8"/>
      <c r="L2" s="6"/>
      <c r="M2" s="6"/>
      <c r="N2" s="6"/>
      <c r="O2" s="6"/>
      <c r="P2" s="6"/>
      <c r="Q2" s="6"/>
      <c r="R2" s="6"/>
      <c r="S2" s="6"/>
      <c r="AN2" s="7"/>
    </row>
    <row r="3" spans="1:40" ht="60" customHeight="1" thickBot="1">
      <c r="A3" s="36"/>
      <c r="B3" s="114" t="s">
        <v>494</v>
      </c>
      <c r="C3" s="114"/>
      <c r="D3" s="114"/>
      <c r="E3" s="114"/>
      <c r="J3" s="8"/>
      <c r="K3" s="8"/>
      <c r="L3" s="6"/>
      <c r="M3" s="6"/>
      <c r="N3" s="6"/>
      <c r="O3" s="6"/>
      <c r="P3" s="6"/>
      <c r="Q3" s="6"/>
      <c r="R3" s="6"/>
      <c r="S3" s="6"/>
      <c r="AN3" s="7"/>
    </row>
    <row r="4" spans="1:40" ht="76.95" customHeight="1">
      <c r="A4" s="38"/>
      <c r="B4" s="117" t="s">
        <v>246</v>
      </c>
      <c r="C4" s="119" t="s">
        <v>247</v>
      </c>
      <c r="D4" s="121" t="s">
        <v>245</v>
      </c>
      <c r="E4" s="123" t="s">
        <v>244</v>
      </c>
      <c r="F4" s="125" t="s">
        <v>493</v>
      </c>
      <c r="G4" s="127" t="s">
        <v>475</v>
      </c>
      <c r="H4" s="128"/>
      <c r="I4" s="129"/>
      <c r="J4" s="115" t="s">
        <v>476</v>
      </c>
      <c r="K4" s="116"/>
      <c r="L4" s="116"/>
      <c r="M4" s="116"/>
      <c r="N4" s="116"/>
      <c r="O4" s="116"/>
      <c r="P4" s="116"/>
      <c r="Q4" s="116"/>
      <c r="R4" s="112" t="s">
        <v>482</v>
      </c>
      <c r="S4" s="9"/>
      <c r="U4" s="98" t="s">
        <v>453</v>
      </c>
      <c r="V4" s="98" t="s">
        <v>401</v>
      </c>
      <c r="W4" s="100" t="s">
        <v>454</v>
      </c>
    </row>
    <row r="5" spans="1:40" ht="76.95" customHeight="1" thickBot="1">
      <c r="A5" s="38" t="s">
        <v>395</v>
      </c>
      <c r="B5" s="118"/>
      <c r="C5" s="120"/>
      <c r="D5" s="122"/>
      <c r="E5" s="124"/>
      <c r="F5" s="126"/>
      <c r="G5" s="31" t="s">
        <v>251</v>
      </c>
      <c r="H5" s="32" t="s">
        <v>249</v>
      </c>
      <c r="I5" s="43" t="s">
        <v>250</v>
      </c>
      <c r="J5" s="102" t="s">
        <v>251</v>
      </c>
      <c r="K5" s="103" t="s">
        <v>298</v>
      </c>
      <c r="L5" s="103" t="s">
        <v>299</v>
      </c>
      <c r="M5" s="103" t="s">
        <v>300</v>
      </c>
      <c r="N5" s="103" t="s">
        <v>301</v>
      </c>
      <c r="O5" s="104" t="s">
        <v>302</v>
      </c>
      <c r="P5" s="105" t="s">
        <v>304</v>
      </c>
      <c r="Q5" s="105" t="s">
        <v>303</v>
      </c>
      <c r="R5" s="113"/>
    </row>
    <row r="6" spans="1:40">
      <c r="A6" s="38">
        <v>1</v>
      </c>
      <c r="B6" s="71" t="s">
        <v>0</v>
      </c>
      <c r="C6" s="72" t="s">
        <v>1</v>
      </c>
      <c r="D6" s="10" t="s">
        <v>305</v>
      </c>
      <c r="E6" s="84" t="s">
        <v>55</v>
      </c>
      <c r="F6" s="78"/>
      <c r="G6" s="15"/>
      <c r="H6" s="34"/>
      <c r="I6" s="34"/>
      <c r="J6" s="22">
        <v>6</v>
      </c>
      <c r="K6" s="23"/>
      <c r="L6" s="23"/>
      <c r="M6" s="23">
        <v>6</v>
      </c>
      <c r="N6" s="23"/>
      <c r="O6" s="50"/>
      <c r="P6" s="55"/>
      <c r="Q6" s="55"/>
      <c r="R6" s="108"/>
      <c r="S6" s="35">
        <v>1</v>
      </c>
    </row>
    <row r="7" spans="1:40">
      <c r="A7" s="38"/>
      <c r="B7" s="90" t="str">
        <f t="shared" ref="B7:B8" si="0">B6</f>
        <v>区中央部</v>
      </c>
      <c r="C7" s="93" t="str">
        <f t="shared" ref="C7:C8" si="1">C6</f>
        <v>千代田区</v>
      </c>
      <c r="D7" s="25"/>
      <c r="E7" s="41" t="str">
        <f>E6</f>
        <v>公益財団法人神経研究所附属睡眠呼吸障害クリニック</v>
      </c>
      <c r="F7" s="3">
        <v>21301015</v>
      </c>
      <c r="G7" s="9">
        <v>6</v>
      </c>
      <c r="H7" s="18">
        <v>6</v>
      </c>
      <c r="I7" s="18"/>
      <c r="J7" s="17">
        <f t="shared" ref="J7:J8" si="2">SUM(K7:Q7)</f>
        <v>6</v>
      </c>
      <c r="K7" s="18"/>
      <c r="L7" s="18"/>
      <c r="M7" s="18">
        <v>6</v>
      </c>
      <c r="N7" s="18"/>
      <c r="O7" s="51"/>
      <c r="P7" s="53"/>
      <c r="Q7" s="53"/>
      <c r="R7" s="109"/>
      <c r="S7" s="1">
        <v>2</v>
      </c>
      <c r="T7" s="6" t="str">
        <f>IF(OR(A6=1,A6=2),"○","")</f>
        <v>○</v>
      </c>
    </row>
    <row r="8" spans="1:40" ht="18.600000000000001" thickBot="1">
      <c r="A8" s="38"/>
      <c r="B8" s="90" t="str">
        <f t="shared" si="0"/>
        <v>区中央部</v>
      </c>
      <c r="C8" s="93" t="str">
        <f t="shared" si="1"/>
        <v>千代田区</v>
      </c>
      <c r="D8" s="27"/>
      <c r="E8" s="41" t="str">
        <f>E6</f>
        <v>公益財団法人神経研究所附属睡眠呼吸障害クリニック</v>
      </c>
      <c r="F8" s="79"/>
      <c r="G8" s="29"/>
      <c r="H8" s="30"/>
      <c r="I8" s="30"/>
      <c r="J8" s="20">
        <f t="shared" si="2"/>
        <v>6</v>
      </c>
      <c r="K8" s="21">
        <v>0</v>
      </c>
      <c r="L8" s="21">
        <v>0</v>
      </c>
      <c r="M8" s="21">
        <v>6</v>
      </c>
      <c r="N8" s="21">
        <v>0</v>
      </c>
      <c r="O8" s="52">
        <v>0</v>
      </c>
      <c r="P8" s="54">
        <v>0</v>
      </c>
      <c r="Q8" s="54">
        <v>0</v>
      </c>
      <c r="R8" s="110"/>
      <c r="S8" s="1">
        <v>3</v>
      </c>
      <c r="T8" s="6" t="str">
        <f t="shared" ref="T8:T71" si="3">IF(OR(A7=1,A7=2),"○","")</f>
        <v/>
      </c>
    </row>
    <row r="9" spans="1:40">
      <c r="A9" s="38">
        <v>1</v>
      </c>
      <c r="B9" s="87" t="s">
        <v>0</v>
      </c>
      <c r="C9" s="87" t="s">
        <v>1</v>
      </c>
      <c r="D9" s="10" t="s">
        <v>271</v>
      </c>
      <c r="E9" s="81" t="s">
        <v>56</v>
      </c>
      <c r="F9" s="78"/>
      <c r="G9" s="15"/>
      <c r="H9" s="34"/>
      <c r="I9" s="34"/>
      <c r="J9" s="22">
        <f t="shared" ref="J9:J65" si="4">SUM(K9:Q9)</f>
        <v>19</v>
      </c>
      <c r="K9" s="23"/>
      <c r="L9" s="23">
        <v>19</v>
      </c>
      <c r="M9" s="23"/>
      <c r="N9" s="23"/>
      <c r="O9" s="50"/>
      <c r="P9" s="55"/>
      <c r="Q9" s="55"/>
      <c r="R9" s="108"/>
      <c r="S9" s="35">
        <v>1</v>
      </c>
      <c r="T9" s="6" t="str">
        <f t="shared" si="3"/>
        <v/>
      </c>
    </row>
    <row r="10" spans="1:40">
      <c r="A10" s="38"/>
      <c r="B10" s="90" t="str">
        <f t="shared" ref="B10:B11" si="5">B9</f>
        <v>区中央部</v>
      </c>
      <c r="C10" s="93" t="str">
        <f t="shared" ref="C10:C11" si="6">C9</f>
        <v>千代田区</v>
      </c>
      <c r="D10" s="25"/>
      <c r="E10" s="41" t="str">
        <f>E9</f>
        <v>医療法人社団あんしん会 四谷メディカルキューブ</v>
      </c>
      <c r="F10" s="3">
        <v>21301016</v>
      </c>
      <c r="G10" s="9">
        <f>SUM(H10:I10)</f>
        <v>19</v>
      </c>
      <c r="H10" s="18">
        <v>19</v>
      </c>
      <c r="I10" s="18"/>
      <c r="J10" s="17">
        <f t="shared" si="4"/>
        <v>19</v>
      </c>
      <c r="K10" s="18"/>
      <c r="L10" s="18">
        <v>19</v>
      </c>
      <c r="M10" s="18"/>
      <c r="N10" s="18"/>
      <c r="O10" s="51"/>
      <c r="P10" s="53"/>
      <c r="Q10" s="53"/>
      <c r="R10" s="109"/>
      <c r="S10" s="1">
        <v>2</v>
      </c>
      <c r="T10" s="6" t="str">
        <f t="shared" si="3"/>
        <v>○</v>
      </c>
    </row>
    <row r="11" spans="1:40" ht="18.600000000000001" thickBot="1">
      <c r="A11" s="38"/>
      <c r="B11" s="90" t="str">
        <f t="shared" si="5"/>
        <v>区中央部</v>
      </c>
      <c r="C11" s="93" t="str">
        <f t="shared" si="6"/>
        <v>千代田区</v>
      </c>
      <c r="D11" s="27"/>
      <c r="E11" s="41" t="str">
        <f>E9</f>
        <v>医療法人社団あんしん会 四谷メディカルキューブ</v>
      </c>
      <c r="F11" s="79"/>
      <c r="G11" s="29"/>
      <c r="H11" s="30"/>
      <c r="I11" s="30"/>
      <c r="J11" s="20">
        <f t="shared" si="4"/>
        <v>19</v>
      </c>
      <c r="K11" s="21">
        <v>0</v>
      </c>
      <c r="L11" s="21">
        <v>19</v>
      </c>
      <c r="M11" s="21">
        <v>0</v>
      </c>
      <c r="N11" s="21">
        <v>0</v>
      </c>
      <c r="O11" s="52">
        <v>0</v>
      </c>
      <c r="P11" s="54">
        <v>0</v>
      </c>
      <c r="Q11" s="54">
        <v>0</v>
      </c>
      <c r="R11" s="110"/>
      <c r="S11" s="1">
        <v>3</v>
      </c>
      <c r="T11" s="6" t="str">
        <f t="shared" si="3"/>
        <v/>
      </c>
    </row>
    <row r="12" spans="1:40">
      <c r="A12" s="38"/>
      <c r="B12" s="87" t="s">
        <v>0</v>
      </c>
      <c r="C12" s="87" t="s">
        <v>1</v>
      </c>
      <c r="E12" s="85" t="s">
        <v>399</v>
      </c>
      <c r="F12" s="78"/>
      <c r="G12" s="15"/>
      <c r="H12" s="34"/>
      <c r="I12" s="34"/>
      <c r="J12" s="22">
        <f t="shared" si="4"/>
        <v>0</v>
      </c>
      <c r="K12" s="23"/>
      <c r="L12" s="23"/>
      <c r="M12" s="23"/>
      <c r="N12" s="23"/>
      <c r="O12" s="50"/>
      <c r="P12" s="55"/>
      <c r="Q12" s="55"/>
      <c r="R12" s="108"/>
      <c r="S12" s="35">
        <v>1</v>
      </c>
      <c r="T12" s="6" t="str">
        <f t="shared" si="3"/>
        <v/>
      </c>
      <c r="V12" s="1">
        <v>1</v>
      </c>
    </row>
    <row r="13" spans="1:40">
      <c r="A13" s="38"/>
      <c r="B13" s="90" t="str">
        <f t="shared" ref="B13:B14" si="7">B12</f>
        <v>区中央部</v>
      </c>
      <c r="C13" s="93" t="str">
        <f t="shared" ref="C13:C14" si="8">C12</f>
        <v>千代田区</v>
      </c>
      <c r="D13" s="25"/>
      <c r="E13" s="41" t="str">
        <f>E12</f>
        <v>医療法人社団コンシューマメディカル四ツ谷レディスクリニック</v>
      </c>
      <c r="F13" s="3"/>
      <c r="G13" s="9">
        <f>SUM(H13:I13)</f>
        <v>3</v>
      </c>
      <c r="H13" s="18">
        <v>3</v>
      </c>
      <c r="I13" s="18"/>
      <c r="J13" s="17">
        <f t="shared" si="4"/>
        <v>0</v>
      </c>
      <c r="K13" s="18"/>
      <c r="L13" s="18"/>
      <c r="M13" s="18"/>
      <c r="N13" s="18"/>
      <c r="O13" s="51"/>
      <c r="P13" s="53"/>
      <c r="Q13" s="53"/>
      <c r="R13" s="109"/>
      <c r="S13" s="1">
        <v>2</v>
      </c>
      <c r="T13" s="6" t="str">
        <f t="shared" si="3"/>
        <v/>
      </c>
    </row>
    <row r="14" spans="1:40" ht="18.600000000000001" thickBot="1">
      <c r="A14" s="38"/>
      <c r="B14" s="90" t="str">
        <f t="shared" si="7"/>
        <v>区中央部</v>
      </c>
      <c r="C14" s="93" t="str">
        <f t="shared" si="8"/>
        <v>千代田区</v>
      </c>
      <c r="D14" s="27"/>
      <c r="E14" s="41" t="str">
        <f>E13</f>
        <v>医療法人社団コンシューマメディカル四ツ谷レディスクリニック</v>
      </c>
      <c r="F14" s="79"/>
      <c r="G14" s="29"/>
      <c r="H14" s="30"/>
      <c r="I14" s="30"/>
      <c r="J14" s="20">
        <f t="shared" si="4"/>
        <v>0</v>
      </c>
      <c r="K14" s="21">
        <v>0</v>
      </c>
      <c r="L14" s="21">
        <v>0</v>
      </c>
      <c r="M14" s="21">
        <v>0</v>
      </c>
      <c r="N14" s="21">
        <v>0</v>
      </c>
      <c r="O14" s="52">
        <v>0</v>
      </c>
      <c r="P14" s="54">
        <v>0</v>
      </c>
      <c r="Q14" s="54">
        <v>0</v>
      </c>
      <c r="R14" s="110"/>
      <c r="S14" s="1">
        <v>3</v>
      </c>
      <c r="T14" s="6" t="str">
        <f t="shared" si="3"/>
        <v/>
      </c>
    </row>
    <row r="15" spans="1:40">
      <c r="A15" s="38">
        <v>2</v>
      </c>
      <c r="B15" s="87" t="s">
        <v>0</v>
      </c>
      <c r="C15" s="87" t="s">
        <v>1</v>
      </c>
      <c r="D15" s="10" t="s">
        <v>271</v>
      </c>
      <c r="E15" s="81" t="s">
        <v>57</v>
      </c>
      <c r="F15" s="78"/>
      <c r="G15" s="15"/>
      <c r="H15" s="34"/>
      <c r="I15" s="34"/>
      <c r="J15" s="22">
        <f t="shared" ref="J15:J17" si="9">SUM(K15:Q15)</f>
        <v>6</v>
      </c>
      <c r="K15" s="23"/>
      <c r="L15" s="23">
        <v>6</v>
      </c>
      <c r="M15" s="23"/>
      <c r="N15" s="23"/>
      <c r="O15" s="50"/>
      <c r="P15" s="55"/>
      <c r="Q15" s="55"/>
      <c r="R15" s="108"/>
      <c r="S15" s="35">
        <v>1</v>
      </c>
      <c r="T15" s="6" t="str">
        <f>IF(OR(A11=1,A11=2),"○","")</f>
        <v/>
      </c>
    </row>
    <row r="16" spans="1:40">
      <c r="A16" s="38"/>
      <c r="B16" s="90" t="str">
        <f t="shared" ref="B16:C17" si="10">B15</f>
        <v>区中央部</v>
      </c>
      <c r="C16" s="93" t="str">
        <f t="shared" si="10"/>
        <v>千代田区</v>
      </c>
      <c r="D16" s="25"/>
      <c r="E16" s="41" t="str">
        <f t="shared" ref="E16:E17" si="11">E15</f>
        <v>医療法人社団大森会 クリニカ市ケ谷</v>
      </c>
      <c r="F16" s="3">
        <v>21301019</v>
      </c>
      <c r="G16" s="9">
        <f>SUM(H16:I16)</f>
        <v>6</v>
      </c>
      <c r="H16" s="18">
        <v>6</v>
      </c>
      <c r="I16" s="18"/>
      <c r="J16" s="17">
        <f t="shared" si="9"/>
        <v>6</v>
      </c>
      <c r="K16" s="18"/>
      <c r="L16" s="18">
        <v>6</v>
      </c>
      <c r="M16" s="18"/>
      <c r="N16" s="18"/>
      <c r="O16" s="51"/>
      <c r="P16" s="53"/>
      <c r="Q16" s="53"/>
      <c r="R16" s="109"/>
      <c r="S16" s="1">
        <v>2</v>
      </c>
      <c r="T16" s="6" t="str">
        <f t="shared" ref="T16:T17" si="12">IF(OR(A15=1,A15=2),"○","")</f>
        <v>○</v>
      </c>
    </row>
    <row r="17" spans="1:20" ht="18.600000000000001" thickBot="1">
      <c r="A17" s="38"/>
      <c r="B17" s="90" t="str">
        <f t="shared" si="10"/>
        <v>区中央部</v>
      </c>
      <c r="C17" s="93" t="str">
        <f t="shared" si="10"/>
        <v>千代田区</v>
      </c>
      <c r="D17" s="27"/>
      <c r="E17" s="41" t="str">
        <f t="shared" si="11"/>
        <v>医療法人社団大森会 クリニカ市ケ谷</v>
      </c>
      <c r="F17" s="79"/>
      <c r="G17" s="29"/>
      <c r="H17" s="30"/>
      <c r="I17" s="30"/>
      <c r="J17" s="20">
        <f t="shared" si="9"/>
        <v>6</v>
      </c>
      <c r="K17" s="21">
        <v>0</v>
      </c>
      <c r="L17" s="21">
        <v>6</v>
      </c>
      <c r="M17" s="21">
        <v>0</v>
      </c>
      <c r="N17" s="21">
        <v>0</v>
      </c>
      <c r="O17" s="52">
        <v>0</v>
      </c>
      <c r="P17" s="54">
        <v>0</v>
      </c>
      <c r="Q17" s="54">
        <v>0</v>
      </c>
      <c r="R17" s="110"/>
      <c r="S17" s="1">
        <v>3</v>
      </c>
      <c r="T17" s="6" t="str">
        <f t="shared" si="12"/>
        <v/>
      </c>
    </row>
    <row r="18" spans="1:20">
      <c r="A18" s="38">
        <v>2</v>
      </c>
      <c r="B18" s="87" t="s">
        <v>0</v>
      </c>
      <c r="C18" s="87" t="s">
        <v>1</v>
      </c>
      <c r="D18" s="10" t="s">
        <v>271</v>
      </c>
      <c r="E18" s="111" t="s">
        <v>483</v>
      </c>
      <c r="F18" s="78"/>
      <c r="G18" s="15"/>
      <c r="H18" s="34"/>
      <c r="I18" s="34"/>
      <c r="J18" s="22">
        <f t="shared" si="4"/>
        <v>0</v>
      </c>
      <c r="K18" s="23"/>
      <c r="L18" s="23"/>
      <c r="M18" s="23"/>
      <c r="N18" s="23"/>
      <c r="O18" s="50"/>
      <c r="P18" s="55"/>
      <c r="Q18" s="55"/>
      <c r="R18" s="108" t="s">
        <v>495</v>
      </c>
      <c r="S18" s="35">
        <v>1</v>
      </c>
      <c r="T18" s="6" t="str">
        <f>IF(OR(A14=1,A14=2),"○","")</f>
        <v/>
      </c>
    </row>
    <row r="19" spans="1:20">
      <c r="A19" s="38"/>
      <c r="B19" s="90" t="str">
        <f t="shared" ref="B19:B20" si="13">B18</f>
        <v>区中央部</v>
      </c>
      <c r="C19" s="93" t="str">
        <f t="shared" ref="C19:C20" si="14">C18</f>
        <v>千代田区</v>
      </c>
      <c r="D19" s="25"/>
      <c r="E19" s="41" t="str">
        <f t="shared" ref="E19:E20" si="15">E18</f>
        <v>医療法人社団医新会 神田医新クリニック</v>
      </c>
      <c r="F19" s="3">
        <v>21301017</v>
      </c>
      <c r="G19" s="9">
        <f>SUM(H19:I19)</f>
        <v>3</v>
      </c>
      <c r="H19" s="18">
        <v>3</v>
      </c>
      <c r="I19" s="18"/>
      <c r="J19" s="17">
        <f t="shared" si="4"/>
        <v>3</v>
      </c>
      <c r="K19" s="18"/>
      <c r="L19" s="18">
        <v>3</v>
      </c>
      <c r="M19" s="18"/>
      <c r="N19" s="18"/>
      <c r="O19" s="51"/>
      <c r="P19" s="53"/>
      <c r="Q19" s="53"/>
      <c r="R19" s="109"/>
      <c r="S19" s="1">
        <v>2</v>
      </c>
      <c r="T19" s="6" t="str">
        <f t="shared" si="3"/>
        <v>○</v>
      </c>
    </row>
    <row r="20" spans="1:20" ht="18.600000000000001" thickBot="1">
      <c r="A20" s="38"/>
      <c r="B20" s="90" t="str">
        <f t="shared" si="13"/>
        <v>区中央部</v>
      </c>
      <c r="C20" s="93" t="str">
        <f t="shared" si="14"/>
        <v>千代田区</v>
      </c>
      <c r="D20" s="27"/>
      <c r="E20" s="41" t="str">
        <f t="shared" si="15"/>
        <v>医療法人社団医新会 神田医新クリニック</v>
      </c>
      <c r="F20" s="79"/>
      <c r="G20" s="29"/>
      <c r="H20" s="30"/>
      <c r="I20" s="30"/>
      <c r="J20" s="20">
        <f t="shared" si="4"/>
        <v>3</v>
      </c>
      <c r="K20" s="21">
        <v>0</v>
      </c>
      <c r="L20" s="21">
        <v>3</v>
      </c>
      <c r="M20" s="21">
        <v>0</v>
      </c>
      <c r="N20" s="21">
        <v>0</v>
      </c>
      <c r="O20" s="52">
        <v>0</v>
      </c>
      <c r="P20" s="54">
        <v>0</v>
      </c>
      <c r="Q20" s="54">
        <v>0</v>
      </c>
      <c r="R20" s="110"/>
      <c r="S20" s="1">
        <v>3</v>
      </c>
      <c r="T20" s="6" t="str">
        <f t="shared" si="3"/>
        <v/>
      </c>
    </row>
    <row r="21" spans="1:20">
      <c r="A21" s="38">
        <v>1</v>
      </c>
      <c r="B21" s="87" t="s">
        <v>0</v>
      </c>
      <c r="C21" s="87" t="s">
        <v>2</v>
      </c>
      <c r="D21" s="10" t="s">
        <v>271</v>
      </c>
      <c r="E21" s="81" t="s">
        <v>58</v>
      </c>
      <c r="F21" s="78"/>
      <c r="G21" s="15"/>
      <c r="H21" s="34"/>
      <c r="I21" s="34"/>
      <c r="J21" s="22">
        <f t="shared" si="4"/>
        <v>19</v>
      </c>
      <c r="K21" s="23"/>
      <c r="L21" s="23">
        <v>19</v>
      </c>
      <c r="M21" s="23"/>
      <c r="N21" s="23"/>
      <c r="O21" s="50"/>
      <c r="P21" s="55"/>
      <c r="Q21" s="55"/>
      <c r="R21" s="108"/>
      <c r="S21" s="35">
        <v>1</v>
      </c>
      <c r="T21" s="6" t="str">
        <f t="shared" si="3"/>
        <v/>
      </c>
    </row>
    <row r="22" spans="1:20">
      <c r="A22" s="38"/>
      <c r="B22" s="90" t="str">
        <f t="shared" ref="B22:B23" si="16">B21</f>
        <v>区中央部</v>
      </c>
      <c r="C22" s="93" t="str">
        <f t="shared" ref="C22:C23" si="17">C21</f>
        <v>中央区</v>
      </c>
      <c r="D22" s="25"/>
      <c r="E22" s="41" t="str">
        <f t="shared" ref="E22:E23" si="18">E21</f>
        <v>木挽町医院</v>
      </c>
      <c r="F22" s="3" t="s">
        <v>287</v>
      </c>
      <c r="G22" s="9">
        <f>SUM(H22:I22)</f>
        <v>19</v>
      </c>
      <c r="H22" s="18">
        <v>19</v>
      </c>
      <c r="I22" s="18"/>
      <c r="J22" s="17">
        <f t="shared" si="4"/>
        <v>19</v>
      </c>
      <c r="K22" s="18"/>
      <c r="L22" s="18">
        <v>19</v>
      </c>
      <c r="M22" s="18"/>
      <c r="N22" s="18"/>
      <c r="O22" s="51"/>
      <c r="P22" s="53"/>
      <c r="Q22" s="53"/>
      <c r="R22" s="109"/>
      <c r="S22" s="1">
        <v>2</v>
      </c>
      <c r="T22" s="6" t="str">
        <f t="shared" si="3"/>
        <v>○</v>
      </c>
    </row>
    <row r="23" spans="1:20" ht="18.600000000000001" thickBot="1">
      <c r="A23" s="38"/>
      <c r="B23" s="91" t="str">
        <f t="shared" si="16"/>
        <v>区中央部</v>
      </c>
      <c r="C23" s="93" t="str">
        <f t="shared" si="17"/>
        <v>中央区</v>
      </c>
      <c r="D23" s="27"/>
      <c r="E23" s="41" t="str">
        <f t="shared" si="18"/>
        <v>木挽町医院</v>
      </c>
      <c r="F23" s="79"/>
      <c r="G23" s="29"/>
      <c r="H23" s="30"/>
      <c r="I23" s="30"/>
      <c r="J23" s="20">
        <f t="shared" si="4"/>
        <v>19</v>
      </c>
      <c r="K23" s="21">
        <v>0</v>
      </c>
      <c r="L23" s="21">
        <v>19</v>
      </c>
      <c r="M23" s="21">
        <v>0</v>
      </c>
      <c r="N23" s="21">
        <v>0</v>
      </c>
      <c r="O23" s="52">
        <v>0</v>
      </c>
      <c r="P23" s="54">
        <v>0</v>
      </c>
      <c r="Q23" s="54">
        <v>0</v>
      </c>
      <c r="R23" s="110"/>
      <c r="S23" s="1">
        <v>3</v>
      </c>
      <c r="T23" s="6" t="str">
        <f t="shared" si="3"/>
        <v/>
      </c>
    </row>
    <row r="24" spans="1:20">
      <c r="A24" s="38">
        <v>1</v>
      </c>
      <c r="B24" s="71" t="s">
        <v>0</v>
      </c>
      <c r="C24" s="87" t="s">
        <v>2</v>
      </c>
      <c r="D24" s="10" t="s">
        <v>347</v>
      </c>
      <c r="E24" s="81" t="s">
        <v>59</v>
      </c>
      <c r="F24" s="78"/>
      <c r="G24" s="15"/>
      <c r="H24" s="34"/>
      <c r="I24" s="34"/>
      <c r="J24" s="22">
        <f t="shared" si="4"/>
        <v>18</v>
      </c>
      <c r="K24" s="23"/>
      <c r="L24" s="23">
        <v>18</v>
      </c>
      <c r="M24" s="23"/>
      <c r="N24" s="23"/>
      <c r="O24" s="50"/>
      <c r="P24" s="55"/>
      <c r="Q24" s="55"/>
      <c r="R24" s="108"/>
      <c r="S24" s="35">
        <v>1</v>
      </c>
      <c r="T24" s="6" t="str">
        <f t="shared" si="3"/>
        <v/>
      </c>
    </row>
    <row r="25" spans="1:20">
      <c r="A25" s="38"/>
      <c r="B25" s="90" t="str">
        <f t="shared" ref="B25:B26" si="19">B24</f>
        <v>区中央部</v>
      </c>
      <c r="C25" s="93" t="str">
        <f t="shared" ref="C25:C26" si="20">C24</f>
        <v>中央区</v>
      </c>
      <c r="D25" s="25"/>
      <c r="E25" s="41" t="s">
        <v>59</v>
      </c>
      <c r="F25" s="3">
        <v>21301026</v>
      </c>
      <c r="G25" s="9">
        <f>SUM(H25:I25)</f>
        <v>18</v>
      </c>
      <c r="H25" s="18">
        <v>18</v>
      </c>
      <c r="I25" s="18"/>
      <c r="J25" s="17">
        <f t="shared" si="4"/>
        <v>18</v>
      </c>
      <c r="K25" s="18"/>
      <c r="L25" s="18">
        <v>18</v>
      </c>
      <c r="M25" s="18"/>
      <c r="N25" s="18"/>
      <c r="O25" s="51"/>
      <c r="P25" s="53"/>
      <c r="Q25" s="53"/>
      <c r="R25" s="109"/>
      <c r="S25" s="1">
        <v>2</v>
      </c>
      <c r="T25" s="6" t="str">
        <f t="shared" si="3"/>
        <v>○</v>
      </c>
    </row>
    <row r="26" spans="1:20" ht="18.600000000000001" thickBot="1">
      <c r="A26" s="38"/>
      <c r="B26" s="90" t="str">
        <f t="shared" si="19"/>
        <v>区中央部</v>
      </c>
      <c r="C26" s="93" t="str">
        <f t="shared" si="20"/>
        <v>中央区</v>
      </c>
      <c r="D26" s="27"/>
      <c r="E26" s="41" t="str">
        <f t="shared" ref="E26:E85" si="21">E25</f>
        <v>医療法人社団高恵会築地神経科クリニック</v>
      </c>
      <c r="F26" s="79"/>
      <c r="G26" s="29"/>
      <c r="H26" s="30"/>
      <c r="I26" s="30"/>
      <c r="J26" s="20">
        <f t="shared" si="4"/>
        <v>18</v>
      </c>
      <c r="K26" s="21">
        <v>0</v>
      </c>
      <c r="L26" s="21">
        <v>18</v>
      </c>
      <c r="M26" s="21">
        <v>0</v>
      </c>
      <c r="N26" s="21">
        <v>0</v>
      </c>
      <c r="O26" s="52">
        <v>0</v>
      </c>
      <c r="P26" s="54">
        <v>0</v>
      </c>
      <c r="Q26" s="54">
        <v>0</v>
      </c>
      <c r="R26" s="110"/>
      <c r="S26" s="1">
        <v>3</v>
      </c>
      <c r="T26" s="6" t="str">
        <f t="shared" si="3"/>
        <v/>
      </c>
    </row>
    <row r="27" spans="1:20">
      <c r="A27" s="38">
        <v>1</v>
      </c>
      <c r="B27" s="87" t="s">
        <v>0</v>
      </c>
      <c r="C27" s="87" t="s">
        <v>2</v>
      </c>
      <c r="D27" s="10" t="s">
        <v>342</v>
      </c>
      <c r="E27" s="81" t="s">
        <v>60</v>
      </c>
      <c r="F27" s="78"/>
      <c r="G27" s="15"/>
      <c r="H27" s="34"/>
      <c r="I27" s="34"/>
      <c r="J27" s="22">
        <f t="shared" ref="J27:J29" si="22">SUM(K27:Q27)</f>
        <v>11</v>
      </c>
      <c r="K27" s="23">
        <v>0</v>
      </c>
      <c r="L27" s="23">
        <v>11</v>
      </c>
      <c r="M27" s="23">
        <v>0</v>
      </c>
      <c r="N27" s="23">
        <v>0</v>
      </c>
      <c r="O27" s="50">
        <v>0</v>
      </c>
      <c r="P27" s="55">
        <v>0</v>
      </c>
      <c r="Q27" s="55">
        <v>0</v>
      </c>
      <c r="R27" s="108"/>
      <c r="S27" s="35">
        <v>1</v>
      </c>
      <c r="T27" s="6" t="str">
        <f t="shared" si="3"/>
        <v/>
      </c>
    </row>
    <row r="28" spans="1:20">
      <c r="A28" s="38"/>
      <c r="B28" s="90" t="str">
        <f>B27</f>
        <v>区中央部</v>
      </c>
      <c r="C28" s="93" t="str">
        <f>C27</f>
        <v>中央区</v>
      </c>
      <c r="D28" s="25"/>
      <c r="E28" s="41" t="str">
        <f t="shared" ref="E28:E29" si="23">E27</f>
        <v>公益財団法人朝日生命成人病研究所附属医院</v>
      </c>
      <c r="F28" s="3">
        <v>21301027</v>
      </c>
      <c r="G28" s="9">
        <f>SUM(H28:I28)</f>
        <v>11</v>
      </c>
      <c r="H28" s="18">
        <v>11</v>
      </c>
      <c r="I28" s="18">
        <v>0</v>
      </c>
      <c r="J28" s="17">
        <f t="shared" si="22"/>
        <v>11</v>
      </c>
      <c r="K28" s="18">
        <v>0</v>
      </c>
      <c r="L28" s="18">
        <v>11</v>
      </c>
      <c r="M28" s="18">
        <v>0</v>
      </c>
      <c r="N28" s="18">
        <v>0</v>
      </c>
      <c r="O28" s="51">
        <v>0</v>
      </c>
      <c r="P28" s="53">
        <v>0</v>
      </c>
      <c r="Q28" s="53">
        <v>0</v>
      </c>
      <c r="R28" s="109"/>
      <c r="S28" s="1">
        <v>2</v>
      </c>
      <c r="T28" s="6" t="str">
        <f t="shared" si="3"/>
        <v>○</v>
      </c>
    </row>
    <row r="29" spans="1:20" ht="18.600000000000001" thickBot="1">
      <c r="A29" s="38"/>
      <c r="B29" s="90" t="str">
        <f>B28</f>
        <v>区中央部</v>
      </c>
      <c r="C29" s="91" t="str">
        <f>C28</f>
        <v>中央区</v>
      </c>
      <c r="D29" s="27"/>
      <c r="E29" s="41" t="str">
        <f t="shared" si="23"/>
        <v>公益財団法人朝日生命成人病研究所附属医院</v>
      </c>
      <c r="F29" s="79"/>
      <c r="G29" s="29"/>
      <c r="H29" s="30"/>
      <c r="I29" s="30"/>
      <c r="J29" s="20">
        <f t="shared" si="22"/>
        <v>11</v>
      </c>
      <c r="K29" s="21">
        <v>0</v>
      </c>
      <c r="L29" s="21">
        <v>11</v>
      </c>
      <c r="M29" s="21">
        <v>0</v>
      </c>
      <c r="N29" s="21">
        <v>0</v>
      </c>
      <c r="O29" s="52">
        <v>0</v>
      </c>
      <c r="P29" s="54">
        <v>0</v>
      </c>
      <c r="Q29" s="54">
        <v>0</v>
      </c>
      <c r="R29" s="110"/>
      <c r="S29" s="1">
        <v>3</v>
      </c>
      <c r="T29" s="6" t="str">
        <f t="shared" si="3"/>
        <v/>
      </c>
    </row>
    <row r="30" spans="1:20">
      <c r="A30" s="38">
        <v>2</v>
      </c>
      <c r="B30" s="87" t="s">
        <v>0</v>
      </c>
      <c r="C30" s="72" t="s">
        <v>3</v>
      </c>
      <c r="D30" s="10" t="s">
        <v>271</v>
      </c>
      <c r="E30" s="81" t="s">
        <v>61</v>
      </c>
      <c r="F30" s="78"/>
      <c r="G30" s="15"/>
      <c r="H30" s="34"/>
      <c r="I30" s="34"/>
      <c r="J30" s="22">
        <f t="shared" si="4"/>
        <v>15</v>
      </c>
      <c r="K30" s="23"/>
      <c r="L30" s="23">
        <v>15</v>
      </c>
      <c r="M30" s="23"/>
      <c r="N30" s="23"/>
      <c r="O30" s="50"/>
      <c r="P30" s="55"/>
      <c r="Q30" s="55"/>
      <c r="R30" s="108"/>
      <c r="S30" s="35">
        <v>1</v>
      </c>
      <c r="T30" s="6" t="str">
        <f t="shared" si="3"/>
        <v/>
      </c>
    </row>
    <row r="31" spans="1:20">
      <c r="A31" s="38"/>
      <c r="B31" s="90" t="str">
        <f t="shared" ref="B31" si="24">B30</f>
        <v>区中央部</v>
      </c>
      <c r="C31" s="93" t="str">
        <f t="shared" ref="C31" si="25">C30</f>
        <v>港区</v>
      </c>
      <c r="D31" s="25"/>
      <c r="E31" s="41" t="str">
        <f t="shared" si="21"/>
        <v>医療法人財団順和会 山王メディカルセンター</v>
      </c>
      <c r="F31" s="3">
        <v>21301040</v>
      </c>
      <c r="G31" s="9">
        <f>SUM(H31:I31)</f>
        <v>16</v>
      </c>
      <c r="H31" s="18">
        <v>16</v>
      </c>
      <c r="I31" s="18"/>
      <c r="J31" s="17">
        <f t="shared" si="4"/>
        <v>16</v>
      </c>
      <c r="K31" s="18"/>
      <c r="L31" s="18">
        <v>16</v>
      </c>
      <c r="M31" s="18"/>
      <c r="N31" s="18"/>
      <c r="O31" s="51"/>
      <c r="P31" s="53"/>
      <c r="Q31" s="53"/>
      <c r="R31" s="109"/>
      <c r="S31" s="1">
        <v>2</v>
      </c>
      <c r="T31" s="6" t="str">
        <f t="shared" si="3"/>
        <v>○</v>
      </c>
    </row>
    <row r="32" spans="1:20" ht="18.600000000000001" thickBot="1">
      <c r="A32" s="38"/>
      <c r="B32" s="91" t="str">
        <f t="shared" ref="B32" si="26">B31</f>
        <v>区中央部</v>
      </c>
      <c r="C32" s="93" t="str">
        <f t="shared" ref="C32" si="27">C31</f>
        <v>港区</v>
      </c>
      <c r="D32" s="27"/>
      <c r="E32" s="41" t="str">
        <f t="shared" si="21"/>
        <v>医療法人財団順和会 山王メディカルセンター</v>
      </c>
      <c r="F32" s="79"/>
      <c r="G32" s="29"/>
      <c r="H32" s="30"/>
      <c r="I32" s="30"/>
      <c r="J32" s="20">
        <f t="shared" si="4"/>
        <v>16</v>
      </c>
      <c r="K32" s="21">
        <v>0</v>
      </c>
      <c r="L32" s="21">
        <v>16</v>
      </c>
      <c r="M32" s="21">
        <v>0</v>
      </c>
      <c r="N32" s="21">
        <v>0</v>
      </c>
      <c r="O32" s="52">
        <v>0</v>
      </c>
      <c r="P32" s="54">
        <v>0</v>
      </c>
      <c r="Q32" s="54">
        <v>0</v>
      </c>
      <c r="R32" s="110"/>
      <c r="S32" s="1">
        <v>3</v>
      </c>
      <c r="T32" s="6" t="str">
        <f t="shared" si="3"/>
        <v/>
      </c>
    </row>
    <row r="33" spans="1:22">
      <c r="A33" s="38"/>
      <c r="B33" s="88" t="s">
        <v>0</v>
      </c>
      <c r="C33" s="87" t="s">
        <v>3</v>
      </c>
      <c r="D33" s="10" t="s">
        <v>277</v>
      </c>
      <c r="E33" s="81" t="s">
        <v>400</v>
      </c>
      <c r="F33" s="78"/>
      <c r="G33" s="15"/>
      <c r="H33" s="34"/>
      <c r="I33" s="34"/>
      <c r="J33" s="22">
        <f t="shared" si="4"/>
        <v>0</v>
      </c>
      <c r="K33" s="23"/>
      <c r="L33" s="23"/>
      <c r="M33" s="23"/>
      <c r="N33" s="23"/>
      <c r="O33" s="50"/>
      <c r="P33" s="55"/>
      <c r="Q33" s="55"/>
      <c r="R33" s="108"/>
      <c r="S33" s="35">
        <v>1</v>
      </c>
      <c r="T33" s="6" t="e">
        <f>IF(OR(#REF!=1,#REF!=2),"○","")</f>
        <v>#REF!</v>
      </c>
    </row>
    <row r="34" spans="1:22">
      <c r="A34" s="38"/>
      <c r="B34" s="90" t="str">
        <f t="shared" ref="B34:B35" si="28">B33</f>
        <v>区中央部</v>
      </c>
      <c r="C34" s="93" t="str">
        <f t="shared" ref="C34:C35" si="29">C33</f>
        <v>港区</v>
      </c>
      <c r="D34" s="25"/>
      <c r="E34" s="41" t="str">
        <f t="shared" si="21"/>
        <v>平田肛門科医院</v>
      </c>
      <c r="F34" s="3" t="s">
        <v>402</v>
      </c>
      <c r="G34" s="9">
        <f>SUM(H34:I34)</f>
        <v>15</v>
      </c>
      <c r="H34" s="18">
        <v>15</v>
      </c>
      <c r="I34" s="18"/>
      <c r="J34" s="17">
        <f t="shared" si="4"/>
        <v>15</v>
      </c>
      <c r="K34" s="18"/>
      <c r="L34" s="18"/>
      <c r="M34" s="18">
        <v>15</v>
      </c>
      <c r="N34" s="18"/>
      <c r="O34" s="51"/>
      <c r="P34" s="53"/>
      <c r="Q34" s="53"/>
      <c r="R34" s="109"/>
      <c r="S34" s="1">
        <v>2</v>
      </c>
      <c r="T34" s="6" t="str">
        <f t="shared" si="3"/>
        <v/>
      </c>
      <c r="U34" s="1">
        <v>3</v>
      </c>
      <c r="V34" s="1">
        <v>1</v>
      </c>
    </row>
    <row r="35" spans="1:22" ht="18.600000000000001" thickBot="1">
      <c r="A35" s="38"/>
      <c r="B35" s="92" t="str">
        <f t="shared" si="28"/>
        <v>区中央部</v>
      </c>
      <c r="C35" s="91" t="str">
        <f t="shared" si="29"/>
        <v>港区</v>
      </c>
      <c r="D35" s="27"/>
      <c r="E35" s="41" t="str">
        <f t="shared" si="21"/>
        <v>平田肛門科医院</v>
      </c>
      <c r="F35" s="79"/>
      <c r="G35" s="29"/>
      <c r="H35" s="30"/>
      <c r="I35" s="30"/>
      <c r="J35" s="20">
        <f t="shared" si="4"/>
        <v>15</v>
      </c>
      <c r="K35" s="21">
        <v>0</v>
      </c>
      <c r="L35" s="21">
        <v>0</v>
      </c>
      <c r="M35" s="21">
        <v>15</v>
      </c>
      <c r="N35" s="21">
        <v>0</v>
      </c>
      <c r="O35" s="52">
        <v>0</v>
      </c>
      <c r="P35" s="54">
        <v>0</v>
      </c>
      <c r="Q35" s="54">
        <v>0</v>
      </c>
      <c r="R35" s="110"/>
      <c r="S35" s="1">
        <v>3</v>
      </c>
      <c r="T35" s="6" t="str">
        <f t="shared" si="3"/>
        <v/>
      </c>
    </row>
    <row r="36" spans="1:22">
      <c r="A36" s="38">
        <v>1</v>
      </c>
      <c r="B36" s="71" t="s">
        <v>0</v>
      </c>
      <c r="C36" s="72" t="s">
        <v>3</v>
      </c>
      <c r="D36" s="10" t="s">
        <v>316</v>
      </c>
      <c r="E36" s="81" t="s">
        <v>62</v>
      </c>
      <c r="F36" s="78"/>
      <c r="G36" s="15"/>
      <c r="H36" s="34"/>
      <c r="I36" s="34"/>
      <c r="J36" s="22">
        <v>1</v>
      </c>
      <c r="K36" s="23">
        <v>0</v>
      </c>
      <c r="L36" s="23">
        <v>1</v>
      </c>
      <c r="M36" s="23">
        <v>0</v>
      </c>
      <c r="N36" s="23">
        <v>0</v>
      </c>
      <c r="O36" s="50">
        <v>0</v>
      </c>
      <c r="P36" s="55">
        <v>0</v>
      </c>
      <c r="Q36" s="55">
        <v>0</v>
      </c>
      <c r="R36" s="108"/>
      <c r="S36" s="35">
        <v>1</v>
      </c>
      <c r="T36" s="6" t="str">
        <f t="shared" si="3"/>
        <v/>
      </c>
    </row>
    <row r="37" spans="1:22">
      <c r="A37" s="38"/>
      <c r="B37" s="90" t="str">
        <f t="shared" ref="B37:B38" si="30">B36</f>
        <v>区中央部</v>
      </c>
      <c r="C37" s="93" t="str">
        <f t="shared" ref="C37:C38" si="31">C36</f>
        <v>港区</v>
      </c>
      <c r="D37" s="25"/>
      <c r="E37" s="41" t="str">
        <f t="shared" ref="E37:E38" si="32">E36</f>
        <v>たて山レディスクリニック</v>
      </c>
      <c r="F37" s="3">
        <v>21301043</v>
      </c>
      <c r="G37" s="9">
        <f>SUM(H37:I37)</f>
        <v>1</v>
      </c>
      <c r="H37" s="18">
        <v>1</v>
      </c>
      <c r="I37" s="18">
        <v>0</v>
      </c>
      <c r="J37" s="17">
        <f t="shared" ref="J37:J38" si="33">SUM(K37:Q37)</f>
        <v>1</v>
      </c>
      <c r="K37" s="18">
        <v>0</v>
      </c>
      <c r="L37" s="18">
        <v>1</v>
      </c>
      <c r="M37" s="18">
        <v>0</v>
      </c>
      <c r="N37" s="18">
        <v>0</v>
      </c>
      <c r="O37" s="51">
        <v>0</v>
      </c>
      <c r="P37" s="53">
        <v>0</v>
      </c>
      <c r="Q37" s="53">
        <v>0</v>
      </c>
      <c r="R37" s="109"/>
      <c r="S37" s="1">
        <v>2</v>
      </c>
      <c r="T37" s="6" t="str">
        <f t="shared" si="3"/>
        <v>○</v>
      </c>
    </row>
    <row r="38" spans="1:22" ht="18.600000000000001" thickBot="1">
      <c r="A38" s="38"/>
      <c r="B38" s="90" t="str">
        <f t="shared" si="30"/>
        <v>区中央部</v>
      </c>
      <c r="C38" s="93" t="str">
        <f t="shared" si="31"/>
        <v>港区</v>
      </c>
      <c r="D38" s="27"/>
      <c r="E38" s="41" t="str">
        <f t="shared" si="32"/>
        <v>たて山レディスクリニック</v>
      </c>
      <c r="F38" s="79"/>
      <c r="G38" s="29"/>
      <c r="H38" s="30"/>
      <c r="I38" s="30"/>
      <c r="J38" s="20">
        <f t="shared" si="33"/>
        <v>1</v>
      </c>
      <c r="K38" s="21">
        <v>0</v>
      </c>
      <c r="L38" s="21">
        <v>1</v>
      </c>
      <c r="M38" s="21">
        <v>0</v>
      </c>
      <c r="N38" s="21">
        <v>0</v>
      </c>
      <c r="O38" s="52">
        <v>0</v>
      </c>
      <c r="P38" s="54">
        <v>0</v>
      </c>
      <c r="Q38" s="54">
        <v>0</v>
      </c>
      <c r="R38" s="110"/>
      <c r="S38" s="1">
        <v>3</v>
      </c>
      <c r="T38" s="6" t="str">
        <f t="shared" si="3"/>
        <v/>
      </c>
    </row>
    <row r="39" spans="1:22">
      <c r="A39" s="38">
        <v>1</v>
      </c>
      <c r="B39" s="88" t="s">
        <v>0</v>
      </c>
      <c r="C39" s="87" t="s">
        <v>3</v>
      </c>
      <c r="D39" s="10" t="s">
        <v>347</v>
      </c>
      <c r="E39" s="81" t="s">
        <v>63</v>
      </c>
      <c r="F39" s="78"/>
      <c r="G39" s="15"/>
      <c r="H39" s="34"/>
      <c r="I39" s="34"/>
      <c r="J39" s="22">
        <f t="shared" si="4"/>
        <v>5</v>
      </c>
      <c r="K39" s="23"/>
      <c r="L39" s="23"/>
      <c r="M39" s="23"/>
      <c r="N39" s="23">
        <v>5</v>
      </c>
      <c r="O39" s="50"/>
      <c r="P39" s="55"/>
      <c r="Q39" s="55"/>
      <c r="R39" s="108"/>
      <c r="S39" s="35">
        <v>1</v>
      </c>
      <c r="T39" s="6" t="str">
        <f t="shared" si="3"/>
        <v/>
      </c>
    </row>
    <row r="40" spans="1:22">
      <c r="A40" s="38"/>
      <c r="B40" s="90" t="str">
        <f t="shared" ref="B40:B41" si="34">B39</f>
        <v>区中央部</v>
      </c>
      <c r="C40" s="93" t="str">
        <f t="shared" ref="C40:C41" si="35">C39</f>
        <v>港区</v>
      </c>
      <c r="D40" s="25"/>
      <c r="E40" s="41" t="s">
        <v>63</v>
      </c>
      <c r="F40" s="3">
        <v>21301044</v>
      </c>
      <c r="G40" s="9">
        <f>SUM(H40:I40)</f>
        <v>5</v>
      </c>
      <c r="H40" s="18">
        <v>5</v>
      </c>
      <c r="I40" s="18"/>
      <c r="J40" s="17">
        <f t="shared" si="4"/>
        <v>5</v>
      </c>
      <c r="K40" s="18"/>
      <c r="L40" s="18"/>
      <c r="M40" s="18"/>
      <c r="N40" s="18">
        <v>5</v>
      </c>
      <c r="O40" s="51"/>
      <c r="P40" s="53"/>
      <c r="Q40" s="53"/>
      <c r="R40" s="109"/>
      <c r="S40" s="1">
        <v>2</v>
      </c>
      <c r="T40" s="6" t="str">
        <f t="shared" si="3"/>
        <v>○</v>
      </c>
    </row>
    <row r="41" spans="1:22" ht="18.600000000000001" thickBot="1">
      <c r="A41" s="38"/>
      <c r="B41" s="92" t="str">
        <f t="shared" si="34"/>
        <v>区中央部</v>
      </c>
      <c r="C41" s="91" t="str">
        <f t="shared" si="35"/>
        <v>港区</v>
      </c>
      <c r="D41" s="27"/>
      <c r="E41" s="41" t="str">
        <f t="shared" si="21"/>
        <v>医療法人社団グッドスリープ グッドスリープ・クリニック</v>
      </c>
      <c r="F41" s="79"/>
      <c r="G41" s="29"/>
      <c r="H41" s="30"/>
      <c r="I41" s="30"/>
      <c r="J41" s="20">
        <f t="shared" si="4"/>
        <v>5</v>
      </c>
      <c r="K41" s="21">
        <v>0</v>
      </c>
      <c r="L41" s="21">
        <v>0</v>
      </c>
      <c r="M41" s="21">
        <v>0</v>
      </c>
      <c r="N41" s="21">
        <v>5</v>
      </c>
      <c r="O41" s="52">
        <v>0</v>
      </c>
      <c r="P41" s="54">
        <v>0</v>
      </c>
      <c r="Q41" s="54">
        <v>0</v>
      </c>
      <c r="R41" s="110"/>
      <c r="S41" s="1">
        <v>3</v>
      </c>
      <c r="T41" s="6" t="str">
        <f t="shared" si="3"/>
        <v/>
      </c>
    </row>
    <row r="42" spans="1:22">
      <c r="A42" s="38">
        <v>2</v>
      </c>
      <c r="B42" s="71" t="s">
        <v>0</v>
      </c>
      <c r="C42" s="72" t="s">
        <v>3</v>
      </c>
      <c r="D42" s="10" t="s">
        <v>271</v>
      </c>
      <c r="E42" s="81" t="s">
        <v>64</v>
      </c>
      <c r="F42" s="78"/>
      <c r="G42" s="15"/>
      <c r="H42" s="34"/>
      <c r="I42" s="34"/>
      <c r="J42" s="22">
        <f t="shared" si="4"/>
        <v>19</v>
      </c>
      <c r="K42" s="23"/>
      <c r="L42" s="23">
        <v>19</v>
      </c>
      <c r="M42" s="23"/>
      <c r="N42" s="23"/>
      <c r="O42" s="50"/>
      <c r="P42" s="55"/>
      <c r="Q42" s="55"/>
      <c r="R42" s="108"/>
      <c r="S42" s="35">
        <v>1</v>
      </c>
      <c r="T42" s="6" t="str">
        <f t="shared" si="3"/>
        <v/>
      </c>
    </row>
    <row r="43" spans="1:22">
      <c r="A43" s="38"/>
      <c r="B43" s="90" t="str">
        <f t="shared" ref="B43:B44" si="36">B42</f>
        <v>区中央部</v>
      </c>
      <c r="C43" s="93" t="str">
        <f t="shared" ref="C43:C44" si="37">C42</f>
        <v>港区</v>
      </c>
      <c r="D43" s="25"/>
      <c r="E43" s="41" t="str">
        <f t="shared" si="21"/>
        <v>医療法人財団順和会 山王バースセンター</v>
      </c>
      <c r="F43" s="3">
        <v>21301046</v>
      </c>
      <c r="G43" s="9">
        <f>SUM(H43:I43)</f>
        <v>19</v>
      </c>
      <c r="H43" s="18">
        <v>19</v>
      </c>
      <c r="I43" s="18"/>
      <c r="J43" s="17">
        <f t="shared" si="4"/>
        <v>19</v>
      </c>
      <c r="K43" s="18"/>
      <c r="L43" s="18">
        <v>19</v>
      </c>
      <c r="M43" s="18"/>
      <c r="N43" s="18"/>
      <c r="O43" s="51"/>
      <c r="P43" s="53"/>
      <c r="Q43" s="53"/>
      <c r="R43" s="109"/>
      <c r="S43" s="1">
        <v>2</v>
      </c>
      <c r="T43" s="6" t="str">
        <f t="shared" si="3"/>
        <v>○</v>
      </c>
    </row>
    <row r="44" spans="1:22" ht="18.600000000000001" thickBot="1">
      <c r="A44" s="38"/>
      <c r="B44" s="90" t="str">
        <f t="shared" si="36"/>
        <v>区中央部</v>
      </c>
      <c r="C44" s="93" t="str">
        <f t="shared" si="37"/>
        <v>港区</v>
      </c>
      <c r="D44" s="27"/>
      <c r="E44" s="41" t="str">
        <f t="shared" si="21"/>
        <v>医療法人財団順和会 山王バースセンター</v>
      </c>
      <c r="F44" s="79"/>
      <c r="G44" s="29"/>
      <c r="H44" s="30"/>
      <c r="I44" s="30"/>
      <c r="J44" s="20">
        <f t="shared" si="4"/>
        <v>19</v>
      </c>
      <c r="K44" s="21">
        <v>0</v>
      </c>
      <c r="L44" s="21">
        <v>19</v>
      </c>
      <c r="M44" s="21">
        <v>0</v>
      </c>
      <c r="N44" s="21">
        <v>0</v>
      </c>
      <c r="O44" s="52">
        <v>0</v>
      </c>
      <c r="P44" s="54">
        <v>0</v>
      </c>
      <c r="Q44" s="54">
        <v>0</v>
      </c>
      <c r="R44" s="110"/>
      <c r="S44" s="1">
        <v>3</v>
      </c>
      <c r="T44" s="6" t="str">
        <f t="shared" si="3"/>
        <v/>
      </c>
    </row>
    <row r="45" spans="1:22">
      <c r="A45" s="38"/>
      <c r="B45" s="88" t="s">
        <v>0</v>
      </c>
      <c r="C45" s="87" t="s">
        <v>3</v>
      </c>
      <c r="D45" s="10" t="s">
        <v>316</v>
      </c>
      <c r="E45" s="111" t="s">
        <v>403</v>
      </c>
      <c r="F45" s="78"/>
      <c r="G45" s="15"/>
      <c r="H45" s="34"/>
      <c r="I45" s="34"/>
      <c r="J45" s="22">
        <f t="shared" si="4"/>
        <v>0</v>
      </c>
      <c r="K45" s="23"/>
      <c r="L45" s="23"/>
      <c r="M45" s="23"/>
      <c r="N45" s="23"/>
      <c r="O45" s="50"/>
      <c r="P45" s="55"/>
      <c r="Q45" s="55"/>
      <c r="R45" s="108" t="s">
        <v>495</v>
      </c>
      <c r="S45" s="35">
        <v>1</v>
      </c>
      <c r="T45" s="6" t="str">
        <f t="shared" si="3"/>
        <v/>
      </c>
      <c r="V45" s="1">
        <v>1</v>
      </c>
    </row>
    <row r="46" spans="1:22">
      <c r="A46" s="38"/>
      <c r="B46" s="90" t="str">
        <f t="shared" ref="B46:B47" si="38">B45</f>
        <v>区中央部</v>
      </c>
      <c r="C46" s="93" t="str">
        <f t="shared" ref="C46:C47" si="39">C45</f>
        <v>港区</v>
      </c>
      <c r="D46" s="25"/>
      <c r="E46" s="41" t="str">
        <f t="shared" si="21"/>
        <v>中井診療所</v>
      </c>
      <c r="F46" s="3">
        <v>21301047</v>
      </c>
      <c r="G46" s="9">
        <f>SUM(H46:I46)</f>
        <v>3</v>
      </c>
      <c r="H46" s="18">
        <v>3</v>
      </c>
      <c r="I46" s="18"/>
      <c r="J46" s="17">
        <f t="shared" si="4"/>
        <v>3</v>
      </c>
      <c r="K46" s="18"/>
      <c r="L46" s="18"/>
      <c r="M46" s="18"/>
      <c r="N46" s="18"/>
      <c r="O46" s="51"/>
      <c r="P46" s="53">
        <v>3</v>
      </c>
      <c r="Q46" s="53"/>
      <c r="R46" s="109"/>
      <c r="S46" s="1">
        <v>2</v>
      </c>
      <c r="T46" s="6" t="str">
        <f t="shared" si="3"/>
        <v/>
      </c>
    </row>
    <row r="47" spans="1:22" ht="18.600000000000001" thickBot="1">
      <c r="A47" s="38"/>
      <c r="B47" s="92" t="str">
        <f t="shared" si="38"/>
        <v>区中央部</v>
      </c>
      <c r="C47" s="91" t="str">
        <f t="shared" si="39"/>
        <v>港区</v>
      </c>
      <c r="D47" s="27"/>
      <c r="E47" s="41" t="str">
        <f t="shared" si="21"/>
        <v>中井診療所</v>
      </c>
      <c r="F47" s="79"/>
      <c r="G47" s="29"/>
      <c r="H47" s="30"/>
      <c r="I47" s="30"/>
      <c r="J47" s="20">
        <f t="shared" si="4"/>
        <v>3</v>
      </c>
      <c r="K47" s="21">
        <v>0</v>
      </c>
      <c r="L47" s="21">
        <v>0</v>
      </c>
      <c r="M47" s="21">
        <v>0</v>
      </c>
      <c r="N47" s="21">
        <v>0</v>
      </c>
      <c r="O47" s="52">
        <v>0</v>
      </c>
      <c r="P47" s="54">
        <v>3</v>
      </c>
      <c r="Q47" s="54">
        <v>0</v>
      </c>
      <c r="R47" s="110"/>
      <c r="S47" s="1">
        <v>3</v>
      </c>
      <c r="T47" s="6" t="str">
        <f t="shared" si="3"/>
        <v/>
      </c>
    </row>
    <row r="48" spans="1:22">
      <c r="A48" s="38">
        <v>1</v>
      </c>
      <c r="B48" s="71" t="s">
        <v>0</v>
      </c>
      <c r="C48" s="72" t="s">
        <v>3</v>
      </c>
      <c r="D48" s="10" t="s">
        <v>316</v>
      </c>
      <c r="E48" s="81" t="s">
        <v>65</v>
      </c>
      <c r="F48" s="78"/>
      <c r="G48" s="15"/>
      <c r="H48" s="34"/>
      <c r="I48" s="34"/>
      <c r="J48" s="22">
        <f t="shared" ref="J48:J50" si="40">SUM(K48:Q48)</f>
        <v>1</v>
      </c>
      <c r="K48" s="23">
        <v>0</v>
      </c>
      <c r="L48" s="23">
        <v>1</v>
      </c>
      <c r="M48" s="23">
        <v>0</v>
      </c>
      <c r="N48" s="23">
        <v>0</v>
      </c>
      <c r="O48" s="50">
        <v>0</v>
      </c>
      <c r="P48" s="55">
        <v>0</v>
      </c>
      <c r="Q48" s="55">
        <v>0</v>
      </c>
      <c r="R48" s="108"/>
      <c r="S48" s="35">
        <v>1</v>
      </c>
      <c r="T48" s="6" t="str">
        <f t="shared" si="3"/>
        <v/>
      </c>
    </row>
    <row r="49" spans="1:22">
      <c r="A49" s="38"/>
      <c r="B49" s="90" t="str">
        <f t="shared" ref="B49:B50" si="41">B48</f>
        <v>区中央部</v>
      </c>
      <c r="C49" s="93" t="str">
        <f t="shared" ref="C49:C50" si="42">C48</f>
        <v>港区</v>
      </c>
      <c r="D49" s="25"/>
      <c r="E49" s="41" t="str">
        <f t="shared" ref="E49:E50" si="43">E48</f>
        <v>赤枝六本木診療所</v>
      </c>
      <c r="F49" s="3">
        <v>21301048</v>
      </c>
      <c r="G49" s="9">
        <v>1</v>
      </c>
      <c r="H49" s="18">
        <v>1</v>
      </c>
      <c r="I49" s="18"/>
      <c r="J49" s="17">
        <f t="shared" si="40"/>
        <v>1</v>
      </c>
      <c r="K49" s="18">
        <v>0</v>
      </c>
      <c r="L49" s="18">
        <v>1</v>
      </c>
      <c r="M49" s="18">
        <v>0</v>
      </c>
      <c r="N49" s="18">
        <v>0</v>
      </c>
      <c r="O49" s="51">
        <v>0</v>
      </c>
      <c r="P49" s="53">
        <v>0</v>
      </c>
      <c r="Q49" s="53">
        <v>0</v>
      </c>
      <c r="R49" s="109"/>
      <c r="S49" s="1">
        <v>2</v>
      </c>
      <c r="T49" s="6" t="str">
        <f t="shared" si="3"/>
        <v>○</v>
      </c>
    </row>
    <row r="50" spans="1:22" ht="18.600000000000001" thickBot="1">
      <c r="A50" s="38"/>
      <c r="B50" s="90" t="str">
        <f t="shared" si="41"/>
        <v>区中央部</v>
      </c>
      <c r="C50" s="93" t="str">
        <f t="shared" si="42"/>
        <v>港区</v>
      </c>
      <c r="D50" s="27"/>
      <c r="E50" s="41" t="str">
        <f t="shared" si="43"/>
        <v>赤枝六本木診療所</v>
      </c>
      <c r="F50" s="79"/>
      <c r="G50" s="29"/>
      <c r="H50" s="30"/>
      <c r="I50" s="30"/>
      <c r="J50" s="20">
        <f t="shared" si="40"/>
        <v>1</v>
      </c>
      <c r="K50" s="21">
        <v>0</v>
      </c>
      <c r="L50" s="21">
        <v>1</v>
      </c>
      <c r="M50" s="21">
        <v>0</v>
      </c>
      <c r="N50" s="21">
        <v>0</v>
      </c>
      <c r="O50" s="52">
        <v>0</v>
      </c>
      <c r="P50" s="54">
        <v>0</v>
      </c>
      <c r="Q50" s="54">
        <v>0</v>
      </c>
      <c r="R50" s="110"/>
      <c r="S50" s="1">
        <v>3</v>
      </c>
      <c r="T50" s="6" t="str">
        <f t="shared" si="3"/>
        <v/>
      </c>
    </row>
    <row r="51" spans="1:22">
      <c r="A51" s="38">
        <v>2</v>
      </c>
      <c r="B51" s="88" t="s">
        <v>0</v>
      </c>
      <c r="C51" s="87" t="s">
        <v>3</v>
      </c>
      <c r="D51" s="10" t="s">
        <v>271</v>
      </c>
      <c r="E51" s="81" t="s">
        <v>66</v>
      </c>
      <c r="F51" s="78"/>
      <c r="G51" s="15"/>
      <c r="H51" s="34"/>
      <c r="I51" s="34"/>
      <c r="J51" s="22">
        <f t="shared" si="4"/>
        <v>2</v>
      </c>
      <c r="K51" s="23"/>
      <c r="L51" s="23">
        <v>2</v>
      </c>
      <c r="M51" s="23"/>
      <c r="N51" s="23"/>
      <c r="O51" s="50"/>
      <c r="P51" s="55"/>
      <c r="Q51" s="55"/>
      <c r="R51" s="108"/>
      <c r="S51" s="35">
        <v>1</v>
      </c>
      <c r="T51" s="6" t="str">
        <f t="shared" si="3"/>
        <v/>
      </c>
    </row>
    <row r="52" spans="1:22">
      <c r="A52" s="38"/>
      <c r="B52" s="90" t="str">
        <f t="shared" ref="B52:B53" si="44">B51</f>
        <v>区中央部</v>
      </c>
      <c r="C52" s="93" t="str">
        <f t="shared" ref="C52:C53" si="45">C51</f>
        <v>港区</v>
      </c>
      <c r="D52" s="25"/>
      <c r="E52" s="41" t="str">
        <f t="shared" si="21"/>
        <v>赤坂見附宮崎産婦人科</v>
      </c>
      <c r="F52" s="3">
        <v>21301050</v>
      </c>
      <c r="G52" s="9">
        <f>SUM(H52:I52)</f>
        <v>2</v>
      </c>
      <c r="H52" s="18">
        <v>2</v>
      </c>
      <c r="I52" s="18"/>
      <c r="J52" s="17">
        <f t="shared" si="4"/>
        <v>2</v>
      </c>
      <c r="K52" s="18"/>
      <c r="L52" s="18">
        <v>2</v>
      </c>
      <c r="M52" s="18"/>
      <c r="N52" s="18"/>
      <c r="O52" s="51"/>
      <c r="P52" s="53"/>
      <c r="Q52" s="53"/>
      <c r="R52" s="109"/>
      <c r="S52" s="1">
        <v>2</v>
      </c>
      <c r="T52" s="6" t="str">
        <f t="shared" si="3"/>
        <v>○</v>
      </c>
    </row>
    <row r="53" spans="1:22" ht="18.600000000000001" thickBot="1">
      <c r="A53" s="38"/>
      <c r="B53" s="92" t="str">
        <f t="shared" si="44"/>
        <v>区中央部</v>
      </c>
      <c r="C53" s="91" t="str">
        <f t="shared" si="45"/>
        <v>港区</v>
      </c>
      <c r="D53" s="27"/>
      <c r="E53" s="41" t="str">
        <f t="shared" si="21"/>
        <v>赤坂見附宮崎産婦人科</v>
      </c>
      <c r="F53" s="79"/>
      <c r="G53" s="29"/>
      <c r="H53" s="30"/>
      <c r="I53" s="30"/>
      <c r="J53" s="20">
        <f t="shared" si="4"/>
        <v>2</v>
      </c>
      <c r="K53" s="21">
        <v>0</v>
      </c>
      <c r="L53" s="21">
        <v>2</v>
      </c>
      <c r="M53" s="21">
        <v>0</v>
      </c>
      <c r="N53" s="21">
        <v>0</v>
      </c>
      <c r="O53" s="52">
        <v>0</v>
      </c>
      <c r="P53" s="54">
        <v>0</v>
      </c>
      <c r="Q53" s="54">
        <v>0</v>
      </c>
      <c r="R53" s="110"/>
      <c r="S53" s="1">
        <v>3</v>
      </c>
      <c r="T53" s="6" t="str">
        <f t="shared" si="3"/>
        <v/>
      </c>
    </row>
    <row r="54" spans="1:22">
      <c r="A54" s="38">
        <v>1</v>
      </c>
      <c r="B54" s="71" t="s">
        <v>0</v>
      </c>
      <c r="C54" s="72" t="s">
        <v>3</v>
      </c>
      <c r="D54" s="10" t="s">
        <v>307</v>
      </c>
      <c r="E54" s="81" t="s">
        <v>67</v>
      </c>
      <c r="F54" s="78"/>
      <c r="G54" s="15"/>
      <c r="H54" s="34"/>
      <c r="I54" s="34"/>
      <c r="J54" s="22">
        <f t="shared" ref="J54:J56" si="46">SUM(K54:Q54)</f>
        <v>19</v>
      </c>
      <c r="K54" s="23">
        <v>0</v>
      </c>
      <c r="L54" s="23">
        <v>19</v>
      </c>
      <c r="M54" s="23">
        <v>0</v>
      </c>
      <c r="N54" s="23">
        <v>0</v>
      </c>
      <c r="O54" s="50">
        <v>0</v>
      </c>
      <c r="P54" s="55">
        <v>0</v>
      </c>
      <c r="Q54" s="55">
        <v>0</v>
      </c>
      <c r="R54" s="108"/>
      <c r="S54" s="35">
        <v>1</v>
      </c>
      <c r="T54" s="6" t="str">
        <f t="shared" si="3"/>
        <v/>
      </c>
    </row>
    <row r="55" spans="1:22">
      <c r="A55" s="38"/>
      <c r="B55" s="90" t="str">
        <f t="shared" ref="B55:B56" si="47">B54</f>
        <v>区中央部</v>
      </c>
      <c r="C55" s="93" t="str">
        <f t="shared" ref="C55:C56" si="48">C54</f>
        <v>港区</v>
      </c>
      <c r="D55" s="25"/>
      <c r="E55" s="41" t="str">
        <f t="shared" ref="E55:E56" si="49">E54</f>
        <v>医療法人財団玉川会 エムオーエー新高輪クリニック</v>
      </c>
      <c r="F55" s="3" t="s">
        <v>288</v>
      </c>
      <c r="G55" s="9">
        <f>SUM(H55:I55)</f>
        <v>19</v>
      </c>
      <c r="H55" s="18">
        <v>19</v>
      </c>
      <c r="I55" s="18"/>
      <c r="J55" s="17">
        <f t="shared" si="46"/>
        <v>19</v>
      </c>
      <c r="K55" s="18">
        <v>0</v>
      </c>
      <c r="L55" s="18">
        <v>19</v>
      </c>
      <c r="M55" s="18">
        <v>0</v>
      </c>
      <c r="N55" s="18">
        <v>0</v>
      </c>
      <c r="O55" s="51">
        <v>0</v>
      </c>
      <c r="P55" s="53">
        <v>0</v>
      </c>
      <c r="Q55" s="53">
        <v>0</v>
      </c>
      <c r="R55" s="109"/>
      <c r="S55" s="1">
        <v>2</v>
      </c>
      <c r="T55" s="6" t="str">
        <f t="shared" si="3"/>
        <v>○</v>
      </c>
    </row>
    <row r="56" spans="1:22" ht="18.600000000000001" thickBot="1">
      <c r="A56" s="38"/>
      <c r="B56" s="90" t="str">
        <f t="shared" si="47"/>
        <v>区中央部</v>
      </c>
      <c r="C56" s="93" t="str">
        <f t="shared" si="48"/>
        <v>港区</v>
      </c>
      <c r="D56" s="27"/>
      <c r="E56" s="41" t="str">
        <f t="shared" si="49"/>
        <v>医療法人財団玉川会 エムオーエー新高輪クリニック</v>
      </c>
      <c r="F56" s="79"/>
      <c r="G56" s="29"/>
      <c r="H56" s="30"/>
      <c r="I56" s="30"/>
      <c r="J56" s="20">
        <f t="shared" si="46"/>
        <v>19</v>
      </c>
      <c r="K56" s="21">
        <v>0</v>
      </c>
      <c r="L56" s="21">
        <v>19</v>
      </c>
      <c r="M56" s="21">
        <v>0</v>
      </c>
      <c r="N56" s="21">
        <v>0</v>
      </c>
      <c r="O56" s="52">
        <v>0</v>
      </c>
      <c r="P56" s="54">
        <v>0</v>
      </c>
      <c r="Q56" s="54">
        <v>0</v>
      </c>
      <c r="R56" s="110"/>
      <c r="S56" s="1">
        <v>3</v>
      </c>
      <c r="T56" s="6" t="str">
        <f t="shared" si="3"/>
        <v/>
      </c>
    </row>
    <row r="57" spans="1:22">
      <c r="A57" s="38">
        <v>1</v>
      </c>
      <c r="B57" s="88" t="s">
        <v>0</v>
      </c>
      <c r="C57" s="87" t="s">
        <v>4</v>
      </c>
      <c r="D57" s="10" t="s">
        <v>316</v>
      </c>
      <c r="E57" s="81" t="s">
        <v>68</v>
      </c>
      <c r="F57" s="78"/>
      <c r="G57" s="15"/>
      <c r="H57" s="34"/>
      <c r="I57" s="34"/>
      <c r="J57" s="22">
        <f t="shared" ref="J57:J59" si="50">SUM(K57:Q57)</f>
        <v>7</v>
      </c>
      <c r="K57" s="23"/>
      <c r="L57" s="23">
        <v>7</v>
      </c>
      <c r="M57" s="23"/>
      <c r="N57" s="23"/>
      <c r="O57" s="50"/>
      <c r="P57" s="55"/>
      <c r="Q57" s="55"/>
      <c r="R57" s="108"/>
      <c r="S57" s="35">
        <v>1</v>
      </c>
      <c r="T57" s="6" t="str">
        <f t="shared" si="3"/>
        <v/>
      </c>
    </row>
    <row r="58" spans="1:22">
      <c r="A58" s="38"/>
      <c r="B58" s="90" t="str">
        <f t="shared" ref="B58:B59" si="51">B57</f>
        <v>区中央部</v>
      </c>
      <c r="C58" s="93" t="str">
        <f t="shared" ref="C58:C59" si="52">C57</f>
        <v>台東区</v>
      </c>
      <c r="D58" s="25"/>
      <c r="E58" s="41" t="str">
        <f t="shared" ref="E58:E59" si="53">E57</f>
        <v>上野睡眠クリニック</v>
      </c>
      <c r="F58" s="3">
        <v>21301068</v>
      </c>
      <c r="G58" s="9">
        <f>SUM(H58:I58)</f>
        <v>7</v>
      </c>
      <c r="H58" s="18">
        <v>7</v>
      </c>
      <c r="I58" s="18"/>
      <c r="J58" s="17">
        <f t="shared" si="50"/>
        <v>7</v>
      </c>
      <c r="K58" s="18"/>
      <c r="L58" s="18">
        <v>7</v>
      </c>
      <c r="M58" s="18"/>
      <c r="N58" s="18"/>
      <c r="O58" s="51"/>
      <c r="P58" s="53"/>
      <c r="Q58" s="53"/>
      <c r="R58" s="109"/>
      <c r="S58" s="1">
        <v>2</v>
      </c>
      <c r="T58" s="6" t="str">
        <f t="shared" si="3"/>
        <v>○</v>
      </c>
    </row>
    <row r="59" spans="1:22" ht="18.600000000000001" thickBot="1">
      <c r="A59" s="38"/>
      <c r="B59" s="92" t="str">
        <f t="shared" si="51"/>
        <v>区中央部</v>
      </c>
      <c r="C59" s="91" t="str">
        <f t="shared" si="52"/>
        <v>台東区</v>
      </c>
      <c r="D59" s="27"/>
      <c r="E59" s="41" t="str">
        <f t="shared" si="53"/>
        <v>上野睡眠クリニック</v>
      </c>
      <c r="F59" s="79"/>
      <c r="G59" s="29"/>
      <c r="H59" s="30"/>
      <c r="I59" s="30"/>
      <c r="J59" s="20">
        <f t="shared" si="50"/>
        <v>7</v>
      </c>
      <c r="K59" s="21">
        <v>0</v>
      </c>
      <c r="L59" s="21">
        <v>7</v>
      </c>
      <c r="M59" s="21">
        <v>0</v>
      </c>
      <c r="N59" s="21">
        <v>0</v>
      </c>
      <c r="O59" s="52">
        <v>0</v>
      </c>
      <c r="P59" s="54">
        <v>0</v>
      </c>
      <c r="Q59" s="54">
        <v>0</v>
      </c>
      <c r="R59" s="110"/>
      <c r="S59" s="1">
        <v>3</v>
      </c>
      <c r="T59" s="6" t="str">
        <f t="shared" si="3"/>
        <v/>
      </c>
    </row>
    <row r="60" spans="1:22">
      <c r="A60" s="38">
        <v>2</v>
      </c>
      <c r="B60" s="71" t="s">
        <v>0</v>
      </c>
      <c r="C60" s="72" t="s">
        <v>4</v>
      </c>
      <c r="D60" s="10" t="s">
        <v>271</v>
      </c>
      <c r="E60" s="81" t="s">
        <v>69</v>
      </c>
      <c r="F60" s="78"/>
      <c r="G60" s="15"/>
      <c r="H60" s="34"/>
      <c r="I60" s="34"/>
      <c r="J60" s="22">
        <f t="shared" si="4"/>
        <v>16</v>
      </c>
      <c r="K60" s="23"/>
      <c r="L60" s="23">
        <v>16</v>
      </c>
      <c r="M60" s="23"/>
      <c r="N60" s="23"/>
      <c r="O60" s="50"/>
      <c r="P60" s="55"/>
      <c r="Q60" s="55"/>
      <c r="R60" s="108"/>
      <c r="S60" s="35">
        <v>1</v>
      </c>
      <c r="T60" s="6" t="str">
        <f t="shared" si="3"/>
        <v/>
      </c>
    </row>
    <row r="61" spans="1:22">
      <c r="A61" s="38"/>
      <c r="B61" s="90" t="str">
        <f t="shared" ref="B61:B62" si="54">B60</f>
        <v>区中央部</v>
      </c>
      <c r="C61" s="93" t="str">
        <f t="shared" ref="C61:C62" si="55">C60</f>
        <v>台東区</v>
      </c>
      <c r="D61" s="25"/>
      <c r="E61" s="41" t="str">
        <f t="shared" si="21"/>
        <v>医療法人社団成守会 成守会クリニック</v>
      </c>
      <c r="F61" s="3">
        <v>21301069</v>
      </c>
      <c r="G61" s="9">
        <f>SUM(H61:I61)</f>
        <v>16</v>
      </c>
      <c r="H61" s="18">
        <v>16</v>
      </c>
      <c r="I61" s="18"/>
      <c r="J61" s="17">
        <f t="shared" si="4"/>
        <v>16</v>
      </c>
      <c r="K61" s="18"/>
      <c r="L61" s="18"/>
      <c r="M61" s="18">
        <v>16</v>
      </c>
      <c r="N61" s="18"/>
      <c r="O61" s="51"/>
      <c r="P61" s="53"/>
      <c r="Q61" s="53"/>
      <c r="R61" s="109"/>
      <c r="S61" s="1">
        <v>2</v>
      </c>
      <c r="T61" s="6" t="str">
        <f t="shared" si="3"/>
        <v>○</v>
      </c>
    </row>
    <row r="62" spans="1:22" ht="18.600000000000001" thickBot="1">
      <c r="A62" s="38"/>
      <c r="B62" s="90" t="str">
        <f t="shared" si="54"/>
        <v>区中央部</v>
      </c>
      <c r="C62" s="93" t="str">
        <f t="shared" si="55"/>
        <v>台東区</v>
      </c>
      <c r="D62" s="27"/>
      <c r="E62" s="41" t="str">
        <f t="shared" si="21"/>
        <v>医療法人社団成守会 成守会クリニック</v>
      </c>
      <c r="F62" s="79"/>
      <c r="G62" s="29"/>
      <c r="H62" s="30"/>
      <c r="I62" s="30"/>
      <c r="J62" s="20">
        <f t="shared" si="4"/>
        <v>16</v>
      </c>
      <c r="K62" s="21">
        <v>0</v>
      </c>
      <c r="L62" s="21">
        <v>0</v>
      </c>
      <c r="M62" s="21">
        <v>16</v>
      </c>
      <c r="N62" s="21">
        <v>0</v>
      </c>
      <c r="O62" s="52">
        <v>0</v>
      </c>
      <c r="P62" s="54">
        <v>0</v>
      </c>
      <c r="Q62" s="54">
        <v>0</v>
      </c>
      <c r="R62" s="110"/>
      <c r="S62" s="1">
        <v>3</v>
      </c>
      <c r="T62" s="6" t="str">
        <f t="shared" si="3"/>
        <v/>
      </c>
    </row>
    <row r="63" spans="1:22">
      <c r="A63" s="38"/>
      <c r="B63" s="88" t="s">
        <v>0</v>
      </c>
      <c r="C63" s="87" t="s">
        <v>4</v>
      </c>
      <c r="D63" s="10" t="s">
        <v>271</v>
      </c>
      <c r="E63" s="81" t="s">
        <v>404</v>
      </c>
      <c r="F63" s="78"/>
      <c r="G63" s="15"/>
      <c r="H63" s="34"/>
      <c r="I63" s="34"/>
      <c r="J63" s="22">
        <f t="shared" si="4"/>
        <v>0</v>
      </c>
      <c r="K63" s="23"/>
      <c r="L63" s="23"/>
      <c r="M63" s="23"/>
      <c r="N63" s="23"/>
      <c r="O63" s="50"/>
      <c r="P63" s="55"/>
      <c r="Q63" s="55"/>
      <c r="R63" s="108"/>
      <c r="S63" s="35">
        <v>1</v>
      </c>
      <c r="T63" s="6" t="str">
        <f t="shared" si="3"/>
        <v/>
      </c>
    </row>
    <row r="64" spans="1:22">
      <c r="A64" s="38"/>
      <c r="B64" s="90" t="str">
        <f t="shared" ref="B64:B65" si="56">B63</f>
        <v>区中央部</v>
      </c>
      <c r="C64" s="93" t="str">
        <f t="shared" ref="C64:C65" si="57">C63</f>
        <v>台東区</v>
      </c>
      <c r="D64" s="25"/>
      <c r="E64" s="41" t="str">
        <f t="shared" si="21"/>
        <v>医療法人社団正徳会 滝口外科胃腸科整形外科</v>
      </c>
      <c r="F64" s="3" t="s">
        <v>405</v>
      </c>
      <c r="G64" s="9">
        <f>SUM(H64:I64)</f>
        <v>19</v>
      </c>
      <c r="H64" s="18">
        <v>8</v>
      </c>
      <c r="I64" s="18">
        <v>11</v>
      </c>
      <c r="J64" s="17">
        <f t="shared" si="4"/>
        <v>8</v>
      </c>
      <c r="K64" s="18"/>
      <c r="L64" s="18">
        <v>8</v>
      </c>
      <c r="M64" s="18"/>
      <c r="N64" s="18"/>
      <c r="O64" s="51"/>
      <c r="P64" s="53"/>
      <c r="Q64" s="53"/>
      <c r="R64" s="109"/>
      <c r="S64" s="1">
        <v>2</v>
      </c>
      <c r="T64" s="6" t="str">
        <f t="shared" si="3"/>
        <v/>
      </c>
      <c r="U64" s="1">
        <v>3</v>
      </c>
      <c r="V64" s="1">
        <v>1</v>
      </c>
    </row>
    <row r="65" spans="1:20" ht="18.600000000000001" thickBot="1">
      <c r="A65" s="38"/>
      <c r="B65" s="92" t="str">
        <f t="shared" si="56"/>
        <v>区中央部</v>
      </c>
      <c r="C65" s="91" t="str">
        <f t="shared" si="57"/>
        <v>台東区</v>
      </c>
      <c r="D65" s="27"/>
      <c r="E65" s="41" t="str">
        <f t="shared" si="21"/>
        <v>医療法人社団正徳会 滝口外科胃腸科整形外科</v>
      </c>
      <c r="F65" s="79"/>
      <c r="G65" s="29"/>
      <c r="H65" s="30"/>
      <c r="I65" s="30"/>
      <c r="J65" s="20">
        <f t="shared" si="4"/>
        <v>19</v>
      </c>
      <c r="K65" s="21">
        <v>0</v>
      </c>
      <c r="L65" s="21">
        <v>19</v>
      </c>
      <c r="M65" s="21">
        <v>0</v>
      </c>
      <c r="N65" s="21">
        <v>0</v>
      </c>
      <c r="O65" s="52">
        <v>0</v>
      </c>
      <c r="P65" s="54">
        <v>0</v>
      </c>
      <c r="Q65" s="54">
        <v>0</v>
      </c>
      <c r="R65" s="110"/>
      <c r="S65" s="1">
        <v>3</v>
      </c>
      <c r="T65" s="6" t="str">
        <f t="shared" si="3"/>
        <v/>
      </c>
    </row>
    <row r="66" spans="1:20">
      <c r="A66" s="38">
        <v>1</v>
      </c>
      <c r="B66" s="71" t="s">
        <v>0</v>
      </c>
      <c r="C66" s="72" t="s">
        <v>4</v>
      </c>
      <c r="D66" s="10" t="s">
        <v>307</v>
      </c>
      <c r="E66" s="81" t="s">
        <v>70</v>
      </c>
      <c r="F66" s="78"/>
      <c r="G66" s="15"/>
      <c r="H66" s="34"/>
      <c r="I66" s="34"/>
      <c r="J66" s="22">
        <f t="shared" ref="J66:J68" si="58">SUM(K66:Q66)</f>
        <v>8</v>
      </c>
      <c r="K66" s="23"/>
      <c r="L66" s="23"/>
      <c r="M66" s="23"/>
      <c r="N66" s="23">
        <v>8</v>
      </c>
      <c r="O66" s="50"/>
      <c r="P66" s="55"/>
      <c r="Q66" s="55"/>
      <c r="R66" s="108"/>
      <c r="S66" s="35">
        <v>1</v>
      </c>
      <c r="T66" s="6" t="str">
        <f t="shared" si="3"/>
        <v/>
      </c>
    </row>
    <row r="67" spans="1:20">
      <c r="A67" s="38"/>
      <c r="B67" s="90" t="str">
        <f t="shared" ref="B67:B68" si="59">B66</f>
        <v>区中央部</v>
      </c>
      <c r="C67" s="93" t="str">
        <f t="shared" ref="C67:C68" si="60">C66</f>
        <v>台東区</v>
      </c>
      <c r="D67" s="25"/>
      <c r="E67" s="41" t="str">
        <f t="shared" ref="E67:E68" si="61">E66</f>
        <v>医療法人社団博腎会 野中医院</v>
      </c>
      <c r="F67" s="3">
        <v>21301073</v>
      </c>
      <c r="G67" s="9">
        <f>SUM(H67:I67)</f>
        <v>8</v>
      </c>
      <c r="H67" s="18">
        <v>8</v>
      </c>
      <c r="I67" s="18"/>
      <c r="J67" s="17">
        <f t="shared" si="58"/>
        <v>8</v>
      </c>
      <c r="K67" s="18"/>
      <c r="L67" s="18"/>
      <c r="M67" s="18"/>
      <c r="N67" s="18"/>
      <c r="O67" s="51">
        <v>8</v>
      </c>
      <c r="P67" s="53"/>
      <c r="Q67" s="53"/>
      <c r="R67" s="109"/>
      <c r="S67" s="1">
        <v>2</v>
      </c>
      <c r="T67" s="6" t="str">
        <f t="shared" si="3"/>
        <v>○</v>
      </c>
    </row>
    <row r="68" spans="1:20" ht="18.600000000000001" thickBot="1">
      <c r="A68" s="38"/>
      <c r="B68" s="90" t="str">
        <f t="shared" si="59"/>
        <v>区中央部</v>
      </c>
      <c r="C68" s="93" t="str">
        <f t="shared" si="60"/>
        <v>台東区</v>
      </c>
      <c r="D68" s="27"/>
      <c r="E68" s="41" t="str">
        <f t="shared" si="61"/>
        <v>医療法人社団博腎会 野中医院</v>
      </c>
      <c r="F68" s="79"/>
      <c r="G68" s="29"/>
      <c r="H68" s="30"/>
      <c r="I68" s="30"/>
      <c r="J68" s="20">
        <f t="shared" si="58"/>
        <v>8</v>
      </c>
      <c r="K68" s="21">
        <v>0</v>
      </c>
      <c r="L68" s="21">
        <v>0</v>
      </c>
      <c r="M68" s="21">
        <v>0</v>
      </c>
      <c r="N68" s="21">
        <v>0</v>
      </c>
      <c r="O68" s="52">
        <v>8</v>
      </c>
      <c r="P68" s="54">
        <v>0</v>
      </c>
      <c r="Q68" s="54">
        <v>0</v>
      </c>
      <c r="R68" s="110"/>
      <c r="S68" s="1">
        <v>3</v>
      </c>
      <c r="T68" s="6" t="str">
        <f t="shared" si="3"/>
        <v/>
      </c>
    </row>
    <row r="69" spans="1:20">
      <c r="A69" s="38">
        <v>1</v>
      </c>
      <c r="B69" s="88" t="s">
        <v>0</v>
      </c>
      <c r="C69" s="87" t="s">
        <v>4</v>
      </c>
      <c r="D69" s="10" t="s">
        <v>307</v>
      </c>
      <c r="E69" s="81" t="s">
        <v>71</v>
      </c>
      <c r="F69" s="78"/>
      <c r="G69" s="15"/>
      <c r="H69" s="34"/>
      <c r="I69" s="34"/>
      <c r="J69" s="22">
        <v>8</v>
      </c>
      <c r="K69" s="23"/>
      <c r="L69" s="23">
        <v>8</v>
      </c>
      <c r="M69" s="23"/>
      <c r="N69" s="23"/>
      <c r="O69" s="50"/>
      <c r="P69" s="55"/>
      <c r="Q69" s="55"/>
      <c r="R69" s="108"/>
      <c r="S69" s="35">
        <v>1</v>
      </c>
      <c r="T69" s="6" t="str">
        <f t="shared" si="3"/>
        <v/>
      </c>
    </row>
    <row r="70" spans="1:20">
      <c r="A70" s="38"/>
      <c r="B70" s="90" t="str">
        <f t="shared" ref="B70:B71" si="62">B69</f>
        <v>区中央部</v>
      </c>
      <c r="C70" s="93" t="str">
        <f t="shared" ref="C70:C71" si="63">C69</f>
        <v>台東区</v>
      </c>
      <c r="D70" s="25"/>
      <c r="E70" s="41" t="str">
        <f t="shared" ref="E70:E71" si="64">E69</f>
        <v>医療法人社団ルーチェ会 佐々木医院</v>
      </c>
      <c r="F70" s="3">
        <v>21301074</v>
      </c>
      <c r="G70" s="9">
        <v>8</v>
      </c>
      <c r="H70" s="18">
        <v>8</v>
      </c>
      <c r="I70" s="18">
        <v>0</v>
      </c>
      <c r="J70" s="17">
        <v>8</v>
      </c>
      <c r="K70" s="18"/>
      <c r="L70" s="18">
        <v>8</v>
      </c>
      <c r="M70" s="18"/>
      <c r="N70" s="18"/>
      <c r="O70" s="51"/>
      <c r="P70" s="53"/>
      <c r="Q70" s="53"/>
      <c r="R70" s="109"/>
      <c r="S70" s="1">
        <v>2</v>
      </c>
      <c r="T70" s="6" t="str">
        <f t="shared" si="3"/>
        <v>○</v>
      </c>
    </row>
    <row r="71" spans="1:20" ht="18.600000000000001" thickBot="1">
      <c r="A71" s="38"/>
      <c r="B71" s="92" t="str">
        <f t="shared" si="62"/>
        <v>区中央部</v>
      </c>
      <c r="C71" s="91" t="str">
        <f t="shared" si="63"/>
        <v>台東区</v>
      </c>
      <c r="D71" s="27"/>
      <c r="E71" s="41" t="str">
        <f t="shared" si="64"/>
        <v>医療法人社団ルーチェ会 佐々木医院</v>
      </c>
      <c r="F71" s="79"/>
      <c r="G71" s="29"/>
      <c r="H71" s="30"/>
      <c r="I71" s="30"/>
      <c r="J71" s="20">
        <f t="shared" ref="J71" si="65">SUM(K71:Q71)</f>
        <v>8</v>
      </c>
      <c r="K71" s="21">
        <v>0</v>
      </c>
      <c r="L71" s="21">
        <v>8</v>
      </c>
      <c r="M71" s="21">
        <v>0</v>
      </c>
      <c r="N71" s="21">
        <v>0</v>
      </c>
      <c r="O71" s="52">
        <v>0</v>
      </c>
      <c r="P71" s="54">
        <v>0</v>
      </c>
      <c r="Q71" s="54">
        <v>0</v>
      </c>
      <c r="R71" s="110"/>
      <c r="S71" s="1">
        <v>3</v>
      </c>
      <c r="T71" s="6" t="str">
        <f t="shared" si="3"/>
        <v/>
      </c>
    </row>
    <row r="72" spans="1:20">
      <c r="A72" s="38">
        <v>2</v>
      </c>
      <c r="B72" s="71" t="s">
        <v>0</v>
      </c>
      <c r="C72" s="72" t="s">
        <v>4</v>
      </c>
      <c r="D72" s="10" t="s">
        <v>277</v>
      </c>
      <c r="E72" s="81" t="s">
        <v>72</v>
      </c>
      <c r="F72" s="78"/>
      <c r="G72" s="15"/>
      <c r="H72" s="34"/>
      <c r="I72" s="34"/>
      <c r="J72" s="22">
        <f t="shared" ref="J72:J139" si="66">SUM(K72:Q72)</f>
        <v>1</v>
      </c>
      <c r="K72" s="23"/>
      <c r="L72" s="23">
        <v>1</v>
      </c>
      <c r="M72" s="23"/>
      <c r="N72" s="23"/>
      <c r="O72" s="50"/>
      <c r="P72" s="55"/>
      <c r="Q72" s="55"/>
      <c r="R72" s="108"/>
      <c r="S72" s="35">
        <v>1</v>
      </c>
      <c r="T72" s="6" t="str">
        <f t="shared" ref="T72:T138" si="67">IF(OR(A71=1,A71=2),"○","")</f>
        <v/>
      </c>
    </row>
    <row r="73" spans="1:20">
      <c r="A73" s="38"/>
      <c r="B73" s="90" t="str">
        <f t="shared" ref="B73:B74" si="68">B72</f>
        <v>区中央部</v>
      </c>
      <c r="C73" s="93" t="str">
        <f t="shared" ref="C73:C74" si="69">C72</f>
        <v>台東区</v>
      </c>
      <c r="D73" s="25"/>
      <c r="E73" s="41" t="str">
        <f t="shared" si="21"/>
        <v>根津・谷中レディースクリニック</v>
      </c>
      <c r="F73" s="3">
        <v>21301075</v>
      </c>
      <c r="G73" s="9">
        <f>SUM(H73:I73)</f>
        <v>2</v>
      </c>
      <c r="H73" s="18">
        <v>1</v>
      </c>
      <c r="I73" s="18">
        <v>1</v>
      </c>
      <c r="J73" s="17">
        <f t="shared" si="66"/>
        <v>2</v>
      </c>
      <c r="K73" s="18"/>
      <c r="L73" s="18">
        <v>2</v>
      </c>
      <c r="M73" s="18"/>
      <c r="N73" s="18"/>
      <c r="O73" s="51"/>
      <c r="P73" s="53"/>
      <c r="Q73" s="53"/>
      <c r="R73" s="109"/>
      <c r="S73" s="1">
        <v>2</v>
      </c>
      <c r="T73" s="6" t="str">
        <f t="shared" si="67"/>
        <v>○</v>
      </c>
    </row>
    <row r="74" spans="1:20" ht="18.600000000000001" thickBot="1">
      <c r="A74" s="38"/>
      <c r="B74" s="90" t="str">
        <f t="shared" si="68"/>
        <v>区中央部</v>
      </c>
      <c r="C74" s="93" t="str">
        <f t="shared" si="69"/>
        <v>台東区</v>
      </c>
      <c r="D74" s="27"/>
      <c r="E74" s="41" t="str">
        <f t="shared" si="21"/>
        <v>根津・谷中レディースクリニック</v>
      </c>
      <c r="F74" s="79"/>
      <c r="G74" s="29"/>
      <c r="H74" s="30"/>
      <c r="I74" s="30"/>
      <c r="J74" s="20">
        <f t="shared" si="66"/>
        <v>2</v>
      </c>
      <c r="K74" s="21">
        <v>0</v>
      </c>
      <c r="L74" s="21">
        <v>2</v>
      </c>
      <c r="M74" s="21">
        <v>0</v>
      </c>
      <c r="N74" s="21">
        <v>0</v>
      </c>
      <c r="O74" s="52">
        <v>0</v>
      </c>
      <c r="P74" s="54">
        <v>0</v>
      </c>
      <c r="Q74" s="54">
        <v>0</v>
      </c>
      <c r="R74" s="110"/>
      <c r="S74" s="1">
        <v>3</v>
      </c>
      <c r="T74" s="6" t="str">
        <f t="shared" si="67"/>
        <v/>
      </c>
    </row>
    <row r="75" spans="1:20">
      <c r="A75" s="38">
        <v>1</v>
      </c>
      <c r="B75" s="88" t="s">
        <v>0</v>
      </c>
      <c r="C75" s="87" t="s">
        <v>4</v>
      </c>
      <c r="D75" s="10" t="s">
        <v>347</v>
      </c>
      <c r="E75" s="81" t="s">
        <v>73</v>
      </c>
      <c r="F75" s="78"/>
      <c r="G75" s="15"/>
      <c r="H75" s="34"/>
      <c r="I75" s="34"/>
      <c r="J75" s="22">
        <f t="shared" si="66"/>
        <v>19</v>
      </c>
      <c r="K75" s="23"/>
      <c r="L75" s="23">
        <v>19</v>
      </c>
      <c r="M75" s="23"/>
      <c r="N75" s="23"/>
      <c r="O75" s="50"/>
      <c r="P75" s="55"/>
      <c r="Q75" s="55"/>
      <c r="R75" s="108"/>
      <c r="S75" s="35">
        <v>1</v>
      </c>
      <c r="T75" s="6" t="str">
        <f t="shared" si="67"/>
        <v/>
      </c>
    </row>
    <row r="76" spans="1:20">
      <c r="A76" s="38"/>
      <c r="B76" s="90" t="str">
        <f t="shared" ref="B76:B77" si="70">B75</f>
        <v>区中央部</v>
      </c>
      <c r="C76" s="93" t="str">
        <f t="shared" ref="C76:C77" si="71">C75</f>
        <v>台東区</v>
      </c>
      <c r="D76" s="25"/>
      <c r="E76" s="41" t="str">
        <f t="shared" si="21"/>
        <v>医療法人社団青和会 井上整形外科</v>
      </c>
      <c r="F76" s="3">
        <v>21301076</v>
      </c>
      <c r="G76" s="9">
        <f>SUM(H76:I76)</f>
        <v>2</v>
      </c>
      <c r="H76" s="18">
        <v>2</v>
      </c>
      <c r="I76" s="18"/>
      <c r="J76" s="17">
        <f t="shared" si="66"/>
        <v>2</v>
      </c>
      <c r="K76" s="18"/>
      <c r="L76" s="18">
        <v>2</v>
      </c>
      <c r="M76" s="18"/>
      <c r="N76" s="18"/>
      <c r="O76" s="51"/>
      <c r="P76" s="53"/>
      <c r="Q76" s="53"/>
      <c r="R76" s="109"/>
      <c r="S76" s="1">
        <v>2</v>
      </c>
      <c r="T76" s="6" t="str">
        <f t="shared" si="67"/>
        <v>○</v>
      </c>
    </row>
    <row r="77" spans="1:20" ht="18.600000000000001" thickBot="1">
      <c r="A77" s="38"/>
      <c r="B77" s="92" t="str">
        <f t="shared" si="70"/>
        <v>区中央部</v>
      </c>
      <c r="C77" s="91" t="str">
        <f t="shared" si="71"/>
        <v>台東区</v>
      </c>
      <c r="D77" s="27"/>
      <c r="E77" s="96" t="str">
        <f t="shared" si="21"/>
        <v>医療法人社団青和会 井上整形外科</v>
      </c>
      <c r="F77" s="79"/>
      <c r="G77" s="29"/>
      <c r="H77" s="30"/>
      <c r="I77" s="30"/>
      <c r="J77" s="20">
        <f t="shared" si="66"/>
        <v>2</v>
      </c>
      <c r="K77" s="21">
        <v>0</v>
      </c>
      <c r="L77" s="21">
        <v>2</v>
      </c>
      <c r="M77" s="21">
        <v>0</v>
      </c>
      <c r="N77" s="21"/>
      <c r="O77" s="52">
        <v>0</v>
      </c>
      <c r="P77" s="54">
        <v>0</v>
      </c>
      <c r="Q77" s="54">
        <v>0</v>
      </c>
      <c r="R77" s="110"/>
      <c r="S77" s="1">
        <v>3</v>
      </c>
      <c r="T77" s="6" t="str">
        <f t="shared" si="67"/>
        <v/>
      </c>
    </row>
    <row r="78" spans="1:20">
      <c r="A78" s="38">
        <v>1</v>
      </c>
      <c r="B78" s="88" t="s">
        <v>5</v>
      </c>
      <c r="C78" s="87" t="s">
        <v>6</v>
      </c>
      <c r="D78" s="69" t="s">
        <v>277</v>
      </c>
      <c r="E78" s="81" t="s">
        <v>74</v>
      </c>
      <c r="F78" s="82"/>
      <c r="G78" s="83"/>
      <c r="H78" s="34"/>
      <c r="I78" s="34"/>
      <c r="J78" s="22">
        <f t="shared" si="66"/>
        <v>3</v>
      </c>
      <c r="K78" s="23"/>
      <c r="L78" s="23"/>
      <c r="M78" s="23"/>
      <c r="N78" s="23"/>
      <c r="O78" s="50">
        <v>3</v>
      </c>
      <c r="P78" s="55">
        <v>0</v>
      </c>
      <c r="Q78" s="55"/>
      <c r="R78" s="108"/>
      <c r="S78" s="35">
        <v>1</v>
      </c>
      <c r="T78" s="6" t="str">
        <f t="shared" si="67"/>
        <v/>
      </c>
    </row>
    <row r="79" spans="1:20">
      <c r="A79" s="38"/>
      <c r="B79" s="90" t="str">
        <f t="shared" ref="B79:B80" si="72">B78</f>
        <v>区南部</v>
      </c>
      <c r="C79" s="93" t="str">
        <f t="shared" ref="C79:C80" si="73">C78</f>
        <v>品川区</v>
      </c>
      <c r="D79" s="25"/>
      <c r="E79" s="41" t="str">
        <f t="shared" si="21"/>
        <v>髙根クリニック</v>
      </c>
      <c r="F79" s="3" t="s">
        <v>289</v>
      </c>
      <c r="G79" s="9">
        <f>SUM(H79:I79)</f>
        <v>3</v>
      </c>
      <c r="H79" s="18">
        <v>3</v>
      </c>
      <c r="I79" s="18"/>
      <c r="J79" s="17">
        <f t="shared" si="66"/>
        <v>3</v>
      </c>
      <c r="K79" s="18"/>
      <c r="L79" s="18"/>
      <c r="M79" s="18"/>
      <c r="N79" s="18"/>
      <c r="O79" s="51"/>
      <c r="P79" s="53">
        <v>3</v>
      </c>
      <c r="Q79" s="53"/>
      <c r="R79" s="109"/>
      <c r="S79" s="1">
        <v>2</v>
      </c>
      <c r="T79" s="6" t="str">
        <f t="shared" si="67"/>
        <v>○</v>
      </c>
    </row>
    <row r="80" spans="1:20" ht="18.600000000000001" thickBot="1">
      <c r="A80" s="38"/>
      <c r="B80" s="92" t="str">
        <f t="shared" si="72"/>
        <v>区南部</v>
      </c>
      <c r="C80" s="91" t="str">
        <f t="shared" si="73"/>
        <v>品川区</v>
      </c>
      <c r="D80" s="27"/>
      <c r="E80" s="96" t="str">
        <f t="shared" si="21"/>
        <v>髙根クリニック</v>
      </c>
      <c r="F80" s="79"/>
      <c r="G80" s="29"/>
      <c r="H80" s="30"/>
      <c r="I80" s="30"/>
      <c r="J80" s="20">
        <f t="shared" si="66"/>
        <v>3</v>
      </c>
      <c r="K80" s="21">
        <v>0</v>
      </c>
      <c r="L80" s="21">
        <v>0</v>
      </c>
      <c r="M80" s="21">
        <v>0</v>
      </c>
      <c r="N80" s="21">
        <v>0</v>
      </c>
      <c r="O80" s="52">
        <v>0</v>
      </c>
      <c r="P80" s="54">
        <v>3</v>
      </c>
      <c r="Q80" s="54">
        <v>0</v>
      </c>
      <c r="R80" s="110"/>
      <c r="S80" s="1">
        <v>3</v>
      </c>
      <c r="T80" s="6" t="str">
        <f t="shared" si="67"/>
        <v/>
      </c>
    </row>
    <row r="81" spans="1:20">
      <c r="A81" s="38">
        <v>2</v>
      </c>
      <c r="B81" s="88" t="s">
        <v>5</v>
      </c>
      <c r="C81" s="87" t="s">
        <v>6</v>
      </c>
      <c r="D81" s="10" t="s">
        <v>277</v>
      </c>
      <c r="E81" s="81" t="s">
        <v>75</v>
      </c>
      <c r="F81" s="78"/>
      <c r="G81" s="15"/>
      <c r="H81" s="34"/>
      <c r="I81" s="34"/>
      <c r="J81" s="22">
        <f t="shared" si="66"/>
        <v>19</v>
      </c>
      <c r="K81" s="23"/>
      <c r="L81" s="23"/>
      <c r="M81" s="23">
        <v>19</v>
      </c>
      <c r="N81" s="23"/>
      <c r="O81" s="50"/>
      <c r="P81" s="55"/>
      <c r="Q81" s="55"/>
      <c r="R81" s="108"/>
      <c r="S81" s="35">
        <v>1</v>
      </c>
      <c r="T81" s="6" t="str">
        <f t="shared" si="67"/>
        <v/>
      </c>
    </row>
    <row r="82" spans="1:20">
      <c r="A82" s="38"/>
      <c r="B82" s="90" t="str">
        <f t="shared" ref="B82:B83" si="74">B81</f>
        <v>区南部</v>
      </c>
      <c r="C82" s="93" t="str">
        <f t="shared" ref="C82:C83" si="75">C81</f>
        <v>品川区</v>
      </c>
      <c r="D82" s="25"/>
      <c r="E82" s="41" t="str">
        <f t="shared" si="21"/>
        <v>医療法人社団あおい會森山リハビリテーションクリニック</v>
      </c>
      <c r="F82" s="3">
        <v>21301095</v>
      </c>
      <c r="G82" s="9">
        <f>SUM(H82:I82)</f>
        <v>19</v>
      </c>
      <c r="H82" s="18">
        <v>19</v>
      </c>
      <c r="I82" s="18"/>
      <c r="J82" s="17">
        <f t="shared" si="66"/>
        <v>19</v>
      </c>
      <c r="K82" s="18"/>
      <c r="L82" s="18"/>
      <c r="M82" s="18">
        <v>19</v>
      </c>
      <c r="N82" s="18"/>
      <c r="O82" s="51"/>
      <c r="P82" s="53"/>
      <c r="Q82" s="53"/>
      <c r="R82" s="109"/>
      <c r="S82" s="1">
        <v>2</v>
      </c>
      <c r="T82" s="6" t="str">
        <f t="shared" si="67"/>
        <v>○</v>
      </c>
    </row>
    <row r="83" spans="1:20" ht="18.600000000000001" thickBot="1">
      <c r="A83" s="38"/>
      <c r="B83" s="92" t="str">
        <f t="shared" si="74"/>
        <v>区南部</v>
      </c>
      <c r="C83" s="91" t="str">
        <f t="shared" si="75"/>
        <v>品川区</v>
      </c>
      <c r="D83" s="27"/>
      <c r="E83" s="41" t="str">
        <f t="shared" si="21"/>
        <v>医療法人社団あおい會森山リハビリテーションクリニック</v>
      </c>
      <c r="F83" s="79"/>
      <c r="G83" s="29"/>
      <c r="H83" s="30"/>
      <c r="I83" s="30"/>
      <c r="J83" s="20">
        <f t="shared" si="66"/>
        <v>19</v>
      </c>
      <c r="K83" s="21">
        <v>0</v>
      </c>
      <c r="L83" s="21">
        <v>0</v>
      </c>
      <c r="M83" s="21">
        <v>19</v>
      </c>
      <c r="N83" s="21">
        <v>0</v>
      </c>
      <c r="O83" s="52">
        <v>0</v>
      </c>
      <c r="P83" s="54">
        <v>0</v>
      </c>
      <c r="Q83" s="54">
        <v>0</v>
      </c>
      <c r="R83" s="110"/>
      <c r="S83" s="1">
        <v>3</v>
      </c>
      <c r="T83" s="6" t="str">
        <f t="shared" si="67"/>
        <v/>
      </c>
    </row>
    <row r="84" spans="1:20">
      <c r="A84" s="38">
        <v>2</v>
      </c>
      <c r="B84" s="71" t="s">
        <v>5</v>
      </c>
      <c r="C84" s="72" t="s">
        <v>6</v>
      </c>
      <c r="D84" s="10" t="s">
        <v>271</v>
      </c>
      <c r="E84" s="81" t="s">
        <v>76</v>
      </c>
      <c r="F84" s="78"/>
      <c r="G84" s="15"/>
      <c r="H84" s="34"/>
      <c r="I84" s="34"/>
      <c r="J84" s="22">
        <f t="shared" si="66"/>
        <v>19</v>
      </c>
      <c r="K84" s="23"/>
      <c r="L84" s="23"/>
      <c r="M84" s="23"/>
      <c r="N84" s="23">
        <v>19</v>
      </c>
      <c r="O84" s="50"/>
      <c r="P84" s="55"/>
      <c r="Q84" s="55"/>
      <c r="R84" s="108"/>
      <c r="S84" s="35">
        <v>1</v>
      </c>
      <c r="T84" s="6" t="str">
        <f t="shared" si="67"/>
        <v/>
      </c>
    </row>
    <row r="85" spans="1:20">
      <c r="A85" s="38"/>
      <c r="B85" s="90" t="str">
        <f t="shared" ref="B85:B86" si="76">B84</f>
        <v>区南部</v>
      </c>
      <c r="C85" s="93" t="str">
        <f t="shared" ref="C85:C86" si="77">C84</f>
        <v>品川区</v>
      </c>
      <c r="D85" s="25"/>
      <c r="E85" s="41" t="str">
        <f t="shared" si="21"/>
        <v>医療法人社団 時正会 エバラクリニック</v>
      </c>
      <c r="F85" s="3">
        <v>21301096</v>
      </c>
      <c r="G85" s="9">
        <f>SUM(H85:I85)</f>
        <v>19</v>
      </c>
      <c r="H85" s="18">
        <v>19</v>
      </c>
      <c r="I85" s="18"/>
      <c r="J85" s="17">
        <f t="shared" si="66"/>
        <v>19</v>
      </c>
      <c r="K85" s="18"/>
      <c r="L85" s="18"/>
      <c r="M85" s="18"/>
      <c r="N85" s="18"/>
      <c r="O85" s="51">
        <v>19</v>
      </c>
      <c r="P85" s="53"/>
      <c r="Q85" s="53"/>
      <c r="R85" s="109"/>
      <c r="S85" s="1">
        <v>2</v>
      </c>
      <c r="T85" s="6" t="str">
        <f t="shared" si="67"/>
        <v>○</v>
      </c>
    </row>
    <row r="86" spans="1:20" ht="18.600000000000001" thickBot="1">
      <c r="A86" s="38"/>
      <c r="B86" s="90" t="str">
        <f t="shared" si="76"/>
        <v>区南部</v>
      </c>
      <c r="C86" s="93" t="str">
        <f t="shared" si="77"/>
        <v>品川区</v>
      </c>
      <c r="D86" s="27"/>
      <c r="E86" s="41" t="str">
        <f t="shared" ref="E86" si="78">E85</f>
        <v>医療法人社団 時正会 エバラクリニック</v>
      </c>
      <c r="F86" s="79"/>
      <c r="G86" s="29"/>
      <c r="H86" s="30"/>
      <c r="I86" s="30"/>
      <c r="J86" s="20">
        <f t="shared" si="66"/>
        <v>19</v>
      </c>
      <c r="K86" s="21">
        <v>0</v>
      </c>
      <c r="L86" s="21">
        <v>0</v>
      </c>
      <c r="M86" s="21">
        <v>0</v>
      </c>
      <c r="N86" s="21">
        <v>0</v>
      </c>
      <c r="O86" s="52">
        <v>19</v>
      </c>
      <c r="P86" s="54">
        <v>0</v>
      </c>
      <c r="Q86" s="54">
        <v>0</v>
      </c>
      <c r="R86" s="110"/>
      <c r="S86" s="1">
        <v>3</v>
      </c>
      <c r="T86" s="6" t="str">
        <f t="shared" si="67"/>
        <v/>
      </c>
    </row>
    <row r="87" spans="1:20">
      <c r="A87" s="38">
        <v>2</v>
      </c>
      <c r="B87" s="88" t="s">
        <v>5</v>
      </c>
      <c r="C87" s="87" t="s">
        <v>7</v>
      </c>
      <c r="D87" s="10" t="s">
        <v>277</v>
      </c>
      <c r="E87" s="81" t="s">
        <v>77</v>
      </c>
      <c r="F87" s="78"/>
      <c r="G87" s="15"/>
      <c r="H87" s="34"/>
      <c r="I87" s="34"/>
      <c r="J87" s="22">
        <f t="shared" si="66"/>
        <v>3</v>
      </c>
      <c r="K87" s="23"/>
      <c r="L87" s="23">
        <v>3</v>
      </c>
      <c r="M87" s="23"/>
      <c r="N87" s="23"/>
      <c r="O87" s="50"/>
      <c r="P87" s="55"/>
      <c r="Q87" s="55"/>
      <c r="R87" s="108"/>
      <c r="S87" s="35">
        <v>1</v>
      </c>
      <c r="T87" s="6" t="str">
        <f t="shared" si="67"/>
        <v/>
      </c>
    </row>
    <row r="88" spans="1:20">
      <c r="A88" s="38"/>
      <c r="B88" s="90" t="str">
        <f t="shared" ref="B88:B89" si="79">B87</f>
        <v>区南部</v>
      </c>
      <c r="C88" s="93" t="str">
        <f t="shared" ref="C88:C89" si="80">C87</f>
        <v>大田区</v>
      </c>
      <c r="D88" s="25"/>
      <c r="E88" s="41" t="str">
        <f t="shared" ref="E88:E89" si="81">E87</f>
        <v>塩口産婦人科医院</v>
      </c>
      <c r="F88" s="3">
        <v>21301124</v>
      </c>
      <c r="G88" s="9">
        <f>SUM(H88:I88)</f>
        <v>3</v>
      </c>
      <c r="H88" s="18">
        <v>3</v>
      </c>
      <c r="I88" s="18"/>
      <c r="J88" s="17">
        <f t="shared" si="66"/>
        <v>3</v>
      </c>
      <c r="K88" s="18"/>
      <c r="L88" s="18">
        <v>3</v>
      </c>
      <c r="M88" s="18"/>
      <c r="N88" s="18"/>
      <c r="O88" s="51"/>
      <c r="P88" s="53"/>
      <c r="Q88" s="53"/>
      <c r="R88" s="109"/>
      <c r="S88" s="1">
        <v>2</v>
      </c>
      <c r="T88" s="6" t="str">
        <f t="shared" si="67"/>
        <v>○</v>
      </c>
    </row>
    <row r="89" spans="1:20" ht="18.600000000000001" thickBot="1">
      <c r="A89" s="38"/>
      <c r="B89" s="92" t="str">
        <f t="shared" si="79"/>
        <v>区南部</v>
      </c>
      <c r="C89" s="91" t="str">
        <f t="shared" si="80"/>
        <v>大田区</v>
      </c>
      <c r="D89" s="27"/>
      <c r="E89" s="41" t="str">
        <f t="shared" si="81"/>
        <v>塩口産婦人科医院</v>
      </c>
      <c r="F89" s="79"/>
      <c r="G89" s="29"/>
      <c r="H89" s="30"/>
      <c r="I89" s="30"/>
      <c r="J89" s="20">
        <f t="shared" si="66"/>
        <v>3</v>
      </c>
      <c r="K89" s="21">
        <v>0</v>
      </c>
      <c r="L89" s="21">
        <v>3</v>
      </c>
      <c r="M89" s="21">
        <v>0</v>
      </c>
      <c r="N89" s="21">
        <v>0</v>
      </c>
      <c r="O89" s="52">
        <v>0</v>
      </c>
      <c r="P89" s="54">
        <v>0</v>
      </c>
      <c r="Q89" s="54">
        <v>0</v>
      </c>
      <c r="R89" s="110"/>
      <c r="S89" s="1">
        <v>3</v>
      </c>
      <c r="T89" s="6" t="str">
        <f t="shared" si="67"/>
        <v/>
      </c>
    </row>
    <row r="90" spans="1:20">
      <c r="A90" s="38">
        <v>1</v>
      </c>
      <c r="B90" s="71" t="s">
        <v>5</v>
      </c>
      <c r="C90" s="72" t="s">
        <v>7</v>
      </c>
      <c r="D90" s="10" t="s">
        <v>277</v>
      </c>
      <c r="E90" s="81" t="s">
        <v>78</v>
      </c>
      <c r="F90" s="78"/>
      <c r="G90" s="15"/>
      <c r="H90" s="34"/>
      <c r="I90" s="34"/>
      <c r="J90" s="22">
        <f t="shared" si="66"/>
        <v>8</v>
      </c>
      <c r="K90" s="23"/>
      <c r="L90" s="23">
        <v>8</v>
      </c>
      <c r="M90" s="23"/>
      <c r="N90" s="23"/>
      <c r="O90" s="50"/>
      <c r="P90" s="55"/>
      <c r="Q90" s="55"/>
      <c r="R90" s="108"/>
      <c r="S90" s="35">
        <v>1</v>
      </c>
      <c r="T90" s="6" t="str">
        <f t="shared" si="67"/>
        <v/>
      </c>
    </row>
    <row r="91" spans="1:20">
      <c r="A91" s="38"/>
      <c r="B91" s="90" t="str">
        <f t="shared" ref="B91:B92" si="82">B90</f>
        <v>区南部</v>
      </c>
      <c r="C91" s="93" t="str">
        <f t="shared" ref="C91:C92" si="83">C90</f>
        <v>大田区</v>
      </c>
      <c r="D91" s="25"/>
      <c r="E91" s="41" t="str">
        <f t="shared" ref="E91:E92" si="84">E90</f>
        <v>産婦人科野口医院</v>
      </c>
      <c r="F91" s="3">
        <v>1136332</v>
      </c>
      <c r="G91" s="9">
        <f>SUM(H91:I91)</f>
        <v>8</v>
      </c>
      <c r="H91" s="18">
        <v>8</v>
      </c>
      <c r="I91" s="18"/>
      <c r="J91" s="17">
        <f t="shared" si="66"/>
        <v>8</v>
      </c>
      <c r="K91" s="18"/>
      <c r="L91" s="18">
        <v>8</v>
      </c>
      <c r="M91" s="18"/>
      <c r="N91" s="18"/>
      <c r="O91" s="51"/>
      <c r="P91" s="53"/>
      <c r="Q91" s="53"/>
      <c r="R91" s="109"/>
      <c r="S91" s="1">
        <v>2</v>
      </c>
      <c r="T91" s="6" t="str">
        <f t="shared" si="67"/>
        <v>○</v>
      </c>
    </row>
    <row r="92" spans="1:20" ht="18.600000000000001" thickBot="1">
      <c r="A92" s="38"/>
      <c r="B92" s="90" t="str">
        <f t="shared" si="82"/>
        <v>区南部</v>
      </c>
      <c r="C92" s="93" t="str">
        <f t="shared" si="83"/>
        <v>大田区</v>
      </c>
      <c r="D92" s="27"/>
      <c r="E92" s="41" t="str">
        <f t="shared" si="84"/>
        <v>産婦人科野口医院</v>
      </c>
      <c r="F92" s="79"/>
      <c r="G92" s="29"/>
      <c r="H92" s="30"/>
      <c r="I92" s="30"/>
      <c r="J92" s="20">
        <f t="shared" si="66"/>
        <v>8</v>
      </c>
      <c r="K92" s="21">
        <v>0</v>
      </c>
      <c r="L92" s="21">
        <v>8</v>
      </c>
      <c r="M92" s="21">
        <v>0</v>
      </c>
      <c r="N92" s="21">
        <v>0</v>
      </c>
      <c r="O92" s="52">
        <v>0</v>
      </c>
      <c r="P92" s="54">
        <v>0</v>
      </c>
      <c r="Q92" s="54">
        <v>0</v>
      </c>
      <c r="R92" s="110"/>
      <c r="S92" s="1">
        <v>3</v>
      </c>
      <c r="T92" s="6" t="str">
        <f t="shared" si="67"/>
        <v/>
      </c>
    </row>
    <row r="93" spans="1:20">
      <c r="A93" s="38">
        <v>1</v>
      </c>
      <c r="B93" s="88" t="s">
        <v>5</v>
      </c>
      <c r="C93" s="87" t="s">
        <v>7</v>
      </c>
      <c r="D93" s="10" t="s">
        <v>307</v>
      </c>
      <c r="E93" s="81" t="s">
        <v>79</v>
      </c>
      <c r="F93" s="78"/>
      <c r="G93" s="15"/>
      <c r="H93" s="34"/>
      <c r="I93" s="34"/>
      <c r="J93" s="22">
        <f t="shared" si="66"/>
        <v>19</v>
      </c>
      <c r="K93" s="23"/>
      <c r="L93" s="23"/>
      <c r="M93" s="23"/>
      <c r="N93" s="23">
        <v>19</v>
      </c>
      <c r="O93" s="50"/>
      <c r="P93" s="55"/>
      <c r="Q93" s="55"/>
      <c r="R93" s="108"/>
      <c r="S93" s="35">
        <v>1</v>
      </c>
      <c r="T93" s="6" t="str">
        <f t="shared" si="67"/>
        <v/>
      </c>
    </row>
    <row r="94" spans="1:20">
      <c r="A94" s="38"/>
      <c r="B94" s="90" t="str">
        <f t="shared" ref="B94:B95" si="85">B93</f>
        <v>区南部</v>
      </c>
      <c r="C94" s="93" t="str">
        <f t="shared" ref="C94:C95" si="86">C93</f>
        <v>大田区</v>
      </c>
      <c r="D94" s="25"/>
      <c r="E94" s="41" t="str">
        <f t="shared" ref="E94:E95" si="87">E93</f>
        <v>医療法人社団三清会 羽田おおぞらクリニック</v>
      </c>
      <c r="F94" s="3">
        <v>21301126</v>
      </c>
      <c r="G94" s="9">
        <f>SUM(H94:I94)</f>
        <v>19</v>
      </c>
      <c r="H94" s="18">
        <v>19</v>
      </c>
      <c r="I94" s="18"/>
      <c r="J94" s="17">
        <f t="shared" si="66"/>
        <v>19</v>
      </c>
      <c r="K94" s="18"/>
      <c r="L94" s="18"/>
      <c r="M94" s="18"/>
      <c r="N94" s="18">
        <v>19</v>
      </c>
      <c r="O94" s="51"/>
      <c r="P94" s="53"/>
      <c r="Q94" s="53"/>
      <c r="R94" s="109"/>
      <c r="S94" s="1">
        <v>2</v>
      </c>
      <c r="T94" s="6" t="str">
        <f t="shared" si="67"/>
        <v>○</v>
      </c>
    </row>
    <row r="95" spans="1:20" ht="18.600000000000001" thickBot="1">
      <c r="A95" s="38"/>
      <c r="B95" s="92" t="str">
        <f t="shared" si="85"/>
        <v>区南部</v>
      </c>
      <c r="C95" s="91" t="str">
        <f t="shared" si="86"/>
        <v>大田区</v>
      </c>
      <c r="D95" s="27"/>
      <c r="E95" s="41" t="str">
        <f t="shared" si="87"/>
        <v>医療法人社団三清会 羽田おおぞらクリニック</v>
      </c>
      <c r="F95" s="79"/>
      <c r="G95" s="29"/>
      <c r="H95" s="30"/>
      <c r="I95" s="30"/>
      <c r="J95" s="20">
        <f t="shared" si="66"/>
        <v>19</v>
      </c>
      <c r="K95" s="21">
        <v>0</v>
      </c>
      <c r="L95" s="21">
        <v>0</v>
      </c>
      <c r="M95" s="21">
        <v>0</v>
      </c>
      <c r="N95" s="21">
        <v>19</v>
      </c>
      <c r="O95" s="52">
        <v>0</v>
      </c>
      <c r="P95" s="54">
        <v>0</v>
      </c>
      <c r="Q95" s="54">
        <v>0</v>
      </c>
      <c r="R95" s="110"/>
      <c r="S95" s="1">
        <v>3</v>
      </c>
      <c r="T95" s="6" t="str">
        <f t="shared" si="67"/>
        <v/>
      </c>
    </row>
    <row r="96" spans="1:20">
      <c r="A96" s="38">
        <v>1</v>
      </c>
      <c r="B96" s="71" t="s">
        <v>5</v>
      </c>
      <c r="C96" s="72" t="s">
        <v>7</v>
      </c>
      <c r="D96" s="10" t="s">
        <v>355</v>
      </c>
      <c r="E96" s="81" t="s">
        <v>80</v>
      </c>
      <c r="F96" s="78"/>
      <c r="G96" s="15"/>
      <c r="H96" s="34"/>
      <c r="I96" s="34"/>
      <c r="J96" s="22">
        <f t="shared" si="66"/>
        <v>2</v>
      </c>
      <c r="K96" s="23"/>
      <c r="L96" s="23">
        <v>2</v>
      </c>
      <c r="M96" s="23"/>
      <c r="N96" s="23"/>
      <c r="O96" s="50"/>
      <c r="P96" s="55"/>
      <c r="Q96" s="55"/>
      <c r="R96" s="108"/>
      <c r="S96" s="35">
        <v>1</v>
      </c>
      <c r="T96" s="6" t="str">
        <f t="shared" si="67"/>
        <v/>
      </c>
    </row>
    <row r="97" spans="1:20">
      <c r="A97" s="38"/>
      <c r="B97" s="90" t="str">
        <f t="shared" ref="B97:B98" si="88">B96</f>
        <v>区南部</v>
      </c>
      <c r="C97" s="93" t="str">
        <f t="shared" ref="C97:C98" si="89">C96</f>
        <v>大田区</v>
      </c>
      <c r="D97" s="25"/>
      <c r="E97" s="41" t="str">
        <f t="shared" ref="E97:E98" si="90">E96</f>
        <v>医療法人社団伍光会 田園調布醫院</v>
      </c>
      <c r="F97" s="3" t="s">
        <v>290</v>
      </c>
      <c r="G97" s="9">
        <f>SUM(H97:I97)</f>
        <v>2</v>
      </c>
      <c r="H97" s="18">
        <v>2</v>
      </c>
      <c r="I97" s="18"/>
      <c r="J97" s="17">
        <f t="shared" si="66"/>
        <v>2</v>
      </c>
      <c r="K97" s="18"/>
      <c r="L97" s="18">
        <v>2</v>
      </c>
      <c r="M97" s="18"/>
      <c r="N97" s="18"/>
      <c r="O97" s="51"/>
      <c r="P97" s="53"/>
      <c r="Q97" s="53"/>
      <c r="R97" s="109"/>
      <c r="S97" s="1">
        <v>2</v>
      </c>
      <c r="T97" s="6" t="str">
        <f t="shared" si="67"/>
        <v>○</v>
      </c>
    </row>
    <row r="98" spans="1:20" ht="18.600000000000001" thickBot="1">
      <c r="A98" s="38"/>
      <c r="B98" s="90" t="str">
        <f t="shared" si="88"/>
        <v>区南部</v>
      </c>
      <c r="C98" s="93" t="str">
        <f t="shared" si="89"/>
        <v>大田区</v>
      </c>
      <c r="D98" s="27"/>
      <c r="E98" s="41" t="str">
        <f t="shared" si="90"/>
        <v>医療法人社団伍光会 田園調布醫院</v>
      </c>
      <c r="F98" s="79"/>
      <c r="G98" s="29"/>
      <c r="H98" s="30"/>
      <c r="I98" s="30"/>
      <c r="J98" s="20">
        <f t="shared" si="66"/>
        <v>2</v>
      </c>
      <c r="K98" s="21">
        <v>0</v>
      </c>
      <c r="L98" s="21">
        <v>2</v>
      </c>
      <c r="M98" s="21">
        <v>0</v>
      </c>
      <c r="N98" s="21">
        <v>0</v>
      </c>
      <c r="O98" s="52">
        <v>0</v>
      </c>
      <c r="P98" s="54">
        <v>0</v>
      </c>
      <c r="Q98" s="54">
        <v>0</v>
      </c>
      <c r="R98" s="110"/>
      <c r="S98" s="1">
        <v>3</v>
      </c>
      <c r="T98" s="6" t="str">
        <f t="shared" si="67"/>
        <v/>
      </c>
    </row>
    <row r="99" spans="1:20">
      <c r="A99" s="38">
        <v>1</v>
      </c>
      <c r="B99" s="88" t="s">
        <v>5</v>
      </c>
      <c r="C99" s="87" t="s">
        <v>7</v>
      </c>
      <c r="D99" s="10" t="s">
        <v>307</v>
      </c>
      <c r="E99" s="81" t="s">
        <v>81</v>
      </c>
      <c r="F99" s="78"/>
      <c r="G99" s="15"/>
      <c r="H99" s="34"/>
      <c r="I99" s="34"/>
      <c r="J99" s="22">
        <f t="shared" si="66"/>
        <v>10</v>
      </c>
      <c r="K99" s="23"/>
      <c r="L99" s="23"/>
      <c r="M99" s="23"/>
      <c r="N99" s="23">
        <v>10</v>
      </c>
      <c r="O99" s="50"/>
      <c r="P99" s="55"/>
      <c r="Q99" s="55"/>
      <c r="R99" s="108"/>
      <c r="S99" s="35">
        <v>1</v>
      </c>
      <c r="T99" s="6" t="str">
        <f t="shared" si="67"/>
        <v/>
      </c>
    </row>
    <row r="100" spans="1:20">
      <c r="A100" s="38"/>
      <c r="B100" s="90" t="str">
        <f t="shared" ref="B100:B101" si="91">B99</f>
        <v>区南部</v>
      </c>
      <c r="C100" s="93" t="str">
        <f t="shared" ref="C100:C101" si="92">C99</f>
        <v>大田区</v>
      </c>
      <c r="D100" s="25"/>
      <c r="E100" s="41" t="str">
        <f t="shared" ref="E100:E101" si="93">E99</f>
        <v>医療法人財団 厚生協力会中里医院</v>
      </c>
      <c r="F100" s="3">
        <v>21301128</v>
      </c>
      <c r="G100" s="9">
        <f>SUM(H100:I100)</f>
        <v>10</v>
      </c>
      <c r="H100" s="18">
        <v>10</v>
      </c>
      <c r="I100" s="18"/>
      <c r="J100" s="17">
        <f t="shared" si="66"/>
        <v>10</v>
      </c>
      <c r="K100" s="18"/>
      <c r="L100" s="18"/>
      <c r="M100" s="18"/>
      <c r="N100" s="18">
        <v>10</v>
      </c>
      <c r="O100" s="51"/>
      <c r="P100" s="53"/>
      <c r="Q100" s="53"/>
      <c r="R100" s="109"/>
      <c r="S100" s="1">
        <v>2</v>
      </c>
      <c r="T100" s="6" t="str">
        <f t="shared" si="67"/>
        <v>○</v>
      </c>
    </row>
    <row r="101" spans="1:20" ht="18.600000000000001" thickBot="1">
      <c r="A101" s="38"/>
      <c r="B101" s="92" t="str">
        <f t="shared" si="91"/>
        <v>区南部</v>
      </c>
      <c r="C101" s="91" t="str">
        <f t="shared" si="92"/>
        <v>大田区</v>
      </c>
      <c r="D101" s="27"/>
      <c r="E101" s="41" t="str">
        <f t="shared" si="93"/>
        <v>医療法人財団 厚生協力会中里医院</v>
      </c>
      <c r="F101" s="79"/>
      <c r="G101" s="29"/>
      <c r="H101" s="30"/>
      <c r="I101" s="30"/>
      <c r="J101" s="20">
        <f>SUM(K101:Q101)</f>
        <v>10</v>
      </c>
      <c r="K101" s="21">
        <v>0</v>
      </c>
      <c r="L101" s="21">
        <v>0</v>
      </c>
      <c r="M101" s="21">
        <v>0</v>
      </c>
      <c r="N101" s="21">
        <v>0</v>
      </c>
      <c r="O101" s="52">
        <v>0</v>
      </c>
      <c r="P101" s="54">
        <v>10</v>
      </c>
      <c r="Q101" s="54">
        <v>0</v>
      </c>
      <c r="R101" s="110"/>
      <c r="S101" s="1">
        <v>3</v>
      </c>
      <c r="T101" s="6" t="str">
        <f t="shared" si="67"/>
        <v/>
      </c>
    </row>
    <row r="102" spans="1:20">
      <c r="A102" s="38">
        <v>2</v>
      </c>
      <c r="B102" s="71" t="s">
        <v>5</v>
      </c>
      <c r="C102" s="72" t="s">
        <v>7</v>
      </c>
      <c r="D102" s="10" t="s">
        <v>271</v>
      </c>
      <c r="E102" s="81" t="s">
        <v>82</v>
      </c>
      <c r="F102" s="78"/>
      <c r="G102" s="15"/>
      <c r="H102" s="34"/>
      <c r="I102" s="34"/>
      <c r="J102" s="22">
        <f t="shared" si="66"/>
        <v>0</v>
      </c>
      <c r="K102" s="23"/>
      <c r="L102" s="23"/>
      <c r="M102" s="23"/>
      <c r="N102" s="23"/>
      <c r="O102" s="50"/>
      <c r="P102" s="55"/>
      <c r="Q102" s="55"/>
      <c r="R102" s="108"/>
      <c r="S102" s="35">
        <v>1</v>
      </c>
      <c r="T102" s="6" t="str">
        <f t="shared" si="67"/>
        <v/>
      </c>
    </row>
    <row r="103" spans="1:20">
      <c r="A103" s="38"/>
      <c r="B103" s="90" t="str">
        <f t="shared" ref="B103:B104" si="94">B102</f>
        <v>区南部</v>
      </c>
      <c r="C103" s="93" t="str">
        <f t="shared" ref="C103:C104" si="95">C102</f>
        <v>大田区</v>
      </c>
      <c r="D103" s="25"/>
      <c r="E103" s="41" t="str">
        <f t="shared" ref="E103:E104" si="96">E102</f>
        <v>医療法人社団英信会 宮下外科</v>
      </c>
      <c r="F103" s="3">
        <v>21301129</v>
      </c>
      <c r="G103" s="9">
        <f>SUM(H103:I103)</f>
        <v>13</v>
      </c>
      <c r="H103" s="18">
        <v>13</v>
      </c>
      <c r="I103" s="18"/>
      <c r="J103" s="17">
        <f t="shared" si="66"/>
        <v>13</v>
      </c>
      <c r="K103" s="18"/>
      <c r="L103" s="18"/>
      <c r="M103" s="18"/>
      <c r="N103" s="18"/>
      <c r="O103" s="51"/>
      <c r="P103" s="53">
        <v>13</v>
      </c>
      <c r="Q103" s="53"/>
      <c r="R103" s="109"/>
      <c r="S103" s="1">
        <v>2</v>
      </c>
      <c r="T103" s="6" t="str">
        <f t="shared" si="67"/>
        <v>○</v>
      </c>
    </row>
    <row r="104" spans="1:20" ht="18.600000000000001" thickBot="1">
      <c r="A104" s="38"/>
      <c r="B104" s="90" t="str">
        <f t="shared" si="94"/>
        <v>区南部</v>
      </c>
      <c r="C104" s="93" t="str">
        <f t="shared" si="95"/>
        <v>大田区</v>
      </c>
      <c r="D104" s="27"/>
      <c r="E104" s="41" t="str">
        <f t="shared" si="96"/>
        <v>医療法人社団英信会 宮下外科</v>
      </c>
      <c r="F104" s="79"/>
      <c r="G104" s="29"/>
      <c r="H104" s="30"/>
      <c r="I104" s="30"/>
      <c r="J104" s="20">
        <f t="shared" si="66"/>
        <v>13</v>
      </c>
      <c r="K104" s="21">
        <v>0</v>
      </c>
      <c r="L104" s="21">
        <v>0</v>
      </c>
      <c r="M104" s="21">
        <v>0</v>
      </c>
      <c r="N104" s="21">
        <v>0</v>
      </c>
      <c r="O104" s="52">
        <v>0</v>
      </c>
      <c r="P104" s="54">
        <v>13</v>
      </c>
      <c r="Q104" s="54">
        <v>0</v>
      </c>
      <c r="R104" s="110"/>
      <c r="S104" s="1">
        <v>3</v>
      </c>
      <c r="T104" s="6" t="str">
        <f t="shared" si="67"/>
        <v/>
      </c>
    </row>
    <row r="105" spans="1:20">
      <c r="A105" s="38">
        <v>1</v>
      </c>
      <c r="B105" s="88" t="s">
        <v>5</v>
      </c>
      <c r="C105" s="87" t="s">
        <v>7</v>
      </c>
      <c r="D105" s="10" t="s">
        <v>307</v>
      </c>
      <c r="E105" s="81" t="s">
        <v>308</v>
      </c>
      <c r="F105" s="78"/>
      <c r="G105" s="15"/>
      <c r="H105" s="34"/>
      <c r="I105" s="34"/>
      <c r="J105" s="22">
        <f t="shared" si="66"/>
        <v>17</v>
      </c>
      <c r="K105" s="23"/>
      <c r="L105" s="23">
        <v>17</v>
      </c>
      <c r="M105" s="23"/>
      <c r="N105" s="23"/>
      <c r="O105" s="50"/>
      <c r="P105" s="55"/>
      <c r="Q105" s="55"/>
      <c r="R105" s="108"/>
      <c r="S105" s="35">
        <v>1</v>
      </c>
      <c r="T105" s="6" t="str">
        <f t="shared" si="67"/>
        <v/>
      </c>
    </row>
    <row r="106" spans="1:20">
      <c r="A106" s="38"/>
      <c r="B106" s="90" t="str">
        <f t="shared" ref="B106:B107" si="97">B105</f>
        <v>区南部</v>
      </c>
      <c r="C106" s="93" t="str">
        <f t="shared" ref="C106:C107" si="98">C105</f>
        <v>大田区</v>
      </c>
      <c r="D106" s="25"/>
      <c r="E106" s="41" t="str">
        <f t="shared" ref="E106:E107" si="99">E105</f>
        <v>医療法人社団　髙愛会　大鳥居医院</v>
      </c>
      <c r="F106" s="3">
        <v>21301131</v>
      </c>
      <c r="G106" s="9">
        <f>SUM(H106:I106)</f>
        <v>17</v>
      </c>
      <c r="H106" s="18">
        <v>17</v>
      </c>
      <c r="I106" s="18"/>
      <c r="J106" s="17">
        <f t="shared" si="66"/>
        <v>17</v>
      </c>
      <c r="K106" s="18"/>
      <c r="L106" s="18">
        <v>17</v>
      </c>
      <c r="M106" s="18"/>
      <c r="N106" s="18"/>
      <c r="O106" s="51"/>
      <c r="P106" s="53"/>
      <c r="Q106" s="53"/>
      <c r="R106" s="109"/>
      <c r="S106" s="1">
        <v>2</v>
      </c>
      <c r="T106" s="6" t="str">
        <f t="shared" si="67"/>
        <v>○</v>
      </c>
    </row>
    <row r="107" spans="1:20" ht="18.600000000000001" thickBot="1">
      <c r="A107" s="38"/>
      <c r="B107" s="92" t="str">
        <f t="shared" si="97"/>
        <v>区南部</v>
      </c>
      <c r="C107" s="91" t="str">
        <f t="shared" si="98"/>
        <v>大田区</v>
      </c>
      <c r="D107" s="27"/>
      <c r="E107" s="41" t="str">
        <f t="shared" si="99"/>
        <v>医療法人社団　髙愛会　大鳥居医院</v>
      </c>
      <c r="F107" s="79"/>
      <c r="G107" s="29"/>
      <c r="H107" s="30"/>
      <c r="I107" s="30"/>
      <c r="J107" s="20">
        <f t="shared" si="66"/>
        <v>17</v>
      </c>
      <c r="K107" s="21">
        <v>0</v>
      </c>
      <c r="L107" s="21">
        <v>17</v>
      </c>
      <c r="M107" s="21">
        <v>0</v>
      </c>
      <c r="N107" s="21">
        <v>0</v>
      </c>
      <c r="O107" s="52">
        <v>0</v>
      </c>
      <c r="P107" s="54">
        <v>0</v>
      </c>
      <c r="Q107" s="54">
        <v>0</v>
      </c>
      <c r="R107" s="110"/>
      <c r="S107" s="1">
        <v>3</v>
      </c>
      <c r="T107" s="6" t="str">
        <f t="shared" si="67"/>
        <v/>
      </c>
    </row>
    <row r="108" spans="1:20">
      <c r="A108" s="38">
        <v>1</v>
      </c>
      <c r="B108" s="71" t="s">
        <v>5</v>
      </c>
      <c r="C108" s="72" t="s">
        <v>7</v>
      </c>
      <c r="D108" s="10" t="s">
        <v>347</v>
      </c>
      <c r="E108" s="81" t="s">
        <v>83</v>
      </c>
      <c r="F108" s="78"/>
      <c r="G108" s="15"/>
      <c r="H108" s="34"/>
      <c r="I108" s="34"/>
      <c r="J108" s="22">
        <f t="shared" si="66"/>
        <v>5</v>
      </c>
      <c r="K108" s="23"/>
      <c r="L108" s="23"/>
      <c r="M108" s="23"/>
      <c r="N108" s="23">
        <v>5</v>
      </c>
      <c r="O108" s="50"/>
      <c r="P108" s="55"/>
      <c r="Q108" s="55"/>
      <c r="R108" s="108"/>
      <c r="S108" s="35">
        <v>1</v>
      </c>
      <c r="T108" s="6" t="str">
        <f t="shared" si="67"/>
        <v/>
      </c>
    </row>
    <row r="109" spans="1:20">
      <c r="A109" s="38"/>
      <c r="B109" s="90" t="str">
        <f t="shared" ref="B109:B110" si="100">B108</f>
        <v>区南部</v>
      </c>
      <c r="C109" s="93" t="str">
        <f t="shared" ref="C109:C110" si="101">C108</f>
        <v>大田区</v>
      </c>
      <c r="D109" s="25"/>
      <c r="E109" s="41" t="s">
        <v>83</v>
      </c>
      <c r="F109" s="3">
        <v>21301132</v>
      </c>
      <c r="G109" s="9">
        <f>SUM(H109:I109)</f>
        <v>5</v>
      </c>
      <c r="H109" s="18">
        <v>5</v>
      </c>
      <c r="I109" s="18"/>
      <c r="J109" s="17">
        <f t="shared" si="66"/>
        <v>5</v>
      </c>
      <c r="K109" s="18"/>
      <c r="L109" s="18"/>
      <c r="M109" s="18"/>
      <c r="N109" s="18">
        <v>5</v>
      </c>
      <c r="O109" s="51"/>
      <c r="P109" s="53"/>
      <c r="Q109" s="53"/>
      <c r="R109" s="109"/>
      <c r="S109" s="1">
        <v>2</v>
      </c>
      <c r="T109" s="6" t="str">
        <f t="shared" si="67"/>
        <v>○</v>
      </c>
    </row>
    <row r="110" spans="1:20" ht="18.600000000000001" thickBot="1">
      <c r="A110" s="38"/>
      <c r="B110" s="90" t="str">
        <f t="shared" si="100"/>
        <v>区南部</v>
      </c>
      <c r="C110" s="93" t="str">
        <f t="shared" si="101"/>
        <v>大田区</v>
      </c>
      <c r="D110" s="27"/>
      <c r="E110" s="41" t="str">
        <f t="shared" ref="E110" si="102">E109</f>
        <v>医療法人社団グッドスリープ グッドスリープ・大森クリニック</v>
      </c>
      <c r="F110" s="79"/>
      <c r="G110" s="29"/>
      <c r="H110" s="30"/>
      <c r="I110" s="30"/>
      <c r="J110" s="20">
        <f t="shared" si="66"/>
        <v>5</v>
      </c>
      <c r="K110" s="21">
        <v>0</v>
      </c>
      <c r="L110" s="21">
        <v>0</v>
      </c>
      <c r="M110" s="21">
        <v>0</v>
      </c>
      <c r="N110" s="21">
        <v>5</v>
      </c>
      <c r="O110" s="52">
        <v>0</v>
      </c>
      <c r="P110" s="54">
        <v>0</v>
      </c>
      <c r="Q110" s="54">
        <v>0</v>
      </c>
      <c r="R110" s="110"/>
      <c r="S110" s="1">
        <v>3</v>
      </c>
      <c r="T110" s="6" t="str">
        <f t="shared" si="67"/>
        <v/>
      </c>
    </row>
    <row r="111" spans="1:20">
      <c r="A111" s="38">
        <v>2</v>
      </c>
      <c r="B111" s="88" t="s">
        <v>5</v>
      </c>
      <c r="C111" s="87" t="s">
        <v>7</v>
      </c>
      <c r="D111" s="10" t="s">
        <v>271</v>
      </c>
      <c r="E111" s="81" t="s">
        <v>84</v>
      </c>
      <c r="F111" s="78"/>
      <c r="G111" s="15"/>
      <c r="H111" s="34"/>
      <c r="I111" s="34"/>
      <c r="J111" s="22">
        <f t="shared" si="66"/>
        <v>4</v>
      </c>
      <c r="K111" s="23"/>
      <c r="L111" s="23">
        <v>4</v>
      </c>
      <c r="M111" s="23"/>
      <c r="N111" s="23"/>
      <c r="O111" s="50"/>
      <c r="P111" s="55"/>
      <c r="Q111" s="55"/>
      <c r="R111" s="108"/>
      <c r="S111" s="35">
        <v>1</v>
      </c>
      <c r="T111" s="6" t="str">
        <f t="shared" si="67"/>
        <v/>
      </c>
    </row>
    <row r="112" spans="1:20">
      <c r="A112" s="38"/>
      <c r="B112" s="90" t="str">
        <f t="shared" ref="B112:B113" si="103">B111</f>
        <v>区南部</v>
      </c>
      <c r="C112" s="93" t="str">
        <f t="shared" ref="C112:C113" si="104">C111</f>
        <v>大田区</v>
      </c>
      <c r="D112" s="25"/>
      <c r="E112" s="41" t="str">
        <f t="shared" ref="E112:E113" si="105">E111</f>
        <v>大矢医院</v>
      </c>
      <c r="F112" s="3">
        <v>21301135</v>
      </c>
      <c r="G112" s="9">
        <f>SUM(H112:I112)</f>
        <v>4</v>
      </c>
      <c r="H112" s="18">
        <v>4</v>
      </c>
      <c r="I112" s="18"/>
      <c r="J112" s="17">
        <f t="shared" si="66"/>
        <v>4</v>
      </c>
      <c r="K112" s="18"/>
      <c r="L112" s="18">
        <v>4</v>
      </c>
      <c r="M112" s="18"/>
      <c r="N112" s="18"/>
      <c r="O112" s="51"/>
      <c r="P112" s="53"/>
      <c r="Q112" s="53"/>
      <c r="R112" s="109"/>
      <c r="S112" s="1">
        <v>2</v>
      </c>
      <c r="T112" s="6" t="str">
        <f t="shared" si="67"/>
        <v>○</v>
      </c>
    </row>
    <row r="113" spans="1:23" ht="18.600000000000001" thickBot="1">
      <c r="A113" s="38"/>
      <c r="B113" s="92" t="str">
        <f t="shared" si="103"/>
        <v>区南部</v>
      </c>
      <c r="C113" s="91" t="str">
        <f t="shared" si="104"/>
        <v>大田区</v>
      </c>
      <c r="D113" s="27"/>
      <c r="E113" s="41" t="str">
        <f t="shared" si="105"/>
        <v>大矢医院</v>
      </c>
      <c r="F113" s="79"/>
      <c r="G113" s="29"/>
      <c r="H113" s="30"/>
      <c r="I113" s="30"/>
      <c r="J113" s="20">
        <f t="shared" si="66"/>
        <v>4</v>
      </c>
      <c r="K113" s="21">
        <v>0</v>
      </c>
      <c r="L113" s="21">
        <v>4</v>
      </c>
      <c r="M113" s="21">
        <v>0</v>
      </c>
      <c r="N113" s="21">
        <v>0</v>
      </c>
      <c r="O113" s="52">
        <v>0</v>
      </c>
      <c r="P113" s="54">
        <v>0</v>
      </c>
      <c r="Q113" s="54">
        <v>0</v>
      </c>
      <c r="R113" s="110"/>
      <c r="S113" s="1">
        <v>3</v>
      </c>
      <c r="T113" s="6" t="str">
        <f t="shared" si="67"/>
        <v/>
      </c>
    </row>
    <row r="114" spans="1:23">
      <c r="A114" s="38">
        <v>2</v>
      </c>
      <c r="B114" s="71" t="s">
        <v>5</v>
      </c>
      <c r="C114" s="72" t="s">
        <v>7</v>
      </c>
      <c r="D114" s="10" t="s">
        <v>277</v>
      </c>
      <c r="E114" s="81" t="s">
        <v>85</v>
      </c>
      <c r="F114" s="78"/>
      <c r="G114" s="15"/>
      <c r="H114" s="34"/>
      <c r="I114" s="34"/>
      <c r="J114" s="22">
        <f t="shared" si="66"/>
        <v>10</v>
      </c>
      <c r="K114" s="23"/>
      <c r="L114" s="23">
        <v>10</v>
      </c>
      <c r="M114" s="23"/>
      <c r="N114" s="23"/>
      <c r="O114" s="50"/>
      <c r="P114" s="55"/>
      <c r="Q114" s="55"/>
      <c r="R114" s="108"/>
      <c r="S114" s="35">
        <v>1</v>
      </c>
      <c r="T114" s="6" t="str">
        <f t="shared" si="67"/>
        <v/>
      </c>
    </row>
    <row r="115" spans="1:23">
      <c r="A115" s="38"/>
      <c r="B115" s="90" t="str">
        <f t="shared" ref="B115:B116" si="106">B114</f>
        <v>区南部</v>
      </c>
      <c r="C115" s="93" t="str">
        <f t="shared" ref="C115:C116" si="107">C114</f>
        <v>大田区</v>
      </c>
      <c r="D115" s="25"/>
      <c r="E115" s="41" t="str">
        <f t="shared" ref="E115:E116" si="108">E114</f>
        <v>産婦人科瀬尾医院</v>
      </c>
      <c r="F115" s="3">
        <v>21301136</v>
      </c>
      <c r="G115" s="9">
        <f>SUM(H115:I115)</f>
        <v>10</v>
      </c>
      <c r="H115" s="18">
        <v>10</v>
      </c>
      <c r="I115" s="18"/>
      <c r="J115" s="17">
        <f t="shared" si="66"/>
        <v>10</v>
      </c>
      <c r="K115" s="18"/>
      <c r="L115" s="18">
        <v>10</v>
      </c>
      <c r="M115" s="18"/>
      <c r="N115" s="18"/>
      <c r="O115" s="51"/>
      <c r="P115" s="53"/>
      <c r="Q115" s="53"/>
      <c r="R115" s="109"/>
      <c r="S115" s="1">
        <v>2</v>
      </c>
      <c r="T115" s="6" t="str">
        <f t="shared" si="67"/>
        <v>○</v>
      </c>
    </row>
    <row r="116" spans="1:23" ht="18.600000000000001" thickBot="1">
      <c r="A116" s="38"/>
      <c r="B116" s="90" t="str">
        <f t="shared" si="106"/>
        <v>区南部</v>
      </c>
      <c r="C116" s="93" t="str">
        <f t="shared" si="107"/>
        <v>大田区</v>
      </c>
      <c r="D116" s="27"/>
      <c r="E116" s="41" t="str">
        <f t="shared" si="108"/>
        <v>産婦人科瀬尾医院</v>
      </c>
      <c r="F116" s="79"/>
      <c r="G116" s="29"/>
      <c r="H116" s="30"/>
      <c r="I116" s="30"/>
      <c r="J116" s="20">
        <f t="shared" si="66"/>
        <v>10</v>
      </c>
      <c r="K116" s="21">
        <v>0</v>
      </c>
      <c r="L116" s="21">
        <v>10</v>
      </c>
      <c r="M116" s="21">
        <v>0</v>
      </c>
      <c r="N116" s="21">
        <v>0</v>
      </c>
      <c r="O116" s="52">
        <v>0</v>
      </c>
      <c r="P116" s="54">
        <v>0</v>
      </c>
      <c r="Q116" s="54">
        <v>0</v>
      </c>
      <c r="R116" s="110"/>
      <c r="S116" s="1">
        <v>3</v>
      </c>
      <c r="T116" s="6" t="str">
        <f t="shared" si="67"/>
        <v/>
      </c>
    </row>
    <row r="117" spans="1:23">
      <c r="A117" s="38">
        <v>1</v>
      </c>
      <c r="B117" s="88" t="s">
        <v>5</v>
      </c>
      <c r="C117" s="87" t="s">
        <v>7</v>
      </c>
      <c r="D117" s="10" t="s">
        <v>345</v>
      </c>
      <c r="E117" s="81" t="s">
        <v>234</v>
      </c>
      <c r="F117" s="78"/>
      <c r="G117" s="15"/>
      <c r="H117" s="34"/>
      <c r="I117" s="34"/>
      <c r="J117" s="22">
        <f t="shared" si="66"/>
        <v>0</v>
      </c>
      <c r="K117" s="23"/>
      <c r="L117" s="23"/>
      <c r="M117" s="23"/>
      <c r="N117" s="23"/>
      <c r="O117" s="50"/>
      <c r="P117" s="55"/>
      <c r="Q117" s="55"/>
      <c r="R117" s="108"/>
      <c r="S117" s="35">
        <v>1</v>
      </c>
      <c r="T117" s="6" t="str">
        <f t="shared" si="67"/>
        <v/>
      </c>
    </row>
    <row r="118" spans="1:23">
      <c r="A118" s="38"/>
      <c r="B118" s="90" t="str">
        <f t="shared" ref="B118:B119" si="109">B117</f>
        <v>区南部</v>
      </c>
      <c r="C118" s="93" t="str">
        <f t="shared" ref="C118:C119" si="110">C117</f>
        <v>大田区</v>
      </c>
      <c r="D118" s="25"/>
      <c r="E118" s="41" t="str">
        <f t="shared" ref="E118:E119" si="111">E117</f>
        <v>さぽーとぴあ診療所</v>
      </c>
      <c r="F118" s="3">
        <v>21302001</v>
      </c>
      <c r="G118" s="9">
        <f>SUM(H118:I118)</f>
        <v>10</v>
      </c>
      <c r="H118" s="18">
        <v>10</v>
      </c>
      <c r="I118" s="18"/>
      <c r="J118" s="17">
        <f t="shared" si="66"/>
        <v>10</v>
      </c>
      <c r="K118" s="18"/>
      <c r="L118" s="18"/>
      <c r="M118" s="18"/>
      <c r="N118" s="18">
        <v>10</v>
      </c>
      <c r="O118" s="51"/>
      <c r="P118" s="53"/>
      <c r="Q118" s="53"/>
      <c r="R118" s="109"/>
      <c r="S118" s="1">
        <v>2</v>
      </c>
      <c r="T118" s="6" t="str">
        <f t="shared" si="67"/>
        <v>○</v>
      </c>
    </row>
    <row r="119" spans="1:23" ht="18.600000000000001" thickBot="1">
      <c r="A119" s="38"/>
      <c r="B119" s="92" t="str">
        <f t="shared" si="109"/>
        <v>区南部</v>
      </c>
      <c r="C119" s="91" t="str">
        <f t="shared" si="110"/>
        <v>大田区</v>
      </c>
      <c r="D119" s="27"/>
      <c r="E119" s="41" t="str">
        <f t="shared" si="111"/>
        <v>さぽーとぴあ診療所</v>
      </c>
      <c r="F119" s="79"/>
      <c r="G119" s="29"/>
      <c r="H119" s="30"/>
      <c r="I119" s="30"/>
      <c r="J119" s="20">
        <f t="shared" si="66"/>
        <v>10</v>
      </c>
      <c r="K119" s="21">
        <v>0</v>
      </c>
      <c r="L119" s="21">
        <v>0</v>
      </c>
      <c r="M119" s="21">
        <v>10</v>
      </c>
      <c r="N119" s="21">
        <v>0</v>
      </c>
      <c r="O119" s="52">
        <v>0</v>
      </c>
      <c r="P119" s="54">
        <v>0</v>
      </c>
      <c r="Q119" s="54">
        <v>0</v>
      </c>
      <c r="R119" s="110"/>
      <c r="S119" s="1">
        <v>3</v>
      </c>
      <c r="T119" s="6" t="str">
        <f t="shared" si="67"/>
        <v/>
      </c>
    </row>
    <row r="120" spans="1:23">
      <c r="A120" s="38">
        <v>1</v>
      </c>
      <c r="B120" s="88" t="s">
        <v>5</v>
      </c>
      <c r="C120" s="87" t="s">
        <v>7</v>
      </c>
      <c r="D120" s="10" t="s">
        <v>340</v>
      </c>
      <c r="E120" s="81" t="s">
        <v>239</v>
      </c>
      <c r="F120" s="78"/>
      <c r="G120" s="15"/>
      <c r="H120" s="34"/>
      <c r="I120" s="34"/>
      <c r="J120" s="22">
        <f t="shared" ref="J120:J125" si="112">SUM(K120:Q120)</f>
        <v>0</v>
      </c>
      <c r="K120" s="23"/>
      <c r="L120" s="23"/>
      <c r="M120" s="23"/>
      <c r="N120" s="23"/>
      <c r="O120" s="50"/>
      <c r="P120" s="55"/>
      <c r="Q120" s="55"/>
      <c r="R120" s="108"/>
      <c r="S120" s="35">
        <v>1</v>
      </c>
      <c r="T120" s="6" t="str">
        <f>IF(OR(A116=1,A116=2),"○","")</f>
        <v/>
      </c>
    </row>
    <row r="121" spans="1:23">
      <c r="A121" s="38"/>
      <c r="B121" s="90" t="str">
        <f t="shared" ref="B121:C122" si="113">B120</f>
        <v>区南部</v>
      </c>
      <c r="C121" s="93" t="str">
        <f t="shared" si="113"/>
        <v>大田区</v>
      </c>
      <c r="D121" s="25"/>
      <c r="E121" s="41" t="s">
        <v>239</v>
      </c>
      <c r="F121" s="3">
        <v>21302009</v>
      </c>
      <c r="G121" s="9">
        <f>SUM(H121:I121)</f>
        <v>19</v>
      </c>
      <c r="H121" s="18"/>
      <c r="I121" s="18">
        <v>19</v>
      </c>
      <c r="J121" s="17">
        <f t="shared" si="112"/>
        <v>19</v>
      </c>
      <c r="K121" s="18"/>
      <c r="L121" s="18"/>
      <c r="M121" s="18"/>
      <c r="N121" s="18">
        <v>19</v>
      </c>
      <c r="O121" s="51"/>
      <c r="P121" s="53"/>
      <c r="Q121" s="53"/>
      <c r="R121" s="109"/>
      <c r="S121" s="1">
        <v>2</v>
      </c>
      <c r="T121" s="6" t="str">
        <f t="shared" ref="T121:T122" si="114">IF(OR(A120=1,A120=2),"○","")</f>
        <v>○</v>
      </c>
    </row>
    <row r="122" spans="1:23" ht="18.600000000000001" thickBot="1">
      <c r="A122" s="38"/>
      <c r="B122" s="92" t="str">
        <f t="shared" si="113"/>
        <v>区南部</v>
      </c>
      <c r="C122" s="91" t="str">
        <f t="shared" si="113"/>
        <v>大田区</v>
      </c>
      <c r="D122" s="27"/>
      <c r="E122" s="41" t="str">
        <f t="shared" ref="E122" si="115">E121</f>
        <v>医療法人社団永康会 糀谷じんクリニック</v>
      </c>
      <c r="F122" s="79"/>
      <c r="G122" s="29"/>
      <c r="H122" s="30"/>
      <c r="I122" s="30"/>
      <c r="J122" s="20">
        <f t="shared" si="112"/>
        <v>19</v>
      </c>
      <c r="K122" s="21">
        <v>0</v>
      </c>
      <c r="L122" s="21">
        <v>0</v>
      </c>
      <c r="M122" s="21">
        <v>0</v>
      </c>
      <c r="N122" s="21">
        <v>19</v>
      </c>
      <c r="O122" s="52">
        <v>0</v>
      </c>
      <c r="P122" s="54">
        <v>0</v>
      </c>
      <c r="Q122" s="54">
        <v>0</v>
      </c>
      <c r="R122" s="110"/>
      <c r="S122" s="1">
        <v>3</v>
      </c>
      <c r="T122" s="6" t="str">
        <f t="shared" si="114"/>
        <v/>
      </c>
    </row>
    <row r="123" spans="1:23">
      <c r="A123" s="38">
        <v>1</v>
      </c>
      <c r="B123" s="88" t="s">
        <v>5</v>
      </c>
      <c r="C123" s="87" t="s">
        <v>7</v>
      </c>
      <c r="D123" s="10" t="s">
        <v>340</v>
      </c>
      <c r="E123" s="81" t="s">
        <v>458</v>
      </c>
      <c r="F123" s="78"/>
      <c r="G123" s="15"/>
      <c r="H123" s="34"/>
      <c r="I123" s="34"/>
      <c r="J123" s="22">
        <f t="shared" si="112"/>
        <v>18</v>
      </c>
      <c r="K123" s="23"/>
      <c r="L123" s="23"/>
      <c r="M123" s="23">
        <v>18</v>
      </c>
      <c r="N123" s="23"/>
      <c r="O123" s="50"/>
      <c r="P123" s="55"/>
      <c r="Q123" s="55"/>
      <c r="R123" s="108"/>
      <c r="S123" s="35">
        <v>1</v>
      </c>
      <c r="T123" s="6" t="str">
        <f>IF(OR(A119=1,A119=2),"○","")</f>
        <v/>
      </c>
      <c r="W123" s="1">
        <v>1</v>
      </c>
    </row>
    <row r="124" spans="1:23">
      <c r="A124" s="38"/>
      <c r="B124" s="90" t="str">
        <f t="shared" ref="B124:B125" si="116">B123</f>
        <v>区南部</v>
      </c>
      <c r="C124" s="93" t="str">
        <f t="shared" ref="C124:C125" si="117">C123</f>
        <v>大田区</v>
      </c>
      <c r="D124" s="25"/>
      <c r="E124" s="41" t="s">
        <v>239</v>
      </c>
      <c r="F124" s="3">
        <v>21301130</v>
      </c>
      <c r="G124" s="9">
        <f>SUM(H124:I124)</f>
        <v>18</v>
      </c>
      <c r="H124" s="18">
        <v>18</v>
      </c>
      <c r="I124" s="18"/>
      <c r="J124" s="17">
        <f t="shared" si="112"/>
        <v>18</v>
      </c>
      <c r="K124" s="18"/>
      <c r="L124" s="18"/>
      <c r="M124" s="18">
        <v>18</v>
      </c>
      <c r="N124" s="18"/>
      <c r="O124" s="51"/>
      <c r="P124" s="53"/>
      <c r="Q124" s="53"/>
      <c r="R124" s="109"/>
      <c r="S124" s="1">
        <v>2</v>
      </c>
      <c r="T124" s="6" t="str">
        <f t="shared" si="67"/>
        <v>○</v>
      </c>
    </row>
    <row r="125" spans="1:23" ht="18.600000000000001" thickBot="1">
      <c r="A125" s="38"/>
      <c r="B125" s="92" t="str">
        <f t="shared" si="116"/>
        <v>区南部</v>
      </c>
      <c r="C125" s="91" t="str">
        <f t="shared" si="117"/>
        <v>大田区</v>
      </c>
      <c r="D125" s="27"/>
      <c r="E125" s="41" t="str">
        <f t="shared" ref="E125" si="118">E124</f>
        <v>医療法人社団永康会 糀谷じんクリニック</v>
      </c>
      <c r="F125" s="79"/>
      <c r="G125" s="29"/>
      <c r="H125" s="30"/>
      <c r="I125" s="30"/>
      <c r="J125" s="20">
        <f t="shared" si="112"/>
        <v>18</v>
      </c>
      <c r="K125" s="21"/>
      <c r="L125" s="21"/>
      <c r="M125" s="21">
        <v>18</v>
      </c>
      <c r="N125" s="21"/>
      <c r="O125" s="52"/>
      <c r="P125" s="54"/>
      <c r="Q125" s="54"/>
      <c r="R125" s="110"/>
      <c r="S125" s="1">
        <v>3</v>
      </c>
      <c r="T125" s="6" t="str">
        <f t="shared" si="67"/>
        <v/>
      </c>
    </row>
    <row r="126" spans="1:23">
      <c r="A126" s="38">
        <v>1</v>
      </c>
      <c r="B126" s="71" t="s">
        <v>5</v>
      </c>
      <c r="C126" s="72" t="s">
        <v>6</v>
      </c>
      <c r="D126" s="10" t="s">
        <v>271</v>
      </c>
      <c r="E126" s="81" t="s">
        <v>235</v>
      </c>
      <c r="F126" s="78"/>
      <c r="G126" s="15"/>
      <c r="H126" s="34"/>
      <c r="I126" s="34"/>
      <c r="J126" s="22">
        <f t="shared" si="66"/>
        <v>0</v>
      </c>
      <c r="K126" s="23"/>
      <c r="L126" s="23"/>
      <c r="M126" s="23"/>
      <c r="N126" s="23"/>
      <c r="O126" s="50"/>
      <c r="P126" s="55"/>
      <c r="Q126" s="55"/>
      <c r="R126" s="108"/>
      <c r="S126" s="35">
        <v>1</v>
      </c>
      <c r="T126" s="6" t="str">
        <f t="shared" si="67"/>
        <v/>
      </c>
    </row>
    <row r="127" spans="1:23">
      <c r="A127" s="38"/>
      <c r="B127" s="90" t="str">
        <f t="shared" ref="B127:B128" si="119">B126</f>
        <v>区南部</v>
      </c>
      <c r="C127" s="93" t="str">
        <f t="shared" ref="C127:C128" si="120">C126</f>
        <v>品川区</v>
      </c>
      <c r="D127" s="25"/>
      <c r="E127" s="41" t="str">
        <f t="shared" ref="E127:E128" si="121">E126</f>
        <v>スリープ・サポート クリニック</v>
      </c>
      <c r="F127" s="3">
        <v>21302002</v>
      </c>
      <c r="G127" s="9">
        <f>SUM(H127:I127)</f>
        <v>3</v>
      </c>
      <c r="H127" s="18">
        <v>3</v>
      </c>
      <c r="I127" s="18"/>
      <c r="J127" s="17">
        <f t="shared" si="66"/>
        <v>3</v>
      </c>
      <c r="K127" s="18"/>
      <c r="L127" s="18">
        <v>3</v>
      </c>
      <c r="M127" s="18"/>
      <c r="N127" s="18"/>
      <c r="O127" s="51"/>
      <c r="P127" s="53"/>
      <c r="Q127" s="53"/>
      <c r="R127" s="109"/>
      <c r="S127" s="1">
        <v>2</v>
      </c>
      <c r="T127" s="6" t="str">
        <f t="shared" si="67"/>
        <v>○</v>
      </c>
    </row>
    <row r="128" spans="1:23" ht="18.600000000000001" thickBot="1">
      <c r="A128" s="38"/>
      <c r="B128" s="90" t="str">
        <f t="shared" si="119"/>
        <v>区南部</v>
      </c>
      <c r="C128" s="93" t="str">
        <f t="shared" si="120"/>
        <v>品川区</v>
      </c>
      <c r="D128" s="25"/>
      <c r="E128" s="41" t="str">
        <f t="shared" si="121"/>
        <v>スリープ・サポート クリニック</v>
      </c>
      <c r="F128" s="79"/>
      <c r="G128" s="29"/>
      <c r="H128" s="30"/>
      <c r="I128" s="30"/>
      <c r="J128" s="20">
        <f t="shared" si="66"/>
        <v>3</v>
      </c>
      <c r="K128" s="21">
        <v>0</v>
      </c>
      <c r="L128" s="21">
        <v>3</v>
      </c>
      <c r="M128" s="21">
        <v>0</v>
      </c>
      <c r="N128" s="21">
        <v>0</v>
      </c>
      <c r="O128" s="52">
        <v>0</v>
      </c>
      <c r="P128" s="54">
        <v>0</v>
      </c>
      <c r="Q128" s="54">
        <v>0</v>
      </c>
      <c r="R128" s="110"/>
      <c r="S128" s="1">
        <v>3</v>
      </c>
      <c r="T128" s="6" t="str">
        <f t="shared" si="67"/>
        <v/>
      </c>
    </row>
    <row r="129" spans="1:22">
      <c r="A129" s="38">
        <v>1</v>
      </c>
      <c r="B129" s="88" t="s">
        <v>5</v>
      </c>
      <c r="C129" s="87" t="s">
        <v>6</v>
      </c>
      <c r="D129" s="69" t="s">
        <v>348</v>
      </c>
      <c r="E129" s="81" t="s">
        <v>354</v>
      </c>
      <c r="F129" s="78"/>
      <c r="G129" s="15"/>
      <c r="H129" s="34"/>
      <c r="I129" s="34"/>
      <c r="J129" s="22">
        <v>2</v>
      </c>
      <c r="K129" s="23"/>
      <c r="L129" s="23">
        <v>2</v>
      </c>
      <c r="M129" s="23"/>
      <c r="N129" s="23"/>
      <c r="O129" s="50"/>
      <c r="P129" s="23"/>
      <c r="Q129" s="106"/>
      <c r="R129" s="108"/>
      <c r="S129" s="1">
        <v>1</v>
      </c>
      <c r="T129" s="6" t="str">
        <f t="shared" si="67"/>
        <v/>
      </c>
    </row>
    <row r="130" spans="1:22">
      <c r="B130" s="90" t="str">
        <f>B129</f>
        <v>区南部</v>
      </c>
      <c r="C130" s="93"/>
      <c r="D130" s="25"/>
      <c r="E130" s="41" t="str">
        <f>E129</f>
        <v>医療法人社団　恵芳会　松脇クリニック品川</v>
      </c>
      <c r="F130" s="3">
        <v>21304008</v>
      </c>
      <c r="G130" s="9">
        <v>3</v>
      </c>
      <c r="H130" s="18">
        <v>3</v>
      </c>
      <c r="I130" s="18">
        <v>0</v>
      </c>
      <c r="J130" s="17">
        <v>3</v>
      </c>
      <c r="K130" s="18"/>
      <c r="L130" s="18">
        <v>3</v>
      </c>
      <c r="M130" s="18"/>
      <c r="N130" s="18"/>
      <c r="O130" s="51"/>
      <c r="P130" s="18"/>
      <c r="R130" s="109"/>
      <c r="S130" s="35">
        <v>2</v>
      </c>
      <c r="T130" s="6" t="str">
        <f t="shared" si="67"/>
        <v>○</v>
      </c>
    </row>
    <row r="131" spans="1:22" ht="18.600000000000001" thickBot="1">
      <c r="B131" s="90" t="str">
        <f>B130</f>
        <v>区南部</v>
      </c>
      <c r="C131" s="91"/>
      <c r="D131" s="27"/>
      <c r="E131" s="41" t="str">
        <f>E129</f>
        <v>医療法人社団　恵芳会　松脇クリニック品川</v>
      </c>
      <c r="F131" s="79"/>
      <c r="G131" s="29"/>
      <c r="H131" s="30"/>
      <c r="I131" s="30"/>
      <c r="J131" s="20">
        <v>3</v>
      </c>
      <c r="K131" s="21"/>
      <c r="L131" s="21">
        <v>3</v>
      </c>
      <c r="M131" s="21"/>
      <c r="N131" s="21"/>
      <c r="O131" s="52"/>
      <c r="P131" s="21"/>
      <c r="Q131" s="107"/>
      <c r="R131" s="110"/>
      <c r="S131" s="1">
        <v>3</v>
      </c>
      <c r="T131" s="6" t="str">
        <f t="shared" si="67"/>
        <v/>
      </c>
    </row>
    <row r="132" spans="1:22">
      <c r="A132" s="38">
        <v>1</v>
      </c>
      <c r="B132" s="87" t="s">
        <v>8</v>
      </c>
      <c r="C132" s="72" t="s">
        <v>9</v>
      </c>
      <c r="D132" s="10" t="s">
        <v>271</v>
      </c>
      <c r="E132" s="81" t="s">
        <v>86</v>
      </c>
      <c r="F132" s="78"/>
      <c r="G132" s="15"/>
      <c r="H132" s="34"/>
      <c r="I132" s="34"/>
      <c r="J132" s="22">
        <f t="shared" si="66"/>
        <v>19</v>
      </c>
      <c r="K132" s="23"/>
      <c r="L132" s="23">
        <v>19</v>
      </c>
      <c r="M132" s="23"/>
      <c r="N132" s="23"/>
      <c r="O132" s="50"/>
      <c r="P132" s="55"/>
      <c r="Q132" s="55"/>
      <c r="R132" s="108"/>
      <c r="S132" s="35">
        <v>1</v>
      </c>
      <c r="T132" s="6" t="str">
        <f t="shared" si="67"/>
        <v/>
      </c>
    </row>
    <row r="133" spans="1:22">
      <c r="A133" s="38"/>
      <c r="B133" s="90" t="str">
        <f t="shared" ref="B133:B134" si="122">B132</f>
        <v>区西南部</v>
      </c>
      <c r="C133" s="93" t="str">
        <f t="shared" ref="C133:C134" si="123">C132</f>
        <v>目黒区</v>
      </c>
      <c r="D133" s="25"/>
      <c r="E133" s="41" t="s">
        <v>86</v>
      </c>
      <c r="F133" s="3">
        <v>21301148</v>
      </c>
      <c r="G133" s="9">
        <f>SUM(H133:I133)</f>
        <v>19</v>
      </c>
      <c r="H133" s="18">
        <v>19</v>
      </c>
      <c r="I133" s="18"/>
      <c r="J133" s="17">
        <f t="shared" si="66"/>
        <v>19</v>
      </c>
      <c r="K133" s="18"/>
      <c r="L133" s="18">
        <v>19</v>
      </c>
      <c r="M133" s="18"/>
      <c r="N133" s="18"/>
      <c r="O133" s="51"/>
      <c r="P133" s="53"/>
      <c r="Q133" s="53"/>
      <c r="R133" s="109"/>
      <c r="S133" s="1">
        <v>2</v>
      </c>
      <c r="T133" s="6" t="str">
        <f t="shared" si="67"/>
        <v>○</v>
      </c>
    </row>
    <row r="134" spans="1:22" ht="18.600000000000001" thickBot="1">
      <c r="A134" s="38"/>
      <c r="B134" s="90" t="str">
        <f t="shared" si="122"/>
        <v>区西南部</v>
      </c>
      <c r="C134" s="93" t="str">
        <f t="shared" si="123"/>
        <v>目黒区</v>
      </c>
      <c r="D134" s="27"/>
      <c r="E134" s="41" t="str">
        <f t="shared" ref="E134" si="124">E133</f>
        <v>医療法人社団晴晃会 育良クリニック</v>
      </c>
      <c r="F134" s="79"/>
      <c r="G134" s="29"/>
      <c r="H134" s="30"/>
      <c r="I134" s="30"/>
      <c r="J134" s="20">
        <f t="shared" si="66"/>
        <v>19</v>
      </c>
      <c r="K134" s="21"/>
      <c r="L134" s="21">
        <v>19</v>
      </c>
      <c r="M134" s="21"/>
      <c r="N134" s="21"/>
      <c r="O134" s="52">
        <v>0</v>
      </c>
      <c r="P134" s="54">
        <v>0</v>
      </c>
      <c r="Q134" s="54">
        <v>0</v>
      </c>
      <c r="R134" s="110"/>
      <c r="S134" s="1">
        <v>3</v>
      </c>
      <c r="T134" s="6" t="str">
        <f t="shared" si="67"/>
        <v/>
      </c>
    </row>
    <row r="135" spans="1:22">
      <c r="A135" s="38">
        <v>2</v>
      </c>
      <c r="B135" s="88" t="s">
        <v>8</v>
      </c>
      <c r="C135" s="87" t="s">
        <v>9</v>
      </c>
      <c r="D135" s="10" t="s">
        <v>271</v>
      </c>
      <c r="E135" s="81" t="s">
        <v>87</v>
      </c>
      <c r="F135" s="78"/>
      <c r="G135" s="15"/>
      <c r="H135" s="34"/>
      <c r="I135" s="34"/>
      <c r="J135" s="22">
        <f t="shared" si="66"/>
        <v>0</v>
      </c>
      <c r="K135" s="23"/>
      <c r="L135" s="23"/>
      <c r="M135" s="23"/>
      <c r="N135" s="23"/>
      <c r="O135" s="50"/>
      <c r="P135" s="55"/>
      <c r="Q135" s="55"/>
      <c r="R135" s="108"/>
      <c r="S135" s="35">
        <v>1</v>
      </c>
      <c r="T135" s="6" t="str">
        <f t="shared" si="67"/>
        <v/>
      </c>
    </row>
    <row r="136" spans="1:22">
      <c r="A136" s="38"/>
      <c r="B136" s="90" t="str">
        <f t="shared" ref="B136:B137" si="125">B135</f>
        <v>区西南部</v>
      </c>
      <c r="C136" s="93" t="str">
        <f t="shared" ref="C136:C137" si="126">C135</f>
        <v>目黒区</v>
      </c>
      <c r="D136" s="25"/>
      <c r="E136" s="41" t="str">
        <f t="shared" ref="E136:E137" si="127">E135</f>
        <v>医療法人社団喜美会 自由が丘クリニック</v>
      </c>
      <c r="F136" s="3">
        <v>21301149</v>
      </c>
      <c r="G136" s="9">
        <f>SUM(H136:I136)</f>
        <v>2</v>
      </c>
      <c r="H136" s="18">
        <v>2</v>
      </c>
      <c r="I136" s="18"/>
      <c r="J136" s="17">
        <f t="shared" si="66"/>
        <v>2</v>
      </c>
      <c r="K136" s="18"/>
      <c r="L136" s="18"/>
      <c r="M136" s="18">
        <v>2</v>
      </c>
      <c r="N136" s="18"/>
      <c r="O136" s="51"/>
      <c r="P136" s="53"/>
      <c r="Q136" s="53"/>
      <c r="R136" s="109"/>
      <c r="S136" s="1">
        <v>2</v>
      </c>
      <c r="T136" s="6" t="str">
        <f t="shared" si="67"/>
        <v>○</v>
      </c>
    </row>
    <row r="137" spans="1:22" ht="18.600000000000001" thickBot="1">
      <c r="A137" s="38"/>
      <c r="B137" s="92" t="str">
        <f t="shared" si="125"/>
        <v>区西南部</v>
      </c>
      <c r="C137" s="91" t="str">
        <f t="shared" si="126"/>
        <v>目黒区</v>
      </c>
      <c r="D137" s="77"/>
      <c r="E137" s="41" t="str">
        <f t="shared" si="127"/>
        <v>医療法人社団喜美会 自由が丘クリニック</v>
      </c>
      <c r="F137" s="79"/>
      <c r="G137" s="29"/>
      <c r="H137" s="30"/>
      <c r="I137" s="30"/>
      <c r="J137" s="20">
        <f t="shared" si="66"/>
        <v>2</v>
      </c>
      <c r="K137" s="21">
        <v>0</v>
      </c>
      <c r="L137" s="21">
        <v>0</v>
      </c>
      <c r="M137" s="21">
        <v>2</v>
      </c>
      <c r="N137" s="21">
        <v>0</v>
      </c>
      <c r="O137" s="52">
        <v>0</v>
      </c>
      <c r="P137" s="54">
        <v>0</v>
      </c>
      <c r="Q137" s="54">
        <v>0</v>
      </c>
      <c r="R137" s="110"/>
      <c r="S137" s="1">
        <v>3</v>
      </c>
      <c r="T137" s="6" t="str">
        <f t="shared" si="67"/>
        <v/>
      </c>
    </row>
    <row r="138" spans="1:22">
      <c r="A138" s="38"/>
      <c r="B138" s="71" t="s">
        <v>8</v>
      </c>
      <c r="C138" s="72" t="s">
        <v>9</v>
      </c>
      <c r="D138" s="10" t="s">
        <v>271</v>
      </c>
      <c r="E138" s="81" t="s">
        <v>406</v>
      </c>
      <c r="F138" s="78"/>
      <c r="G138" s="15"/>
      <c r="H138" s="34"/>
      <c r="I138" s="34"/>
      <c r="J138" s="22">
        <f t="shared" si="66"/>
        <v>2</v>
      </c>
      <c r="K138" s="23"/>
      <c r="L138" s="23">
        <v>2</v>
      </c>
      <c r="M138" s="23"/>
      <c r="N138" s="23"/>
      <c r="O138" s="50"/>
      <c r="P138" s="55"/>
      <c r="Q138" s="55"/>
      <c r="R138" s="108"/>
      <c r="S138" s="35">
        <v>1</v>
      </c>
      <c r="T138" s="6" t="str">
        <f t="shared" si="67"/>
        <v/>
      </c>
    </row>
    <row r="139" spans="1:22">
      <c r="A139" s="38"/>
      <c r="B139" s="90" t="str">
        <f t="shared" ref="B139:B140" si="128">B138</f>
        <v>区西南部</v>
      </c>
      <c r="C139" s="93" t="str">
        <f t="shared" ref="C139:C140" si="129">C138</f>
        <v>目黒区</v>
      </c>
      <c r="D139" s="25"/>
      <c r="E139" s="41" t="str">
        <f t="shared" ref="E139:E140" si="130">E138</f>
        <v>医療法人社団育謙会小林耳鼻咽喉科内科クリニック</v>
      </c>
      <c r="F139" s="3" t="s">
        <v>407</v>
      </c>
      <c r="G139" s="9">
        <f>SUM(H139:I139)</f>
        <v>4</v>
      </c>
      <c r="H139" s="18">
        <v>4</v>
      </c>
      <c r="I139" s="18"/>
      <c r="J139" s="17">
        <f t="shared" si="66"/>
        <v>3</v>
      </c>
      <c r="K139" s="18"/>
      <c r="L139" s="18">
        <v>3</v>
      </c>
      <c r="M139" s="18"/>
      <c r="N139" s="18"/>
      <c r="O139" s="51"/>
      <c r="P139" s="53"/>
      <c r="Q139" s="53"/>
      <c r="R139" s="109"/>
      <c r="S139" s="1">
        <v>2</v>
      </c>
      <c r="T139" s="6" t="str">
        <f t="shared" ref="T139:T217" si="131">IF(OR(A138=1,A138=2),"○","")</f>
        <v/>
      </c>
      <c r="U139" s="1">
        <v>3</v>
      </c>
      <c r="V139" s="1">
        <v>1</v>
      </c>
    </row>
    <row r="140" spans="1:22" ht="18.600000000000001" thickBot="1">
      <c r="A140" s="38"/>
      <c r="B140" s="90" t="str">
        <f t="shared" si="128"/>
        <v>区西南部</v>
      </c>
      <c r="C140" s="93" t="str">
        <f t="shared" si="129"/>
        <v>目黒区</v>
      </c>
      <c r="D140" s="27"/>
      <c r="E140" s="41" t="str">
        <f t="shared" si="130"/>
        <v>医療法人社団育謙会小林耳鼻咽喉科内科クリニック</v>
      </c>
      <c r="F140" s="79"/>
      <c r="G140" s="29"/>
      <c r="H140" s="30"/>
      <c r="I140" s="30"/>
      <c r="J140" s="20">
        <f t="shared" ref="J140:J221" si="132">SUM(K140:Q140)</f>
        <v>3</v>
      </c>
      <c r="K140" s="21">
        <v>0</v>
      </c>
      <c r="L140" s="21">
        <v>3</v>
      </c>
      <c r="M140" s="21">
        <v>0</v>
      </c>
      <c r="N140" s="21">
        <v>0</v>
      </c>
      <c r="O140" s="52">
        <v>0</v>
      </c>
      <c r="P140" s="54">
        <v>0</v>
      </c>
      <c r="Q140" s="54">
        <v>0</v>
      </c>
      <c r="R140" s="110"/>
      <c r="S140" s="1">
        <v>3</v>
      </c>
      <c r="T140" s="6" t="str">
        <f t="shared" si="131"/>
        <v/>
      </c>
    </row>
    <row r="141" spans="1:22">
      <c r="A141" s="38">
        <v>2</v>
      </c>
      <c r="B141" s="88" t="s">
        <v>8</v>
      </c>
      <c r="C141" s="87" t="s">
        <v>9</v>
      </c>
      <c r="D141" s="10" t="s">
        <v>271</v>
      </c>
      <c r="E141" s="81" t="s">
        <v>88</v>
      </c>
      <c r="F141" s="78"/>
      <c r="G141" s="15"/>
      <c r="H141" s="34"/>
      <c r="I141" s="34"/>
      <c r="J141" s="22">
        <f t="shared" ref="J141:J143" si="133">SUM(K141:Q141)</f>
        <v>1</v>
      </c>
      <c r="K141" s="23"/>
      <c r="L141" s="23">
        <v>1</v>
      </c>
      <c r="M141" s="23"/>
      <c r="N141" s="23"/>
      <c r="O141" s="50"/>
      <c r="P141" s="55"/>
      <c r="Q141" s="55"/>
      <c r="R141" s="108"/>
      <c r="S141" s="35">
        <v>1</v>
      </c>
      <c r="T141" s="6" t="str">
        <f>IF(OR(A137=1,A137=2),"○","")</f>
        <v/>
      </c>
    </row>
    <row r="142" spans="1:22">
      <c r="A142" s="38"/>
      <c r="B142" s="90" t="str">
        <f t="shared" ref="B142:C143" si="134">B141</f>
        <v>区西南部</v>
      </c>
      <c r="C142" s="93" t="str">
        <f t="shared" si="134"/>
        <v>目黒区</v>
      </c>
      <c r="D142" s="25"/>
      <c r="E142" s="41" t="str">
        <f t="shared" ref="E142:E143" si="135">E141</f>
        <v>医療法人社団光晶会 武田医院</v>
      </c>
      <c r="F142" s="3">
        <v>21301152</v>
      </c>
      <c r="G142" s="9">
        <f>SUM(H142:I142)</f>
        <v>1</v>
      </c>
      <c r="H142" s="18">
        <v>1</v>
      </c>
      <c r="I142" s="18"/>
      <c r="J142" s="17">
        <f t="shared" si="133"/>
        <v>1</v>
      </c>
      <c r="K142" s="18"/>
      <c r="L142" s="18">
        <v>1</v>
      </c>
      <c r="M142" s="18"/>
      <c r="N142" s="18"/>
      <c r="O142" s="51"/>
      <c r="P142" s="53"/>
      <c r="Q142" s="53"/>
      <c r="R142" s="109"/>
      <c r="S142" s="1">
        <v>2</v>
      </c>
      <c r="T142" s="6" t="str">
        <f t="shared" ref="T142:T143" si="136">IF(OR(A141=1,A141=2),"○","")</f>
        <v>○</v>
      </c>
    </row>
    <row r="143" spans="1:22" ht="18.600000000000001" thickBot="1">
      <c r="A143" s="38"/>
      <c r="B143" s="92" t="str">
        <f t="shared" si="134"/>
        <v>区西南部</v>
      </c>
      <c r="C143" s="91" t="str">
        <f t="shared" si="134"/>
        <v>目黒区</v>
      </c>
      <c r="D143" s="27"/>
      <c r="E143" s="41" t="str">
        <f t="shared" si="135"/>
        <v>医療法人社団光晶会 武田医院</v>
      </c>
      <c r="F143" s="79"/>
      <c r="G143" s="29"/>
      <c r="H143" s="30"/>
      <c r="I143" s="30"/>
      <c r="J143" s="20">
        <f t="shared" si="133"/>
        <v>1</v>
      </c>
      <c r="K143" s="21">
        <v>0</v>
      </c>
      <c r="L143" s="21">
        <v>1</v>
      </c>
      <c r="M143" s="21">
        <v>0</v>
      </c>
      <c r="N143" s="21">
        <v>0</v>
      </c>
      <c r="O143" s="52">
        <v>0</v>
      </c>
      <c r="P143" s="54">
        <v>0</v>
      </c>
      <c r="Q143" s="54">
        <v>0</v>
      </c>
      <c r="R143" s="110"/>
      <c r="S143" s="1">
        <v>3</v>
      </c>
      <c r="T143" s="6" t="str">
        <f t="shared" si="136"/>
        <v/>
      </c>
    </row>
    <row r="144" spans="1:22">
      <c r="A144" s="38">
        <v>2</v>
      </c>
      <c r="B144" s="88" t="s">
        <v>8</v>
      </c>
      <c r="C144" s="87" t="s">
        <v>9</v>
      </c>
      <c r="D144" s="10" t="s">
        <v>271</v>
      </c>
      <c r="E144" s="85" t="s">
        <v>455</v>
      </c>
      <c r="F144" s="78"/>
      <c r="G144" s="15"/>
      <c r="H144" s="34"/>
      <c r="I144" s="34"/>
      <c r="J144" s="22">
        <f t="shared" si="132"/>
        <v>0</v>
      </c>
      <c r="K144" s="23"/>
      <c r="L144" s="23"/>
      <c r="M144" s="23"/>
      <c r="N144" s="23"/>
      <c r="O144" s="50"/>
      <c r="P144" s="55"/>
      <c r="Q144" s="55"/>
      <c r="R144" s="108"/>
      <c r="S144" s="35">
        <v>1</v>
      </c>
      <c r="T144" s="6" t="str">
        <f>IF(OR(A140=1,A140=2),"○","")</f>
        <v/>
      </c>
    </row>
    <row r="145" spans="1:20">
      <c r="A145" s="38"/>
      <c r="B145" s="90" t="str">
        <f t="shared" ref="B145:B146" si="137">B144</f>
        <v>区西南部</v>
      </c>
      <c r="C145" s="93" t="str">
        <f t="shared" ref="C145:C146" si="138">C144</f>
        <v>目黒区</v>
      </c>
      <c r="D145" s="25"/>
      <c r="E145" s="41" t="str">
        <f t="shared" ref="E145:E146" si="139">E144</f>
        <v>医療法人至楽正会　中目黒消化器クリニック</v>
      </c>
      <c r="F145" s="3"/>
      <c r="G145" s="9">
        <f>SUM(H145:I145)</f>
        <v>7</v>
      </c>
      <c r="H145" s="18">
        <v>7</v>
      </c>
      <c r="I145" s="18"/>
      <c r="J145" s="17">
        <f t="shared" si="132"/>
        <v>0</v>
      </c>
      <c r="K145" s="18"/>
      <c r="L145" s="18"/>
      <c r="M145" s="18"/>
      <c r="N145" s="18"/>
      <c r="O145" s="51"/>
      <c r="P145" s="53"/>
      <c r="Q145" s="53"/>
      <c r="R145" s="109"/>
      <c r="S145" s="1">
        <v>2</v>
      </c>
      <c r="T145" s="6" t="str">
        <f t="shared" si="131"/>
        <v>○</v>
      </c>
    </row>
    <row r="146" spans="1:20" ht="18.600000000000001" thickBot="1">
      <c r="A146" s="38"/>
      <c r="B146" s="92" t="str">
        <f t="shared" si="137"/>
        <v>区西南部</v>
      </c>
      <c r="C146" s="91" t="str">
        <f t="shared" si="138"/>
        <v>目黒区</v>
      </c>
      <c r="D146" s="27"/>
      <c r="E146" s="41" t="str">
        <f t="shared" si="139"/>
        <v>医療法人至楽正会　中目黒消化器クリニック</v>
      </c>
      <c r="F146" s="79"/>
      <c r="G146" s="29"/>
      <c r="H146" s="30"/>
      <c r="I146" s="30"/>
      <c r="J146" s="20">
        <f t="shared" si="132"/>
        <v>0</v>
      </c>
      <c r="K146" s="21"/>
      <c r="L146" s="21"/>
      <c r="M146" s="21"/>
      <c r="N146" s="21"/>
      <c r="O146" s="52"/>
      <c r="P146" s="54"/>
      <c r="Q146" s="54"/>
      <c r="R146" s="110"/>
      <c r="S146" s="1">
        <v>3</v>
      </c>
      <c r="T146" s="6" t="str">
        <f t="shared" si="131"/>
        <v/>
      </c>
    </row>
    <row r="147" spans="1:20">
      <c r="A147" s="38">
        <v>2</v>
      </c>
      <c r="B147" s="71" t="s">
        <v>8</v>
      </c>
      <c r="C147" s="72" t="s">
        <v>10</v>
      </c>
      <c r="D147" s="10" t="s">
        <v>271</v>
      </c>
      <c r="E147" s="81" t="s">
        <v>89</v>
      </c>
      <c r="F147" s="78"/>
      <c r="G147" s="15"/>
      <c r="H147" s="34"/>
      <c r="I147" s="34"/>
      <c r="J147" s="22">
        <f t="shared" si="132"/>
        <v>12</v>
      </c>
      <c r="K147" s="23"/>
      <c r="L147" s="23">
        <v>12</v>
      </c>
      <c r="M147" s="23"/>
      <c r="N147" s="23"/>
      <c r="O147" s="50"/>
      <c r="P147" s="55"/>
      <c r="Q147" s="55"/>
      <c r="R147" s="108"/>
      <c r="S147" s="35">
        <v>1</v>
      </c>
      <c r="T147" s="6" t="str">
        <f t="shared" si="131"/>
        <v/>
      </c>
    </row>
    <row r="148" spans="1:20">
      <c r="A148" s="38"/>
      <c r="B148" s="90" t="str">
        <f t="shared" ref="B148:B149" si="140">B147</f>
        <v>区西南部</v>
      </c>
      <c r="C148" s="93" t="str">
        <f t="shared" ref="C148:C149" si="141">C147</f>
        <v>世田谷区</v>
      </c>
      <c r="D148" s="25"/>
      <c r="E148" s="41" t="str">
        <f t="shared" ref="E148:E149" si="142">E147</f>
        <v>医療法人社団ローズレディースクリニック</v>
      </c>
      <c r="F148" s="3">
        <v>21301180</v>
      </c>
      <c r="G148" s="9">
        <f>SUM(H148:I148)</f>
        <v>6</v>
      </c>
      <c r="H148" s="18">
        <v>6</v>
      </c>
      <c r="I148" s="18"/>
      <c r="J148" s="17">
        <f t="shared" si="132"/>
        <v>6</v>
      </c>
      <c r="K148" s="18"/>
      <c r="L148" s="18">
        <v>6</v>
      </c>
      <c r="M148" s="18"/>
      <c r="N148" s="18"/>
      <c r="O148" s="51"/>
      <c r="P148" s="53"/>
      <c r="Q148" s="53"/>
      <c r="R148" s="109"/>
      <c r="S148" s="1">
        <v>2</v>
      </c>
      <c r="T148" s="6" t="str">
        <f t="shared" si="131"/>
        <v>○</v>
      </c>
    </row>
    <row r="149" spans="1:20" ht="18.600000000000001" thickBot="1">
      <c r="A149" s="38"/>
      <c r="B149" s="90" t="str">
        <f t="shared" si="140"/>
        <v>区西南部</v>
      </c>
      <c r="C149" s="93" t="str">
        <f t="shared" si="141"/>
        <v>世田谷区</v>
      </c>
      <c r="D149" s="27"/>
      <c r="E149" s="41" t="str">
        <f t="shared" si="142"/>
        <v>医療法人社団ローズレディースクリニック</v>
      </c>
      <c r="F149" s="79"/>
      <c r="G149" s="29"/>
      <c r="H149" s="30"/>
      <c r="I149" s="30"/>
      <c r="J149" s="20">
        <f t="shared" si="132"/>
        <v>6</v>
      </c>
      <c r="K149" s="21">
        <v>0</v>
      </c>
      <c r="L149" s="21">
        <v>6</v>
      </c>
      <c r="M149" s="21">
        <v>0</v>
      </c>
      <c r="N149" s="21">
        <v>0</v>
      </c>
      <c r="O149" s="52">
        <v>0</v>
      </c>
      <c r="P149" s="54">
        <v>0</v>
      </c>
      <c r="Q149" s="54">
        <v>0</v>
      </c>
      <c r="R149" s="110"/>
      <c r="S149" s="1">
        <v>3</v>
      </c>
      <c r="T149" s="6" t="str">
        <f t="shared" si="131"/>
        <v/>
      </c>
    </row>
    <row r="150" spans="1:20">
      <c r="A150" s="38">
        <v>1</v>
      </c>
      <c r="B150" s="88" t="s">
        <v>8</v>
      </c>
      <c r="C150" s="87" t="s">
        <v>10</v>
      </c>
      <c r="D150" s="10" t="s">
        <v>307</v>
      </c>
      <c r="E150" s="81" t="s">
        <v>90</v>
      </c>
      <c r="F150" s="78"/>
      <c r="G150" s="15"/>
      <c r="H150" s="34"/>
      <c r="I150" s="34"/>
      <c r="J150" s="22">
        <f t="shared" si="132"/>
        <v>7</v>
      </c>
      <c r="K150" s="23"/>
      <c r="L150" s="23">
        <v>7</v>
      </c>
      <c r="M150" s="23"/>
      <c r="N150" s="23"/>
      <c r="O150" s="50"/>
      <c r="P150" s="55"/>
      <c r="Q150" s="55"/>
      <c r="R150" s="108"/>
      <c r="S150" s="35">
        <v>1</v>
      </c>
      <c r="T150" s="6" t="str">
        <f t="shared" si="131"/>
        <v/>
      </c>
    </row>
    <row r="151" spans="1:20">
      <c r="A151" s="38"/>
      <c r="B151" s="90" t="str">
        <f t="shared" ref="B151:B152" si="143">B150</f>
        <v>区西南部</v>
      </c>
      <c r="C151" s="93" t="str">
        <f t="shared" ref="C151:C152" si="144">C150</f>
        <v>世田谷区</v>
      </c>
      <c r="D151" s="25"/>
      <c r="E151" s="41" t="str">
        <f t="shared" ref="E151:E152" si="145">E150</f>
        <v>医療法人社団青木産婦人科医院</v>
      </c>
      <c r="F151" s="3">
        <v>21301182</v>
      </c>
      <c r="G151" s="9">
        <v>14</v>
      </c>
      <c r="H151" s="18">
        <v>14</v>
      </c>
      <c r="I151" s="18">
        <v>0</v>
      </c>
      <c r="J151" s="17">
        <f t="shared" si="132"/>
        <v>14</v>
      </c>
      <c r="K151" s="18"/>
      <c r="L151" s="18">
        <v>14</v>
      </c>
      <c r="M151" s="18"/>
      <c r="N151" s="18"/>
      <c r="O151" s="51"/>
      <c r="P151" s="53"/>
      <c r="Q151" s="53"/>
      <c r="R151" s="109"/>
      <c r="S151" s="1">
        <v>2</v>
      </c>
      <c r="T151" s="6" t="str">
        <f t="shared" si="131"/>
        <v>○</v>
      </c>
    </row>
    <row r="152" spans="1:20" ht="18.600000000000001" thickBot="1">
      <c r="A152" s="38"/>
      <c r="B152" s="92" t="str">
        <f t="shared" si="143"/>
        <v>区西南部</v>
      </c>
      <c r="C152" s="91" t="str">
        <f t="shared" si="144"/>
        <v>世田谷区</v>
      </c>
      <c r="D152" s="27"/>
      <c r="E152" s="41" t="str">
        <f t="shared" si="145"/>
        <v>医療法人社団青木産婦人科医院</v>
      </c>
      <c r="F152" s="79"/>
      <c r="G152" s="29"/>
      <c r="H152" s="30"/>
      <c r="I152" s="30"/>
      <c r="J152" s="20">
        <f t="shared" si="132"/>
        <v>14</v>
      </c>
      <c r="K152" s="21">
        <v>0</v>
      </c>
      <c r="L152" s="21">
        <v>14</v>
      </c>
      <c r="M152" s="21">
        <v>0</v>
      </c>
      <c r="N152" s="21">
        <v>0</v>
      </c>
      <c r="O152" s="52">
        <v>0</v>
      </c>
      <c r="P152" s="54">
        <v>0</v>
      </c>
      <c r="Q152" s="54">
        <v>0</v>
      </c>
      <c r="R152" s="110"/>
      <c r="S152" s="1">
        <v>3</v>
      </c>
      <c r="T152" s="6" t="str">
        <f t="shared" si="131"/>
        <v/>
      </c>
    </row>
    <row r="153" spans="1:20">
      <c r="A153" s="38">
        <v>1</v>
      </c>
      <c r="B153" s="71" t="s">
        <v>8</v>
      </c>
      <c r="C153" s="72" t="s">
        <v>10</v>
      </c>
      <c r="D153" s="10" t="s">
        <v>307</v>
      </c>
      <c r="E153" s="81" t="s">
        <v>91</v>
      </c>
      <c r="F153" s="78"/>
      <c r="G153" s="15"/>
      <c r="H153" s="34"/>
      <c r="I153" s="34"/>
      <c r="J153" s="22">
        <f t="shared" si="132"/>
        <v>19</v>
      </c>
      <c r="K153" s="23"/>
      <c r="L153" s="23">
        <v>19</v>
      </c>
      <c r="M153" s="23"/>
      <c r="N153" s="23"/>
      <c r="O153" s="50"/>
      <c r="P153" s="55"/>
      <c r="Q153" s="55"/>
      <c r="R153" s="108"/>
      <c r="S153" s="35">
        <v>1</v>
      </c>
      <c r="T153" s="6" t="str">
        <f t="shared" si="131"/>
        <v/>
      </c>
    </row>
    <row r="154" spans="1:20">
      <c r="A154" s="38"/>
      <c r="B154" s="90" t="str">
        <f t="shared" ref="B154:B155" si="146">B153</f>
        <v>区西南部</v>
      </c>
      <c r="C154" s="93" t="str">
        <f t="shared" ref="C154:C155" si="147">C153</f>
        <v>世田谷区</v>
      </c>
      <c r="D154" s="25"/>
      <c r="E154" s="41" t="str">
        <f t="shared" ref="E154:E155" si="148">E153</f>
        <v>医療法人社団下田緑眞会 千歳烏山アクアクリニック</v>
      </c>
      <c r="F154" s="3">
        <v>21301183</v>
      </c>
      <c r="G154" s="9">
        <f>SUM(H154:I154)</f>
        <v>4</v>
      </c>
      <c r="H154" s="18">
        <v>4</v>
      </c>
      <c r="I154" s="18"/>
      <c r="J154" s="17">
        <f t="shared" si="132"/>
        <v>4</v>
      </c>
      <c r="K154" s="18"/>
      <c r="L154" s="18">
        <v>4</v>
      </c>
      <c r="M154" s="18"/>
      <c r="N154" s="18"/>
      <c r="O154" s="51"/>
      <c r="P154" s="53"/>
      <c r="Q154" s="53"/>
      <c r="R154" s="109"/>
      <c r="S154" s="1">
        <v>2</v>
      </c>
      <c r="T154" s="6" t="str">
        <f t="shared" si="131"/>
        <v>○</v>
      </c>
    </row>
    <row r="155" spans="1:20" ht="18.600000000000001" thickBot="1">
      <c r="A155" s="38"/>
      <c r="B155" s="90" t="str">
        <f t="shared" si="146"/>
        <v>区西南部</v>
      </c>
      <c r="C155" s="93" t="str">
        <f t="shared" si="147"/>
        <v>世田谷区</v>
      </c>
      <c r="D155" s="27"/>
      <c r="E155" s="41" t="str">
        <f t="shared" si="148"/>
        <v>医療法人社団下田緑眞会 千歳烏山アクアクリニック</v>
      </c>
      <c r="F155" s="79"/>
      <c r="G155" s="29"/>
      <c r="H155" s="30"/>
      <c r="I155" s="30"/>
      <c r="J155" s="20">
        <f t="shared" si="132"/>
        <v>3</v>
      </c>
      <c r="K155" s="21">
        <v>0</v>
      </c>
      <c r="L155" s="21">
        <v>3</v>
      </c>
      <c r="M155" s="21">
        <v>0</v>
      </c>
      <c r="N155" s="21">
        <v>0</v>
      </c>
      <c r="O155" s="52">
        <v>0</v>
      </c>
      <c r="P155" s="54">
        <v>0</v>
      </c>
      <c r="Q155" s="54">
        <v>0</v>
      </c>
      <c r="R155" s="110"/>
      <c r="S155" s="1">
        <v>3</v>
      </c>
      <c r="T155" s="6" t="str">
        <f t="shared" si="131"/>
        <v/>
      </c>
    </row>
    <row r="156" spans="1:20">
      <c r="A156" s="38">
        <v>1</v>
      </c>
      <c r="B156" s="88" t="s">
        <v>8</v>
      </c>
      <c r="C156" s="87" t="s">
        <v>10</v>
      </c>
      <c r="D156" s="10" t="s">
        <v>307</v>
      </c>
      <c r="E156" s="81" t="s">
        <v>92</v>
      </c>
      <c r="F156" s="78"/>
      <c r="G156" s="15"/>
      <c r="H156" s="34"/>
      <c r="I156" s="34"/>
      <c r="J156" s="22">
        <v>8</v>
      </c>
      <c r="K156" s="23"/>
      <c r="L156" s="23">
        <v>8</v>
      </c>
      <c r="M156" s="23"/>
      <c r="N156" s="23"/>
      <c r="O156" s="50"/>
      <c r="P156" s="55"/>
      <c r="Q156" s="55"/>
      <c r="R156" s="108"/>
      <c r="S156" s="35">
        <v>1</v>
      </c>
      <c r="T156" s="6" t="str">
        <f t="shared" si="131"/>
        <v/>
      </c>
    </row>
    <row r="157" spans="1:20">
      <c r="A157" s="38"/>
      <c r="B157" s="90" t="str">
        <f t="shared" ref="B157:B158" si="149">B156</f>
        <v>区西南部</v>
      </c>
      <c r="C157" s="93" t="str">
        <f t="shared" ref="C157:C158" si="150">C156</f>
        <v>世田谷区</v>
      </c>
      <c r="D157" s="25"/>
      <c r="E157" s="41" t="str">
        <f t="shared" ref="E157:E158" si="151">E156</f>
        <v>医療法人社団冬城産婦人科医院</v>
      </c>
      <c r="F157" s="3">
        <v>21301185</v>
      </c>
      <c r="G157" s="9">
        <v>8</v>
      </c>
      <c r="H157" s="18">
        <v>8</v>
      </c>
      <c r="I157" s="18"/>
      <c r="J157" s="17">
        <v>8</v>
      </c>
      <c r="K157" s="18"/>
      <c r="L157" s="18">
        <v>8</v>
      </c>
      <c r="M157" s="18"/>
      <c r="N157" s="18"/>
      <c r="O157" s="51"/>
      <c r="P157" s="53"/>
      <c r="Q157" s="53"/>
      <c r="R157" s="109"/>
      <c r="S157" s="1">
        <v>2</v>
      </c>
      <c r="T157" s="6" t="str">
        <f t="shared" si="131"/>
        <v>○</v>
      </c>
    </row>
    <row r="158" spans="1:20" ht="18.600000000000001" thickBot="1">
      <c r="A158" s="38"/>
      <c r="B158" s="92" t="str">
        <f t="shared" si="149"/>
        <v>区西南部</v>
      </c>
      <c r="C158" s="91" t="str">
        <f t="shared" si="150"/>
        <v>世田谷区</v>
      </c>
      <c r="D158" s="27"/>
      <c r="E158" s="41" t="str">
        <f t="shared" si="151"/>
        <v>医療法人社団冬城産婦人科医院</v>
      </c>
      <c r="F158" s="79"/>
      <c r="G158" s="29"/>
      <c r="H158" s="30"/>
      <c r="I158" s="30"/>
      <c r="J158" s="20">
        <f t="shared" ref="J158" si="152">SUM(K158:Q158)</f>
        <v>8</v>
      </c>
      <c r="K158" s="21">
        <v>0</v>
      </c>
      <c r="L158" s="21">
        <v>8</v>
      </c>
      <c r="M158" s="21">
        <v>0</v>
      </c>
      <c r="N158" s="21">
        <v>0</v>
      </c>
      <c r="O158" s="52">
        <v>0</v>
      </c>
      <c r="P158" s="54">
        <v>0</v>
      </c>
      <c r="Q158" s="54">
        <v>0</v>
      </c>
      <c r="R158" s="110"/>
      <c r="S158" s="1">
        <v>3</v>
      </c>
      <c r="T158" s="6" t="str">
        <f t="shared" si="131"/>
        <v/>
      </c>
    </row>
    <row r="159" spans="1:20">
      <c r="A159" s="38">
        <v>1</v>
      </c>
      <c r="B159" s="71" t="s">
        <v>8</v>
      </c>
      <c r="C159" s="72" t="s">
        <v>10</v>
      </c>
      <c r="D159" s="10" t="s">
        <v>307</v>
      </c>
      <c r="E159" s="81" t="s">
        <v>93</v>
      </c>
      <c r="F159" s="78"/>
      <c r="G159" s="15"/>
      <c r="H159" s="34"/>
      <c r="I159" s="34"/>
      <c r="J159" s="22">
        <f t="shared" si="132"/>
        <v>15</v>
      </c>
      <c r="K159" s="23"/>
      <c r="L159" s="23"/>
      <c r="M159" s="23">
        <v>15</v>
      </c>
      <c r="N159" s="23"/>
      <c r="O159" s="50"/>
      <c r="P159" s="55"/>
      <c r="Q159" s="55"/>
      <c r="R159" s="108"/>
      <c r="S159" s="35">
        <v>1</v>
      </c>
      <c r="T159" s="6" t="str">
        <f t="shared" si="131"/>
        <v/>
      </c>
    </row>
    <row r="160" spans="1:20">
      <c r="A160" s="38"/>
      <c r="B160" s="90" t="str">
        <f t="shared" ref="B160:B161" si="153">B159</f>
        <v>区西南部</v>
      </c>
      <c r="C160" s="93" t="str">
        <f t="shared" ref="C160:C161" si="154">C159</f>
        <v>世田谷区</v>
      </c>
      <c r="D160" s="25"/>
      <c r="E160" s="41" t="str">
        <f t="shared" ref="E160:E161" si="155">E159</f>
        <v>医療法人社団健身会 さくら中央クリニック</v>
      </c>
      <c r="F160" s="3">
        <v>21301186</v>
      </c>
      <c r="G160" s="9">
        <f>SUM(H160:I160)</f>
        <v>15</v>
      </c>
      <c r="H160" s="18">
        <v>15</v>
      </c>
      <c r="I160" s="18">
        <v>0</v>
      </c>
      <c r="J160" s="17">
        <f t="shared" si="132"/>
        <v>15</v>
      </c>
      <c r="K160" s="18"/>
      <c r="L160" s="18"/>
      <c r="M160" s="18">
        <v>15</v>
      </c>
      <c r="N160" s="18"/>
      <c r="O160" s="51"/>
      <c r="P160" s="53"/>
      <c r="Q160" s="53"/>
      <c r="R160" s="109"/>
      <c r="S160" s="1">
        <v>2</v>
      </c>
      <c r="T160" s="6" t="str">
        <f t="shared" si="131"/>
        <v>○</v>
      </c>
    </row>
    <row r="161" spans="1:22" ht="18.600000000000001" thickBot="1">
      <c r="A161" s="38"/>
      <c r="B161" s="90" t="str">
        <f t="shared" si="153"/>
        <v>区西南部</v>
      </c>
      <c r="C161" s="93" t="str">
        <f t="shared" si="154"/>
        <v>世田谷区</v>
      </c>
      <c r="D161" s="27"/>
      <c r="E161" s="41" t="str">
        <f t="shared" si="155"/>
        <v>医療法人社団健身会 さくら中央クリニック</v>
      </c>
      <c r="F161" s="79"/>
      <c r="G161" s="29"/>
      <c r="H161" s="30"/>
      <c r="I161" s="30"/>
      <c r="J161" s="20">
        <f t="shared" si="132"/>
        <v>15</v>
      </c>
      <c r="K161" s="21">
        <v>0</v>
      </c>
      <c r="L161" s="21">
        <v>0</v>
      </c>
      <c r="M161" s="21">
        <v>15</v>
      </c>
      <c r="N161" s="21">
        <v>0</v>
      </c>
      <c r="O161" s="52">
        <v>0</v>
      </c>
      <c r="P161" s="54">
        <v>0</v>
      </c>
      <c r="Q161" s="54">
        <v>0</v>
      </c>
      <c r="R161" s="110"/>
      <c r="S161" s="1">
        <v>3</v>
      </c>
      <c r="T161" s="6" t="str">
        <f t="shared" si="131"/>
        <v/>
      </c>
    </row>
    <row r="162" spans="1:22">
      <c r="A162" s="38"/>
      <c r="B162" s="88" t="s">
        <v>8</v>
      </c>
      <c r="C162" s="87" t="s">
        <v>10</v>
      </c>
      <c r="D162" s="10" t="s">
        <v>271</v>
      </c>
      <c r="E162" s="81" t="s">
        <v>408</v>
      </c>
      <c r="F162" s="78"/>
      <c r="G162" s="15"/>
      <c r="H162" s="34"/>
      <c r="I162" s="34"/>
      <c r="J162" s="22">
        <f t="shared" si="132"/>
        <v>19</v>
      </c>
      <c r="K162" s="23"/>
      <c r="L162" s="23">
        <v>19</v>
      </c>
      <c r="M162" s="23"/>
      <c r="N162" s="23"/>
      <c r="O162" s="50"/>
      <c r="P162" s="55"/>
      <c r="Q162" s="55"/>
      <c r="R162" s="108"/>
      <c r="S162" s="35">
        <v>1</v>
      </c>
      <c r="T162" s="6" t="str">
        <f t="shared" si="131"/>
        <v/>
      </c>
    </row>
    <row r="163" spans="1:22">
      <c r="A163" s="38"/>
      <c r="B163" s="90" t="str">
        <f t="shared" ref="B163:B164" si="156">B162</f>
        <v>区西南部</v>
      </c>
      <c r="C163" s="93" t="str">
        <f t="shared" ref="C163:C164" si="157">C162</f>
        <v>世田谷区</v>
      </c>
      <c r="D163" s="25"/>
      <c r="E163" s="41" t="str">
        <f t="shared" ref="E163:E164" si="158">E162</f>
        <v>医療法人社団幸野メディカルクリニック</v>
      </c>
      <c r="F163" s="3" t="s">
        <v>409</v>
      </c>
      <c r="G163" s="9">
        <f>SUM(H163:I163)</f>
        <v>19</v>
      </c>
      <c r="H163" s="18">
        <v>19</v>
      </c>
      <c r="I163" s="18"/>
      <c r="J163" s="17">
        <f t="shared" si="132"/>
        <v>19</v>
      </c>
      <c r="K163" s="18"/>
      <c r="L163" s="18"/>
      <c r="M163" s="18"/>
      <c r="N163" s="18">
        <v>19</v>
      </c>
      <c r="O163" s="51"/>
      <c r="P163" s="53"/>
      <c r="Q163" s="53"/>
      <c r="R163" s="109"/>
      <c r="S163" s="1">
        <v>2</v>
      </c>
      <c r="T163" s="6" t="str">
        <f t="shared" si="131"/>
        <v/>
      </c>
      <c r="U163" s="1">
        <v>3</v>
      </c>
      <c r="V163" s="1">
        <v>1</v>
      </c>
    </row>
    <row r="164" spans="1:22" ht="18.600000000000001" thickBot="1">
      <c r="A164" s="38"/>
      <c r="B164" s="92" t="str">
        <f t="shared" si="156"/>
        <v>区西南部</v>
      </c>
      <c r="C164" s="91" t="str">
        <f t="shared" si="157"/>
        <v>世田谷区</v>
      </c>
      <c r="D164" s="27"/>
      <c r="E164" s="41" t="str">
        <f t="shared" si="158"/>
        <v>医療法人社団幸野メディカルクリニック</v>
      </c>
      <c r="F164" s="79"/>
      <c r="G164" s="29"/>
      <c r="H164" s="30"/>
      <c r="I164" s="30"/>
      <c r="J164" s="20">
        <f t="shared" si="132"/>
        <v>4</v>
      </c>
      <c r="K164" s="21">
        <v>0</v>
      </c>
      <c r="L164" s="21">
        <v>0</v>
      </c>
      <c r="M164" s="21">
        <v>0</v>
      </c>
      <c r="N164" s="21">
        <v>4</v>
      </c>
      <c r="O164" s="52">
        <v>0</v>
      </c>
      <c r="P164" s="54">
        <v>0</v>
      </c>
      <c r="Q164" s="54">
        <v>0</v>
      </c>
      <c r="R164" s="110"/>
      <c r="S164" s="1">
        <v>3</v>
      </c>
      <c r="T164" s="6" t="str">
        <f t="shared" si="131"/>
        <v/>
      </c>
    </row>
    <row r="165" spans="1:22">
      <c r="A165" s="38">
        <v>2</v>
      </c>
      <c r="B165" s="88" t="s">
        <v>8</v>
      </c>
      <c r="C165" s="87" t="s">
        <v>10</v>
      </c>
      <c r="D165" s="69" t="s">
        <v>271</v>
      </c>
      <c r="E165" s="81" t="s">
        <v>94</v>
      </c>
      <c r="F165" s="82"/>
      <c r="G165" s="83"/>
      <c r="H165" s="34"/>
      <c r="I165" s="34"/>
      <c r="J165" s="22">
        <f t="shared" si="132"/>
        <v>1</v>
      </c>
      <c r="K165" s="23"/>
      <c r="L165" s="23">
        <v>1</v>
      </c>
      <c r="M165" s="23"/>
      <c r="N165" s="23"/>
      <c r="O165" s="50"/>
      <c r="P165" s="55"/>
      <c r="Q165" s="55"/>
      <c r="R165" s="108"/>
      <c r="S165" s="35">
        <v>1</v>
      </c>
      <c r="T165" s="6" t="str">
        <f t="shared" si="131"/>
        <v/>
      </c>
    </row>
    <row r="166" spans="1:22">
      <c r="A166" s="38"/>
      <c r="B166" s="90" t="str">
        <f t="shared" ref="B166:B167" si="159">B165</f>
        <v>区西南部</v>
      </c>
      <c r="C166" s="93" t="str">
        <f t="shared" ref="C166:C167" si="160">C165</f>
        <v>世田谷区</v>
      </c>
      <c r="D166" s="25"/>
      <c r="E166" s="41" t="str">
        <f t="shared" ref="E166:E167" si="161">E165</f>
        <v>医療法人社団ウィング にしなレディースクリニック</v>
      </c>
      <c r="F166" s="3">
        <v>21301188</v>
      </c>
      <c r="G166" s="9">
        <f>SUM(H166:I166)</f>
        <v>1</v>
      </c>
      <c r="H166" s="18">
        <v>1</v>
      </c>
      <c r="I166" s="18"/>
      <c r="J166" s="17">
        <f t="shared" si="132"/>
        <v>1</v>
      </c>
      <c r="K166" s="18"/>
      <c r="L166" s="18">
        <v>1</v>
      </c>
      <c r="M166" s="18"/>
      <c r="N166" s="18"/>
      <c r="O166" s="51"/>
      <c r="P166" s="53"/>
      <c r="Q166" s="53"/>
      <c r="R166" s="109"/>
      <c r="S166" s="1">
        <v>2</v>
      </c>
      <c r="T166" s="6" t="str">
        <f t="shared" si="131"/>
        <v>○</v>
      </c>
    </row>
    <row r="167" spans="1:22" ht="18.600000000000001" thickBot="1">
      <c r="A167" s="38"/>
      <c r="B167" s="92" t="str">
        <f t="shared" si="159"/>
        <v>区西南部</v>
      </c>
      <c r="C167" s="91" t="str">
        <f t="shared" si="160"/>
        <v>世田谷区</v>
      </c>
      <c r="D167" s="27"/>
      <c r="E167" s="96" t="str">
        <f t="shared" si="161"/>
        <v>医療法人社団ウィング にしなレディースクリニック</v>
      </c>
      <c r="F167" s="79"/>
      <c r="G167" s="29"/>
      <c r="H167" s="30"/>
      <c r="I167" s="30"/>
      <c r="J167" s="20">
        <f t="shared" si="132"/>
        <v>1</v>
      </c>
      <c r="K167" s="21">
        <v>0</v>
      </c>
      <c r="L167" s="21">
        <v>1</v>
      </c>
      <c r="M167" s="21">
        <v>0</v>
      </c>
      <c r="N167" s="21">
        <v>0</v>
      </c>
      <c r="O167" s="52">
        <v>0</v>
      </c>
      <c r="P167" s="54">
        <v>0</v>
      </c>
      <c r="Q167" s="54">
        <v>0</v>
      </c>
      <c r="R167" s="110"/>
      <c r="S167" s="1">
        <v>3</v>
      </c>
      <c r="T167" s="6" t="str">
        <f t="shared" si="131"/>
        <v/>
      </c>
    </row>
    <row r="168" spans="1:22">
      <c r="A168" s="38">
        <v>1</v>
      </c>
      <c r="B168" s="88" t="s">
        <v>8</v>
      </c>
      <c r="C168" s="87" t="s">
        <v>10</v>
      </c>
      <c r="D168" s="69" t="s">
        <v>277</v>
      </c>
      <c r="E168" s="81" t="s">
        <v>95</v>
      </c>
      <c r="F168" s="82"/>
      <c r="G168" s="83"/>
      <c r="H168" s="34"/>
      <c r="I168" s="34"/>
      <c r="J168" s="22">
        <f t="shared" si="132"/>
        <v>1</v>
      </c>
      <c r="K168" s="23"/>
      <c r="L168" s="23">
        <v>1</v>
      </c>
      <c r="M168" s="23"/>
      <c r="N168" s="23"/>
      <c r="O168" s="50"/>
      <c r="P168" s="55"/>
      <c r="Q168" s="55"/>
      <c r="R168" s="108"/>
      <c r="S168" s="35">
        <v>1</v>
      </c>
      <c r="T168" s="6" t="str">
        <f t="shared" si="131"/>
        <v/>
      </c>
    </row>
    <row r="169" spans="1:22">
      <c r="A169" s="38"/>
      <c r="B169" s="90" t="str">
        <f t="shared" ref="B169:B170" si="162">B168</f>
        <v>区西南部</v>
      </c>
      <c r="C169" s="93" t="str">
        <f t="shared" ref="C169:C170" si="163">C168</f>
        <v>世田谷区</v>
      </c>
      <c r="D169" s="25"/>
      <c r="E169" s="41" t="str">
        <f t="shared" ref="E169:E170" si="164">E168</f>
        <v>池ノ上産婦人科医院</v>
      </c>
      <c r="F169" s="3">
        <v>21301189</v>
      </c>
      <c r="G169" s="9">
        <f>SUM(H169:I169)</f>
        <v>1</v>
      </c>
      <c r="H169" s="18">
        <v>1</v>
      </c>
      <c r="I169" s="18"/>
      <c r="J169" s="17">
        <f t="shared" si="132"/>
        <v>1</v>
      </c>
      <c r="K169" s="18"/>
      <c r="L169" s="18">
        <v>1</v>
      </c>
      <c r="M169" s="18"/>
      <c r="N169" s="18"/>
      <c r="O169" s="51"/>
      <c r="P169" s="53"/>
      <c r="Q169" s="53"/>
      <c r="R169" s="109"/>
      <c r="S169" s="1">
        <v>2</v>
      </c>
      <c r="T169" s="6" t="str">
        <f t="shared" si="131"/>
        <v>○</v>
      </c>
    </row>
    <row r="170" spans="1:22" ht="18.600000000000001" thickBot="1">
      <c r="A170" s="38"/>
      <c r="B170" s="92" t="str">
        <f t="shared" si="162"/>
        <v>区西南部</v>
      </c>
      <c r="C170" s="91" t="str">
        <f t="shared" si="163"/>
        <v>世田谷区</v>
      </c>
      <c r="D170" s="27"/>
      <c r="E170" s="96" t="str">
        <f t="shared" si="164"/>
        <v>池ノ上産婦人科医院</v>
      </c>
      <c r="F170" s="79"/>
      <c r="G170" s="29"/>
      <c r="H170" s="30"/>
      <c r="I170" s="30"/>
      <c r="J170" s="20">
        <f t="shared" si="132"/>
        <v>1</v>
      </c>
      <c r="K170" s="21">
        <v>0</v>
      </c>
      <c r="L170" s="21">
        <v>1</v>
      </c>
      <c r="M170" s="21">
        <v>0</v>
      </c>
      <c r="N170" s="21">
        <v>0</v>
      </c>
      <c r="O170" s="52">
        <v>0</v>
      </c>
      <c r="P170" s="54">
        <v>0</v>
      </c>
      <c r="Q170" s="54">
        <v>0</v>
      </c>
      <c r="R170" s="110"/>
      <c r="S170" s="1">
        <v>3</v>
      </c>
      <c r="T170" s="6" t="str">
        <f t="shared" si="131"/>
        <v/>
      </c>
    </row>
    <row r="171" spans="1:22">
      <c r="A171" s="38">
        <v>2</v>
      </c>
      <c r="B171" s="71" t="s">
        <v>8</v>
      </c>
      <c r="C171" s="72" t="s">
        <v>10</v>
      </c>
      <c r="D171" s="10" t="s">
        <v>271</v>
      </c>
      <c r="E171" s="81" t="s">
        <v>96</v>
      </c>
      <c r="F171" s="78"/>
      <c r="G171" s="15"/>
      <c r="H171" s="34"/>
      <c r="I171" s="34"/>
      <c r="J171" s="22">
        <f t="shared" si="132"/>
        <v>9</v>
      </c>
      <c r="K171" s="23"/>
      <c r="L171" s="23">
        <v>9</v>
      </c>
      <c r="M171" s="23"/>
      <c r="N171" s="23"/>
      <c r="O171" s="50"/>
      <c r="P171" s="55"/>
      <c r="Q171" s="55"/>
      <c r="R171" s="108"/>
      <c r="S171" s="35">
        <v>1</v>
      </c>
      <c r="T171" s="6" t="str">
        <f t="shared" si="131"/>
        <v/>
      </c>
    </row>
    <row r="172" spans="1:22">
      <c r="A172" s="38"/>
      <c r="B172" s="90" t="str">
        <f t="shared" ref="B172:B173" si="165">B171</f>
        <v>区西南部</v>
      </c>
      <c r="C172" s="93" t="str">
        <f t="shared" ref="C172:C173" si="166">C171</f>
        <v>世田谷区</v>
      </c>
      <c r="D172" s="25"/>
      <c r="E172" s="41" t="str">
        <f t="shared" ref="E172:E173" si="167">E171</f>
        <v>東京マザーズクリニック</v>
      </c>
      <c r="F172" s="3">
        <v>21301190</v>
      </c>
      <c r="G172" s="9">
        <f>SUM(H172:I172)</f>
        <v>9</v>
      </c>
      <c r="H172" s="18">
        <v>9</v>
      </c>
      <c r="I172" s="18"/>
      <c r="J172" s="17">
        <f t="shared" si="132"/>
        <v>9</v>
      </c>
      <c r="K172" s="18"/>
      <c r="L172" s="18">
        <v>9</v>
      </c>
      <c r="M172" s="18"/>
      <c r="N172" s="18"/>
      <c r="O172" s="51"/>
      <c r="P172" s="53"/>
      <c r="Q172" s="53"/>
      <c r="R172" s="109"/>
      <c r="S172" s="1">
        <v>2</v>
      </c>
      <c r="T172" s="6" t="str">
        <f t="shared" si="131"/>
        <v>○</v>
      </c>
    </row>
    <row r="173" spans="1:22" ht="18.600000000000001" thickBot="1">
      <c r="A173" s="38"/>
      <c r="B173" s="90" t="str">
        <f t="shared" si="165"/>
        <v>区西南部</v>
      </c>
      <c r="C173" s="93" t="str">
        <f t="shared" si="166"/>
        <v>世田谷区</v>
      </c>
      <c r="D173" s="27"/>
      <c r="E173" s="41" t="str">
        <f t="shared" si="167"/>
        <v>東京マザーズクリニック</v>
      </c>
      <c r="F173" s="79"/>
      <c r="G173" s="29"/>
      <c r="H173" s="30"/>
      <c r="I173" s="30"/>
      <c r="J173" s="20">
        <f t="shared" si="132"/>
        <v>9</v>
      </c>
      <c r="K173" s="21">
        <v>0</v>
      </c>
      <c r="L173" s="21">
        <v>9</v>
      </c>
      <c r="M173" s="21">
        <v>0</v>
      </c>
      <c r="N173" s="21">
        <v>0</v>
      </c>
      <c r="O173" s="52">
        <v>0</v>
      </c>
      <c r="P173" s="54">
        <v>0</v>
      </c>
      <c r="Q173" s="54">
        <v>0</v>
      </c>
      <c r="R173" s="110"/>
      <c r="S173" s="1">
        <v>3</v>
      </c>
      <c r="T173" s="6" t="str">
        <f t="shared" si="131"/>
        <v/>
      </c>
    </row>
    <row r="174" spans="1:22">
      <c r="A174" s="38">
        <v>1</v>
      </c>
      <c r="B174" s="88" t="s">
        <v>8</v>
      </c>
      <c r="C174" s="87" t="s">
        <v>10</v>
      </c>
      <c r="D174" s="10" t="s">
        <v>307</v>
      </c>
      <c r="E174" s="81" t="s">
        <v>97</v>
      </c>
      <c r="F174" s="78"/>
      <c r="G174" s="15"/>
      <c r="H174" s="34"/>
      <c r="I174" s="34"/>
      <c r="J174" s="22">
        <f t="shared" si="132"/>
        <v>8</v>
      </c>
      <c r="K174" s="23"/>
      <c r="L174" s="23">
        <v>4</v>
      </c>
      <c r="M174" s="23"/>
      <c r="N174" s="23"/>
      <c r="O174" s="50"/>
      <c r="P174" s="55">
        <v>4</v>
      </c>
      <c r="Q174" s="55"/>
      <c r="R174" s="108"/>
      <c r="S174" s="35">
        <v>1</v>
      </c>
      <c r="T174" s="6" t="str">
        <f t="shared" si="131"/>
        <v/>
      </c>
    </row>
    <row r="175" spans="1:22">
      <c r="A175" s="38"/>
      <c r="B175" s="90" t="str">
        <f t="shared" ref="B175:B176" si="168">B174</f>
        <v>区西南部</v>
      </c>
      <c r="C175" s="93" t="str">
        <f t="shared" ref="C175:C176" si="169">C174</f>
        <v>世田谷区</v>
      </c>
      <c r="D175" s="25"/>
      <c r="E175" s="41" t="str">
        <f t="shared" ref="E175:E176" si="170">E174</f>
        <v>医療法人社団新樹会 恵泉第二クリニック</v>
      </c>
      <c r="F175" s="3">
        <v>21301191</v>
      </c>
      <c r="G175" s="9">
        <v>8</v>
      </c>
      <c r="H175" s="18">
        <v>8</v>
      </c>
      <c r="I175" s="18"/>
      <c r="J175" s="17">
        <f t="shared" si="132"/>
        <v>8</v>
      </c>
      <c r="K175" s="18"/>
      <c r="L175" s="18">
        <v>3</v>
      </c>
      <c r="M175" s="18"/>
      <c r="N175" s="18"/>
      <c r="O175" s="51"/>
      <c r="P175" s="53">
        <v>5</v>
      </c>
      <c r="Q175" s="53"/>
      <c r="R175" s="109"/>
      <c r="S175" s="1">
        <v>2</v>
      </c>
      <c r="T175" s="6" t="str">
        <f t="shared" si="131"/>
        <v>○</v>
      </c>
    </row>
    <row r="176" spans="1:22" ht="18.600000000000001" thickBot="1">
      <c r="A176" s="38"/>
      <c r="B176" s="92" t="str">
        <f t="shared" si="168"/>
        <v>区西南部</v>
      </c>
      <c r="C176" s="91" t="str">
        <f t="shared" si="169"/>
        <v>世田谷区</v>
      </c>
      <c r="D176" s="27"/>
      <c r="E176" s="41" t="str">
        <f t="shared" si="170"/>
        <v>医療法人社団新樹会 恵泉第二クリニック</v>
      </c>
      <c r="F176" s="79"/>
      <c r="G176" s="29"/>
      <c r="H176" s="30"/>
      <c r="I176" s="30"/>
      <c r="J176" s="20">
        <f t="shared" si="132"/>
        <v>8</v>
      </c>
      <c r="K176" s="21">
        <v>0</v>
      </c>
      <c r="L176" s="21">
        <v>3</v>
      </c>
      <c r="M176" s="21">
        <v>0</v>
      </c>
      <c r="N176" s="21">
        <v>0</v>
      </c>
      <c r="O176" s="52">
        <v>0</v>
      </c>
      <c r="P176" s="54">
        <v>5</v>
      </c>
      <c r="Q176" s="54">
        <v>0</v>
      </c>
      <c r="R176" s="110"/>
      <c r="S176" s="1">
        <v>3</v>
      </c>
      <c r="T176" s="6" t="str">
        <f t="shared" si="131"/>
        <v/>
      </c>
    </row>
    <row r="177" spans="1:20">
      <c r="A177" s="38">
        <v>2</v>
      </c>
      <c r="B177" s="71" t="s">
        <v>8</v>
      </c>
      <c r="C177" s="72" t="s">
        <v>10</v>
      </c>
      <c r="D177" s="10" t="s">
        <v>271</v>
      </c>
      <c r="E177" s="81" t="s">
        <v>98</v>
      </c>
      <c r="F177" s="78"/>
      <c r="G177" s="15"/>
      <c r="H177" s="34"/>
      <c r="I177" s="34"/>
      <c r="J177" s="22">
        <f t="shared" si="132"/>
        <v>0</v>
      </c>
      <c r="K177" s="23"/>
      <c r="L177" s="23"/>
      <c r="M177" s="23"/>
      <c r="N177" s="23"/>
      <c r="O177" s="50"/>
      <c r="P177" s="55"/>
      <c r="Q177" s="55"/>
      <c r="R177" s="108"/>
      <c r="S177" s="35">
        <v>1</v>
      </c>
      <c r="T177" s="6" t="str">
        <f t="shared" si="131"/>
        <v/>
      </c>
    </row>
    <row r="178" spans="1:20">
      <c r="A178" s="38"/>
      <c r="B178" s="90" t="str">
        <f t="shared" ref="B178:B179" si="171">B177</f>
        <v>区西南部</v>
      </c>
      <c r="C178" s="93" t="str">
        <f t="shared" ref="C178:C179" si="172">C177</f>
        <v>世田谷区</v>
      </c>
      <c r="D178" s="70"/>
      <c r="E178" s="41" t="str">
        <f t="shared" ref="E178:E179" si="173">E177</f>
        <v>医療法人社団杉四会 杉山産婦人科</v>
      </c>
      <c r="F178" s="3">
        <v>21301193</v>
      </c>
      <c r="G178" s="9">
        <f>SUM(H178:I178)</f>
        <v>19</v>
      </c>
      <c r="H178" s="18">
        <v>19</v>
      </c>
      <c r="I178" s="18"/>
      <c r="J178" s="17">
        <f t="shared" si="132"/>
        <v>19</v>
      </c>
      <c r="K178" s="18"/>
      <c r="L178" s="18">
        <v>19</v>
      </c>
      <c r="M178" s="18"/>
      <c r="N178" s="18"/>
      <c r="O178" s="51"/>
      <c r="P178" s="53"/>
      <c r="Q178" s="53"/>
      <c r="R178" s="109"/>
      <c r="S178" s="1">
        <v>2</v>
      </c>
      <c r="T178" s="6" t="str">
        <f t="shared" si="131"/>
        <v>○</v>
      </c>
    </row>
    <row r="179" spans="1:20" ht="18.600000000000001" thickBot="1">
      <c r="A179" s="38"/>
      <c r="B179" s="90" t="str">
        <f t="shared" si="171"/>
        <v>区西南部</v>
      </c>
      <c r="C179" s="93" t="str">
        <f t="shared" si="172"/>
        <v>世田谷区</v>
      </c>
      <c r="D179" s="77"/>
      <c r="E179" s="41" t="str">
        <f t="shared" si="173"/>
        <v>医療法人社団杉四会 杉山産婦人科</v>
      </c>
      <c r="F179" s="79"/>
      <c r="G179" s="29"/>
      <c r="H179" s="30"/>
      <c r="I179" s="30"/>
      <c r="J179" s="20">
        <f t="shared" si="132"/>
        <v>19</v>
      </c>
      <c r="K179" s="21">
        <v>0</v>
      </c>
      <c r="L179" s="21">
        <v>19</v>
      </c>
      <c r="M179" s="21">
        <v>0</v>
      </c>
      <c r="N179" s="21">
        <v>0</v>
      </c>
      <c r="O179" s="52">
        <v>0</v>
      </c>
      <c r="P179" s="54">
        <v>0</v>
      </c>
      <c r="Q179" s="54">
        <v>0</v>
      </c>
      <c r="R179" s="110"/>
      <c r="S179" s="1">
        <v>3</v>
      </c>
      <c r="T179" s="6" t="str">
        <f t="shared" si="131"/>
        <v/>
      </c>
    </row>
    <row r="180" spans="1:20">
      <c r="A180" s="38">
        <v>1</v>
      </c>
      <c r="B180" s="88" t="s">
        <v>8</v>
      </c>
      <c r="C180" s="87" t="s">
        <v>10</v>
      </c>
      <c r="D180" s="10" t="s">
        <v>307</v>
      </c>
      <c r="E180" s="81" t="s">
        <v>99</v>
      </c>
      <c r="F180" s="78"/>
      <c r="G180" s="15"/>
      <c r="H180" s="34"/>
      <c r="I180" s="34"/>
      <c r="J180" s="22">
        <f t="shared" si="132"/>
        <v>19</v>
      </c>
      <c r="K180" s="23">
        <v>0</v>
      </c>
      <c r="L180" s="23">
        <v>0</v>
      </c>
      <c r="M180" s="23">
        <v>0</v>
      </c>
      <c r="N180" s="23">
        <v>19</v>
      </c>
      <c r="O180" s="50">
        <v>0</v>
      </c>
      <c r="P180" s="55">
        <v>0</v>
      </c>
      <c r="Q180" s="55">
        <v>0</v>
      </c>
      <c r="R180" s="108"/>
      <c r="S180" s="35">
        <v>1</v>
      </c>
      <c r="T180" s="6" t="str">
        <f t="shared" si="131"/>
        <v/>
      </c>
    </row>
    <row r="181" spans="1:20">
      <c r="A181" s="38"/>
      <c r="B181" s="90" t="str">
        <f t="shared" ref="B181:B182" si="174">B180</f>
        <v>区西南部</v>
      </c>
      <c r="C181" s="93" t="str">
        <f t="shared" ref="C181:C182" si="175">C180</f>
        <v>世田谷区</v>
      </c>
      <c r="D181" s="25"/>
      <c r="E181" s="41" t="str">
        <f t="shared" ref="E181:E182" si="176">E180</f>
        <v>医療法人社団周駒会 井上外科内科医院</v>
      </c>
      <c r="F181" s="3">
        <v>21301195</v>
      </c>
      <c r="G181" s="9">
        <f>SUM(H181:I181)</f>
        <v>3</v>
      </c>
      <c r="H181" s="18">
        <v>3</v>
      </c>
      <c r="I181" s="18">
        <v>0</v>
      </c>
      <c r="J181" s="17">
        <f t="shared" si="132"/>
        <v>3</v>
      </c>
      <c r="K181" s="18">
        <v>0</v>
      </c>
      <c r="L181" s="18">
        <v>0</v>
      </c>
      <c r="M181" s="18">
        <v>0</v>
      </c>
      <c r="N181" s="18">
        <v>3</v>
      </c>
      <c r="O181" s="51">
        <v>0</v>
      </c>
      <c r="P181" s="53">
        <v>0</v>
      </c>
      <c r="Q181" s="53">
        <v>0</v>
      </c>
      <c r="R181" s="109"/>
      <c r="S181" s="1">
        <v>2</v>
      </c>
      <c r="T181" s="6" t="str">
        <f t="shared" si="131"/>
        <v>○</v>
      </c>
    </row>
    <row r="182" spans="1:20" ht="18.600000000000001" thickBot="1">
      <c r="A182" s="38"/>
      <c r="B182" s="92" t="str">
        <f t="shared" si="174"/>
        <v>区西南部</v>
      </c>
      <c r="C182" s="91" t="str">
        <f t="shared" si="175"/>
        <v>世田谷区</v>
      </c>
      <c r="D182" s="27"/>
      <c r="E182" s="41" t="str">
        <f t="shared" si="176"/>
        <v>医療法人社団周駒会 井上外科内科医院</v>
      </c>
      <c r="F182" s="79"/>
      <c r="G182" s="29"/>
      <c r="H182" s="30"/>
      <c r="I182" s="30"/>
      <c r="J182" s="20">
        <f t="shared" si="132"/>
        <v>3</v>
      </c>
      <c r="K182" s="21">
        <v>0</v>
      </c>
      <c r="L182" s="21">
        <v>0</v>
      </c>
      <c r="M182" s="21">
        <v>0</v>
      </c>
      <c r="N182" s="21">
        <v>3</v>
      </c>
      <c r="O182" s="52">
        <v>0</v>
      </c>
      <c r="P182" s="54">
        <v>0</v>
      </c>
      <c r="Q182" s="54">
        <v>0</v>
      </c>
      <c r="R182" s="110"/>
      <c r="S182" s="1">
        <v>3</v>
      </c>
      <c r="T182" s="6" t="str">
        <f t="shared" si="131"/>
        <v/>
      </c>
    </row>
    <row r="183" spans="1:20">
      <c r="A183" s="38">
        <v>1</v>
      </c>
      <c r="B183" s="71" t="s">
        <v>8</v>
      </c>
      <c r="C183" s="72" t="s">
        <v>10</v>
      </c>
      <c r="D183" s="10" t="s">
        <v>365</v>
      </c>
      <c r="E183" s="81" t="s">
        <v>100</v>
      </c>
      <c r="F183" s="78"/>
      <c r="G183" s="15"/>
      <c r="H183" s="34"/>
      <c r="I183" s="34"/>
      <c r="J183" s="22">
        <f t="shared" si="132"/>
        <v>18</v>
      </c>
      <c r="K183" s="23"/>
      <c r="L183" s="23"/>
      <c r="M183" s="23">
        <v>18</v>
      </c>
      <c r="N183" s="23"/>
      <c r="O183" s="50"/>
      <c r="P183" s="55"/>
      <c r="Q183" s="55"/>
      <c r="R183" s="108"/>
      <c r="S183" s="35">
        <v>1</v>
      </c>
      <c r="T183" s="6" t="str">
        <f t="shared" si="131"/>
        <v/>
      </c>
    </row>
    <row r="184" spans="1:20">
      <c r="A184" s="38"/>
      <c r="B184" s="90" t="str">
        <f t="shared" ref="B184:B185" si="177">B183</f>
        <v>区西南部</v>
      </c>
      <c r="C184" s="93" t="str">
        <f t="shared" ref="C184:C185" si="178">C183</f>
        <v>世田谷区</v>
      </c>
      <c r="D184" s="25"/>
      <c r="E184" s="41" t="s">
        <v>100</v>
      </c>
      <c r="F184" s="3">
        <v>21301196</v>
      </c>
      <c r="G184" s="9">
        <f>SUM(H184:I184)</f>
        <v>3</v>
      </c>
      <c r="H184" s="18">
        <v>3</v>
      </c>
      <c r="I184" s="18"/>
      <c r="J184" s="17">
        <f t="shared" si="132"/>
        <v>3</v>
      </c>
      <c r="K184" s="18"/>
      <c r="L184" s="18">
        <v>3</v>
      </c>
      <c r="M184" s="18"/>
      <c r="N184" s="18"/>
      <c r="O184" s="51"/>
      <c r="P184" s="53"/>
      <c r="Q184" s="53"/>
      <c r="R184" s="109"/>
      <c r="S184" s="1">
        <v>2</v>
      </c>
      <c r="T184" s="6" t="str">
        <f t="shared" si="131"/>
        <v>○</v>
      </c>
    </row>
    <row r="185" spans="1:20" ht="18.600000000000001" thickBot="1">
      <c r="A185" s="38"/>
      <c r="B185" s="90" t="str">
        <f t="shared" si="177"/>
        <v>区西南部</v>
      </c>
      <c r="C185" s="93" t="str">
        <f t="shared" si="178"/>
        <v>世田谷区</v>
      </c>
      <c r="D185" s="27"/>
      <c r="E185" s="41" t="str">
        <f t="shared" ref="E185" si="179">E184</f>
        <v>医療法人社団プラタナス 松原アーバンクリニック</v>
      </c>
      <c r="F185" s="79"/>
      <c r="G185" s="29"/>
      <c r="H185" s="30"/>
      <c r="I185" s="30"/>
      <c r="J185" s="20">
        <f t="shared" si="132"/>
        <v>3</v>
      </c>
      <c r="K185" s="21">
        <v>0</v>
      </c>
      <c r="L185" s="21">
        <v>3</v>
      </c>
      <c r="M185" s="21">
        <v>0</v>
      </c>
      <c r="N185" s="21">
        <v>0</v>
      </c>
      <c r="O185" s="52">
        <v>0</v>
      </c>
      <c r="P185" s="54">
        <v>0</v>
      </c>
      <c r="Q185" s="54">
        <v>0</v>
      </c>
      <c r="R185" s="110"/>
      <c r="S185" s="1">
        <v>3</v>
      </c>
      <c r="T185" s="6" t="str">
        <f t="shared" si="131"/>
        <v/>
      </c>
    </row>
    <row r="186" spans="1:20">
      <c r="A186" s="38">
        <v>1</v>
      </c>
      <c r="B186" s="88" t="s">
        <v>8</v>
      </c>
      <c r="C186" s="87" t="s">
        <v>10</v>
      </c>
      <c r="D186" s="10" t="s">
        <v>307</v>
      </c>
      <c r="E186" s="81" t="s">
        <v>101</v>
      </c>
      <c r="F186" s="78"/>
      <c r="G186" s="15"/>
      <c r="H186" s="34"/>
      <c r="I186" s="34"/>
      <c r="J186" s="22">
        <f t="shared" si="132"/>
        <v>19</v>
      </c>
      <c r="K186" s="23"/>
      <c r="L186" s="23">
        <v>19</v>
      </c>
      <c r="M186" s="23"/>
      <c r="N186" s="23"/>
      <c r="O186" s="50"/>
      <c r="P186" s="55"/>
      <c r="Q186" s="55"/>
      <c r="R186" s="108"/>
      <c r="S186" s="35">
        <v>1</v>
      </c>
      <c r="T186" s="6" t="str">
        <f t="shared" si="131"/>
        <v/>
      </c>
    </row>
    <row r="187" spans="1:20">
      <c r="A187" s="38"/>
      <c r="B187" s="90" t="str">
        <f t="shared" ref="B187:B188" si="180">B186</f>
        <v>区西南部</v>
      </c>
      <c r="C187" s="93" t="str">
        <f t="shared" ref="C187:C188" si="181">C186</f>
        <v>世田谷区</v>
      </c>
      <c r="D187" s="25"/>
      <c r="E187" s="41" t="str">
        <f t="shared" ref="E187:E188" si="182">E186</f>
        <v>医療法人社団はなまる会 千歳台はなクリニック</v>
      </c>
      <c r="F187" s="3">
        <v>21301200</v>
      </c>
      <c r="G187" s="9">
        <f>SUM(H187:I187)</f>
        <v>19</v>
      </c>
      <c r="H187" s="18">
        <v>19</v>
      </c>
      <c r="I187" s="18"/>
      <c r="J187" s="17">
        <f t="shared" si="132"/>
        <v>19</v>
      </c>
      <c r="K187" s="18"/>
      <c r="L187" s="18">
        <v>19</v>
      </c>
      <c r="M187" s="18"/>
      <c r="N187" s="18"/>
      <c r="O187" s="51"/>
      <c r="P187" s="53"/>
      <c r="Q187" s="53"/>
      <c r="R187" s="109"/>
      <c r="S187" s="1">
        <v>2</v>
      </c>
      <c r="T187" s="6" t="str">
        <f t="shared" si="131"/>
        <v>○</v>
      </c>
    </row>
    <row r="188" spans="1:20" ht="18.600000000000001" thickBot="1">
      <c r="A188" s="38"/>
      <c r="B188" s="92" t="str">
        <f t="shared" si="180"/>
        <v>区西南部</v>
      </c>
      <c r="C188" s="91" t="str">
        <f t="shared" si="181"/>
        <v>世田谷区</v>
      </c>
      <c r="D188" s="27"/>
      <c r="E188" s="41" t="str">
        <f t="shared" si="182"/>
        <v>医療法人社団はなまる会 千歳台はなクリニック</v>
      </c>
      <c r="F188" s="79"/>
      <c r="G188" s="29"/>
      <c r="H188" s="30"/>
      <c r="I188" s="30"/>
      <c r="J188" s="20">
        <f t="shared" si="132"/>
        <v>19</v>
      </c>
      <c r="K188" s="21">
        <v>0</v>
      </c>
      <c r="L188" s="21">
        <v>19</v>
      </c>
      <c r="M188" s="21">
        <v>0</v>
      </c>
      <c r="N188" s="21">
        <v>0</v>
      </c>
      <c r="O188" s="52">
        <v>0</v>
      </c>
      <c r="P188" s="54">
        <v>0</v>
      </c>
      <c r="Q188" s="54">
        <v>0</v>
      </c>
      <c r="R188" s="110"/>
      <c r="S188" s="1">
        <v>3</v>
      </c>
      <c r="T188" s="6" t="str">
        <f t="shared" si="131"/>
        <v/>
      </c>
    </row>
    <row r="189" spans="1:20">
      <c r="A189" s="38">
        <v>2</v>
      </c>
      <c r="B189" s="71" t="s">
        <v>8</v>
      </c>
      <c r="C189" s="72" t="s">
        <v>10</v>
      </c>
      <c r="D189" s="10" t="s">
        <v>271</v>
      </c>
      <c r="E189" s="81" t="s">
        <v>102</v>
      </c>
      <c r="F189" s="78"/>
      <c r="G189" s="15"/>
      <c r="H189" s="34"/>
      <c r="I189" s="34"/>
      <c r="J189" s="22">
        <f t="shared" si="132"/>
        <v>19</v>
      </c>
      <c r="K189" s="23"/>
      <c r="L189" s="23">
        <v>19</v>
      </c>
      <c r="M189" s="23"/>
      <c r="N189" s="23"/>
      <c r="O189" s="50"/>
      <c r="P189" s="55"/>
      <c r="Q189" s="55"/>
      <c r="R189" s="108"/>
      <c r="S189" s="35">
        <v>1</v>
      </c>
      <c r="T189" s="6" t="str">
        <f t="shared" si="131"/>
        <v/>
      </c>
    </row>
    <row r="190" spans="1:20">
      <c r="A190" s="38"/>
      <c r="B190" s="90" t="str">
        <f t="shared" ref="B190:B191" si="183">B189</f>
        <v>区西南部</v>
      </c>
      <c r="C190" s="93" t="str">
        <f t="shared" ref="C190:C191" si="184">C189</f>
        <v>世田谷区</v>
      </c>
      <c r="D190" s="25"/>
      <c r="E190" s="41" t="str">
        <f t="shared" ref="E190:E191" si="185">E189</f>
        <v>ＡＲ‐Ｅｘ尾山台整形外科</v>
      </c>
      <c r="F190" s="3">
        <v>21301201</v>
      </c>
      <c r="G190" s="9">
        <f>SUM(H190:I190)</f>
        <v>19</v>
      </c>
      <c r="H190" s="18">
        <v>19</v>
      </c>
      <c r="I190" s="18"/>
      <c r="J190" s="17">
        <f t="shared" si="132"/>
        <v>19</v>
      </c>
      <c r="K190" s="18"/>
      <c r="L190" s="18">
        <v>19</v>
      </c>
      <c r="M190" s="18"/>
      <c r="N190" s="18"/>
      <c r="O190" s="51"/>
      <c r="P190" s="53"/>
      <c r="Q190" s="53"/>
      <c r="R190" s="109"/>
      <c r="S190" s="1">
        <v>2</v>
      </c>
      <c r="T190" s="6" t="str">
        <f t="shared" si="131"/>
        <v>○</v>
      </c>
    </row>
    <row r="191" spans="1:20" ht="18.600000000000001" thickBot="1">
      <c r="A191" s="38"/>
      <c r="B191" s="90" t="str">
        <f t="shared" si="183"/>
        <v>区西南部</v>
      </c>
      <c r="C191" s="93" t="str">
        <f t="shared" si="184"/>
        <v>世田谷区</v>
      </c>
      <c r="D191" s="27"/>
      <c r="E191" s="41" t="str">
        <f t="shared" si="185"/>
        <v>ＡＲ‐Ｅｘ尾山台整形外科</v>
      </c>
      <c r="F191" s="79"/>
      <c r="G191" s="29"/>
      <c r="H191" s="30"/>
      <c r="I191" s="30"/>
      <c r="J191" s="20">
        <f t="shared" si="132"/>
        <v>19</v>
      </c>
      <c r="K191" s="21">
        <v>0</v>
      </c>
      <c r="L191" s="21">
        <v>19</v>
      </c>
      <c r="M191" s="21">
        <v>0</v>
      </c>
      <c r="N191" s="21">
        <v>0</v>
      </c>
      <c r="O191" s="52">
        <v>0</v>
      </c>
      <c r="P191" s="54">
        <v>0</v>
      </c>
      <c r="Q191" s="54">
        <v>0</v>
      </c>
      <c r="R191" s="110"/>
      <c r="S191" s="1">
        <v>3</v>
      </c>
      <c r="T191" s="6" t="str">
        <f t="shared" si="131"/>
        <v/>
      </c>
    </row>
    <row r="192" spans="1:20">
      <c r="A192" s="38">
        <v>1</v>
      </c>
      <c r="B192" s="88" t="s">
        <v>8</v>
      </c>
      <c r="C192" s="87" t="s">
        <v>10</v>
      </c>
      <c r="D192" s="10" t="s">
        <v>316</v>
      </c>
      <c r="E192" s="81" t="s">
        <v>103</v>
      </c>
      <c r="F192" s="78"/>
      <c r="G192" s="15"/>
      <c r="H192" s="34"/>
      <c r="I192" s="34"/>
      <c r="J192" s="22">
        <v>14</v>
      </c>
      <c r="K192" s="23">
        <v>0</v>
      </c>
      <c r="L192" s="23">
        <v>14</v>
      </c>
      <c r="M192" s="23">
        <v>0</v>
      </c>
      <c r="N192" s="23">
        <v>0</v>
      </c>
      <c r="O192" s="50">
        <v>0</v>
      </c>
      <c r="P192" s="55">
        <v>0</v>
      </c>
      <c r="Q192" s="55">
        <v>0</v>
      </c>
      <c r="R192" s="108"/>
      <c r="S192" s="35">
        <v>1</v>
      </c>
      <c r="T192" s="6" t="str">
        <f t="shared" si="131"/>
        <v/>
      </c>
    </row>
    <row r="193" spans="1:23">
      <c r="A193" s="38"/>
      <c r="B193" s="90" t="str">
        <f t="shared" ref="B193:B197" si="186">B192</f>
        <v>区西南部</v>
      </c>
      <c r="C193" s="93" t="str">
        <f t="shared" ref="C193:C197" si="187">C192</f>
        <v>世田谷区</v>
      </c>
      <c r="D193" s="25"/>
      <c r="E193" s="41" t="str">
        <f t="shared" ref="E193:E194" si="188">E192</f>
        <v>等々力産婦人科</v>
      </c>
      <c r="F193" s="3">
        <v>21301202</v>
      </c>
      <c r="G193" s="9">
        <v>14</v>
      </c>
      <c r="H193" s="18">
        <v>14</v>
      </c>
      <c r="I193" s="18">
        <v>0</v>
      </c>
      <c r="J193" s="17">
        <v>14</v>
      </c>
      <c r="K193" s="18">
        <v>0</v>
      </c>
      <c r="L193" s="18">
        <v>14</v>
      </c>
      <c r="M193" s="18">
        <v>0</v>
      </c>
      <c r="N193" s="18">
        <v>0</v>
      </c>
      <c r="O193" s="51">
        <v>0</v>
      </c>
      <c r="P193" s="53">
        <v>0</v>
      </c>
      <c r="Q193" s="53">
        <v>0</v>
      </c>
      <c r="R193" s="109"/>
      <c r="S193" s="1">
        <v>2</v>
      </c>
      <c r="T193" s="6" t="str">
        <f t="shared" si="131"/>
        <v>○</v>
      </c>
    </row>
    <row r="194" spans="1:23" ht="18.600000000000001" thickBot="1">
      <c r="A194" s="38"/>
      <c r="B194" s="92" t="str">
        <f t="shared" si="186"/>
        <v>区西南部</v>
      </c>
      <c r="C194" s="91" t="str">
        <f t="shared" si="187"/>
        <v>世田谷区</v>
      </c>
      <c r="D194" s="27"/>
      <c r="E194" s="41" t="str">
        <f t="shared" si="188"/>
        <v>等々力産婦人科</v>
      </c>
      <c r="F194" s="79"/>
      <c r="G194" s="29"/>
      <c r="H194" s="30"/>
      <c r="I194" s="30"/>
      <c r="J194" s="20">
        <f t="shared" ref="J194" si="189">SUM(K194:Q194)</f>
        <v>14</v>
      </c>
      <c r="K194" s="21">
        <v>0</v>
      </c>
      <c r="L194" s="21">
        <v>14</v>
      </c>
      <c r="M194" s="21">
        <v>0</v>
      </c>
      <c r="N194" s="21">
        <v>0</v>
      </c>
      <c r="O194" s="52">
        <v>0</v>
      </c>
      <c r="P194" s="54">
        <v>0</v>
      </c>
      <c r="Q194" s="54">
        <v>0</v>
      </c>
      <c r="R194" s="110"/>
      <c r="S194" s="1">
        <v>3</v>
      </c>
      <c r="T194" s="6" t="str">
        <f t="shared" si="131"/>
        <v/>
      </c>
    </row>
    <row r="195" spans="1:23">
      <c r="A195" s="38">
        <v>1</v>
      </c>
      <c r="B195" s="71" t="s">
        <v>320</v>
      </c>
      <c r="C195" s="72" t="s">
        <v>321</v>
      </c>
      <c r="D195" s="10" t="s">
        <v>319</v>
      </c>
      <c r="E195" s="81" t="s">
        <v>322</v>
      </c>
      <c r="F195" s="78"/>
      <c r="G195" s="15"/>
      <c r="H195" s="34"/>
      <c r="I195" s="34"/>
      <c r="J195" s="22">
        <v>19</v>
      </c>
      <c r="K195" s="23"/>
      <c r="L195" s="23">
        <v>19</v>
      </c>
      <c r="M195" s="23"/>
      <c r="N195" s="23"/>
      <c r="O195" s="50"/>
      <c r="P195" s="23"/>
      <c r="Q195" s="106"/>
      <c r="R195" s="108"/>
      <c r="S195" s="1">
        <v>1</v>
      </c>
      <c r="T195" s="6" t="str">
        <f t="shared" si="131"/>
        <v/>
      </c>
    </row>
    <row r="196" spans="1:23">
      <c r="B196" s="90" t="str">
        <f t="shared" si="186"/>
        <v>区西南部</v>
      </c>
      <c r="C196" s="93" t="str">
        <f t="shared" si="187"/>
        <v>世田谷区</v>
      </c>
      <c r="D196" s="25"/>
      <c r="E196" s="41" t="str">
        <f>E195</f>
        <v>医療法人社団英継会　東京血液疾患診療所</v>
      </c>
      <c r="F196" s="3"/>
      <c r="G196" s="9">
        <v>19</v>
      </c>
      <c r="H196" s="18">
        <v>19</v>
      </c>
      <c r="I196" s="18"/>
      <c r="J196" s="17">
        <v>19</v>
      </c>
      <c r="K196" s="18"/>
      <c r="L196" s="18">
        <v>19</v>
      </c>
      <c r="M196" s="18"/>
      <c r="N196" s="18"/>
      <c r="O196" s="51"/>
      <c r="P196" s="18"/>
      <c r="R196" s="109"/>
      <c r="S196" s="1">
        <v>2</v>
      </c>
      <c r="T196" s="6" t="str">
        <f t="shared" si="131"/>
        <v>○</v>
      </c>
    </row>
    <row r="197" spans="1:23" ht="18.600000000000001" thickBot="1">
      <c r="B197" s="90" t="str">
        <f t="shared" si="186"/>
        <v>区西南部</v>
      </c>
      <c r="C197" s="93" t="str">
        <f t="shared" si="187"/>
        <v>世田谷区</v>
      </c>
      <c r="D197" s="27"/>
      <c r="E197" s="41" t="str">
        <f>E195</f>
        <v>医療法人社団英継会　東京血液疾患診療所</v>
      </c>
      <c r="F197" s="79"/>
      <c r="G197" s="29"/>
      <c r="H197" s="30"/>
      <c r="I197" s="30"/>
      <c r="J197" s="20">
        <v>19</v>
      </c>
      <c r="K197" s="21"/>
      <c r="L197" s="21">
        <v>19</v>
      </c>
      <c r="M197" s="21"/>
      <c r="N197" s="21"/>
      <c r="O197" s="52"/>
      <c r="P197" s="21"/>
      <c r="Q197" s="107"/>
      <c r="R197" s="110"/>
      <c r="S197" s="1">
        <v>3</v>
      </c>
      <c r="T197" s="6" t="str">
        <f t="shared" si="131"/>
        <v/>
      </c>
    </row>
    <row r="198" spans="1:23">
      <c r="A198" s="38">
        <v>1</v>
      </c>
      <c r="B198" s="88" t="s">
        <v>393</v>
      </c>
      <c r="C198" s="87" t="s">
        <v>321</v>
      </c>
      <c r="D198" s="10" t="s">
        <v>378</v>
      </c>
      <c r="E198" s="81" t="s">
        <v>389</v>
      </c>
      <c r="F198" s="78"/>
      <c r="G198" s="15"/>
      <c r="H198" s="34"/>
      <c r="I198" s="34"/>
      <c r="J198" s="22">
        <v>1</v>
      </c>
      <c r="K198" s="23"/>
      <c r="L198" s="23">
        <v>1</v>
      </c>
      <c r="M198" s="23"/>
      <c r="N198" s="23"/>
      <c r="O198" s="50"/>
      <c r="P198" s="23"/>
      <c r="Q198" s="106"/>
      <c r="R198" s="108"/>
      <c r="S198" s="1">
        <v>1</v>
      </c>
      <c r="T198" s="6" t="str">
        <f>IF(OR(A194=1,A194=2),"○","")</f>
        <v/>
      </c>
    </row>
    <row r="199" spans="1:23">
      <c r="B199" s="90" t="str">
        <f t="shared" ref="B199:C199" si="190">B198</f>
        <v>区西南部</v>
      </c>
      <c r="C199" s="93" t="str">
        <f t="shared" si="190"/>
        <v>世田谷区</v>
      </c>
      <c r="D199" s="25"/>
      <c r="E199" s="41" t="str">
        <f>E198</f>
        <v>医療法人社団ひつじ会三軒茶屋メリーレディースクリニック</v>
      </c>
      <c r="F199" s="3">
        <v>21304005</v>
      </c>
      <c r="G199" s="9">
        <f>SUM(H199:I199)</f>
        <v>1</v>
      </c>
      <c r="H199" s="18">
        <v>1</v>
      </c>
      <c r="I199" s="18"/>
      <c r="J199" s="17">
        <f>SUM(K199:Q199)</f>
        <v>1</v>
      </c>
      <c r="K199" s="18"/>
      <c r="L199" s="18">
        <v>1</v>
      </c>
      <c r="M199" s="18"/>
      <c r="N199" s="18"/>
      <c r="O199" s="51"/>
      <c r="P199" s="18"/>
      <c r="R199" s="109"/>
      <c r="S199" s="1">
        <v>2</v>
      </c>
      <c r="T199" s="6" t="str">
        <f t="shared" ref="T199:T200" si="191">IF(OR(A198=1,A198=2),"○","")</f>
        <v>○</v>
      </c>
    </row>
    <row r="200" spans="1:23" ht="18.600000000000001" thickBot="1">
      <c r="B200" s="92" t="str">
        <f t="shared" ref="B200:C200" si="192">B199</f>
        <v>区西南部</v>
      </c>
      <c r="C200" s="91" t="str">
        <f t="shared" si="192"/>
        <v>世田谷区</v>
      </c>
      <c r="D200" s="27"/>
      <c r="E200" s="41" t="str">
        <f>E198</f>
        <v>医療法人社団ひつじ会三軒茶屋メリーレディースクリニック</v>
      </c>
      <c r="F200" s="79"/>
      <c r="G200" s="29"/>
      <c r="H200" s="30"/>
      <c r="I200" s="30"/>
      <c r="J200" s="20">
        <f>SUM(K200:Q200)</f>
        <v>1</v>
      </c>
      <c r="K200" s="21">
        <v>0</v>
      </c>
      <c r="L200" s="21">
        <v>1</v>
      </c>
      <c r="M200" s="21">
        <v>0</v>
      </c>
      <c r="N200" s="21">
        <v>0</v>
      </c>
      <c r="O200" s="52">
        <v>0</v>
      </c>
      <c r="P200" s="21">
        <v>0</v>
      </c>
      <c r="Q200" s="107">
        <v>0</v>
      </c>
      <c r="R200" s="110"/>
      <c r="S200" s="1">
        <v>3</v>
      </c>
      <c r="T200" s="6" t="str">
        <f t="shared" si="191"/>
        <v/>
      </c>
    </row>
    <row r="201" spans="1:23">
      <c r="A201" s="38">
        <v>1</v>
      </c>
      <c r="B201" s="88" t="s">
        <v>393</v>
      </c>
      <c r="C201" s="87" t="s">
        <v>321</v>
      </c>
      <c r="D201" s="10" t="s">
        <v>462</v>
      </c>
      <c r="E201" s="81" t="s">
        <v>461</v>
      </c>
      <c r="F201" s="78"/>
      <c r="G201" s="15"/>
      <c r="H201" s="34"/>
      <c r="I201" s="34"/>
      <c r="J201" s="22">
        <v>19</v>
      </c>
      <c r="K201" s="23"/>
      <c r="L201" s="23">
        <v>19</v>
      </c>
      <c r="M201" s="23"/>
      <c r="N201" s="23"/>
      <c r="O201" s="50"/>
      <c r="P201" s="23"/>
      <c r="Q201" s="106"/>
      <c r="R201" s="108"/>
      <c r="S201" s="1">
        <v>1</v>
      </c>
      <c r="T201" s="6" t="str">
        <f>IF(OR(A194=1,A194=2),"○","")</f>
        <v/>
      </c>
      <c r="W201" s="1">
        <v>1</v>
      </c>
    </row>
    <row r="202" spans="1:23">
      <c r="B202" s="90" t="str">
        <f t="shared" ref="B202:C202" si="193">B201</f>
        <v>区西南部</v>
      </c>
      <c r="C202" s="93" t="str">
        <f t="shared" si="193"/>
        <v>世田谷区</v>
      </c>
      <c r="D202" s="25"/>
      <c r="E202" s="41" t="str">
        <f>E201</f>
        <v>世田谷人工関節・脊椎クリニック</v>
      </c>
      <c r="F202" s="3">
        <v>21302004</v>
      </c>
      <c r="G202" s="9">
        <f>SUM(H202:I202)</f>
        <v>19</v>
      </c>
      <c r="H202" s="18">
        <v>19</v>
      </c>
      <c r="I202" s="18"/>
      <c r="J202" s="17">
        <f>SUM(K202:Q202)</f>
        <v>19</v>
      </c>
      <c r="K202" s="18"/>
      <c r="L202" s="18">
        <v>19</v>
      </c>
      <c r="M202" s="18"/>
      <c r="N202" s="18"/>
      <c r="O202" s="51"/>
      <c r="P202" s="18"/>
      <c r="R202" s="109"/>
      <c r="S202" s="1">
        <v>2</v>
      </c>
      <c r="T202" s="6" t="str">
        <f t="shared" ref="T202:T203" si="194">IF(OR(A201=1,A201=2),"○","")</f>
        <v>○</v>
      </c>
    </row>
    <row r="203" spans="1:23" ht="18.600000000000001" thickBot="1">
      <c r="B203" s="92" t="str">
        <f t="shared" ref="B203:C203" si="195">B202</f>
        <v>区西南部</v>
      </c>
      <c r="C203" s="91" t="str">
        <f t="shared" si="195"/>
        <v>世田谷区</v>
      </c>
      <c r="D203" s="27"/>
      <c r="E203" s="41" t="str">
        <f>E201</f>
        <v>世田谷人工関節・脊椎クリニック</v>
      </c>
      <c r="F203" s="79"/>
      <c r="G203" s="29"/>
      <c r="H203" s="30"/>
      <c r="I203" s="30"/>
      <c r="J203" s="20">
        <f>SUM(K203:Q203)</f>
        <v>19</v>
      </c>
      <c r="K203" s="21"/>
      <c r="L203" s="21">
        <v>19</v>
      </c>
      <c r="M203" s="21"/>
      <c r="N203" s="21"/>
      <c r="O203" s="52"/>
      <c r="P203" s="21"/>
      <c r="Q203" s="107"/>
      <c r="R203" s="110"/>
      <c r="S203" s="1">
        <v>3</v>
      </c>
      <c r="T203" s="6" t="str">
        <f t="shared" si="194"/>
        <v/>
      </c>
    </row>
    <row r="204" spans="1:23">
      <c r="A204" s="38">
        <v>1</v>
      </c>
      <c r="B204" s="88" t="s">
        <v>393</v>
      </c>
      <c r="C204" s="87" t="s">
        <v>321</v>
      </c>
      <c r="D204" s="10" t="s">
        <v>271</v>
      </c>
      <c r="E204" s="81" t="s">
        <v>468</v>
      </c>
      <c r="F204" s="78"/>
      <c r="G204" s="15"/>
      <c r="H204" s="34"/>
      <c r="I204" s="34"/>
      <c r="J204" s="22"/>
      <c r="K204" s="23"/>
      <c r="L204" s="23"/>
      <c r="M204" s="23"/>
      <c r="N204" s="23"/>
      <c r="O204" s="50"/>
      <c r="P204" s="23"/>
      <c r="Q204" s="106"/>
      <c r="R204" s="108"/>
      <c r="S204" s="1">
        <v>1</v>
      </c>
      <c r="T204" s="6" t="str">
        <f>IF(OR(A194=1,A194=2),"○","")</f>
        <v/>
      </c>
      <c r="W204" s="1">
        <v>1</v>
      </c>
    </row>
    <row r="205" spans="1:23">
      <c r="B205" s="90" t="str">
        <f t="shared" ref="B205:C205" si="196">B204</f>
        <v>区西南部</v>
      </c>
      <c r="C205" s="93" t="str">
        <f t="shared" si="196"/>
        <v>世田谷区</v>
      </c>
      <c r="D205" s="25"/>
      <c r="E205" s="41" t="str">
        <f>E204</f>
        <v>医療法人社団田中産科婦人科</v>
      </c>
      <c r="F205" s="3">
        <v>21301199</v>
      </c>
      <c r="G205" s="9">
        <f>SUM(H205:I205)</f>
        <v>11</v>
      </c>
      <c r="H205" s="18">
        <v>11</v>
      </c>
      <c r="I205" s="18"/>
      <c r="J205" s="17">
        <f>SUM(K205:Q205)</f>
        <v>11</v>
      </c>
      <c r="K205" s="18"/>
      <c r="L205" s="18"/>
      <c r="M205" s="18">
        <v>11</v>
      </c>
      <c r="N205" s="18"/>
      <c r="O205" s="51"/>
      <c r="P205" s="18"/>
      <c r="R205" s="109"/>
      <c r="S205" s="1">
        <v>2</v>
      </c>
      <c r="T205" s="6" t="str">
        <f t="shared" ref="T205:T206" si="197">IF(OR(A204=1,A204=2),"○","")</f>
        <v>○</v>
      </c>
    </row>
    <row r="206" spans="1:23" ht="18.600000000000001" thickBot="1">
      <c r="B206" s="92" t="str">
        <f t="shared" ref="B206:C206" si="198">B205</f>
        <v>区西南部</v>
      </c>
      <c r="C206" s="91" t="str">
        <f t="shared" si="198"/>
        <v>世田谷区</v>
      </c>
      <c r="D206" s="27"/>
      <c r="E206" s="41" t="str">
        <f>E204</f>
        <v>医療法人社団田中産科婦人科</v>
      </c>
      <c r="F206" s="79"/>
      <c r="G206" s="29"/>
      <c r="H206" s="30"/>
      <c r="I206" s="30"/>
      <c r="J206" s="20">
        <f>SUM(K206:Q206)</f>
        <v>11</v>
      </c>
      <c r="K206" s="21"/>
      <c r="L206" s="21"/>
      <c r="M206" s="21">
        <v>11</v>
      </c>
      <c r="N206" s="21"/>
      <c r="O206" s="52"/>
      <c r="P206" s="21"/>
      <c r="Q206" s="107"/>
      <c r="R206" s="110"/>
      <c r="S206" s="1">
        <v>3</v>
      </c>
      <c r="T206" s="6" t="str">
        <f t="shared" si="197"/>
        <v/>
      </c>
    </row>
    <row r="207" spans="1:23">
      <c r="A207" s="38">
        <v>1</v>
      </c>
      <c r="B207" s="88" t="s">
        <v>393</v>
      </c>
      <c r="C207" s="87" t="s">
        <v>321</v>
      </c>
      <c r="D207" s="10" t="s">
        <v>271</v>
      </c>
      <c r="E207" s="111" t="s">
        <v>484</v>
      </c>
      <c r="F207" s="78"/>
      <c r="G207" s="15"/>
      <c r="H207" s="34"/>
      <c r="I207" s="34"/>
      <c r="J207" s="22"/>
      <c r="K207" s="23"/>
      <c r="L207" s="23"/>
      <c r="M207" s="23"/>
      <c r="N207" s="23"/>
      <c r="O207" s="50"/>
      <c r="P207" s="23"/>
      <c r="Q207" s="106"/>
      <c r="R207" s="108" t="s">
        <v>495</v>
      </c>
      <c r="S207" s="1">
        <v>1</v>
      </c>
      <c r="T207" s="6" t="str">
        <f>IF(OR(A194=1,A194=2),"○","")</f>
        <v/>
      </c>
      <c r="W207" s="1">
        <v>1</v>
      </c>
    </row>
    <row r="208" spans="1:23">
      <c r="B208" s="90" t="str">
        <f t="shared" ref="B208:C208" si="199">B207</f>
        <v>区西南部</v>
      </c>
      <c r="C208" s="93" t="str">
        <f t="shared" si="199"/>
        <v>世田谷区</v>
      </c>
      <c r="D208" s="25"/>
      <c r="E208" s="41" t="str">
        <f>E207</f>
        <v>下北沢セントラルクリニック</v>
      </c>
      <c r="F208" s="3">
        <v>21301181</v>
      </c>
      <c r="G208" s="9">
        <f>SUM(H208:I208)</f>
        <v>2</v>
      </c>
      <c r="H208" s="18">
        <v>2</v>
      </c>
      <c r="I208" s="18"/>
      <c r="J208" s="17">
        <f>SUM(K208:Q208)</f>
        <v>2</v>
      </c>
      <c r="K208" s="18"/>
      <c r="L208" s="18"/>
      <c r="M208" s="18">
        <v>2</v>
      </c>
      <c r="N208" s="18"/>
      <c r="O208" s="51"/>
      <c r="P208" s="18"/>
      <c r="R208" s="109"/>
      <c r="S208" s="1">
        <v>2</v>
      </c>
      <c r="T208" s="6" t="str">
        <f t="shared" ref="T208:T209" si="200">IF(OR(A207=1,A207=2),"○","")</f>
        <v>○</v>
      </c>
    </row>
    <row r="209" spans="1:23" ht="18.600000000000001" thickBot="1">
      <c r="B209" s="92" t="str">
        <f t="shared" ref="B209:C209" si="201">B208</f>
        <v>区西南部</v>
      </c>
      <c r="C209" s="91" t="str">
        <f t="shared" si="201"/>
        <v>世田谷区</v>
      </c>
      <c r="D209" s="27"/>
      <c r="E209" s="41" t="str">
        <f>E207</f>
        <v>下北沢セントラルクリニック</v>
      </c>
      <c r="F209" s="79"/>
      <c r="G209" s="29"/>
      <c r="H209" s="30"/>
      <c r="I209" s="30"/>
      <c r="J209" s="20">
        <f>SUM(K209:Q209)</f>
        <v>2</v>
      </c>
      <c r="K209" s="21"/>
      <c r="L209" s="21"/>
      <c r="M209" s="21">
        <v>2</v>
      </c>
      <c r="N209" s="21"/>
      <c r="O209" s="52"/>
      <c r="P209" s="21"/>
      <c r="Q209" s="107"/>
      <c r="R209" s="110"/>
      <c r="S209" s="1">
        <v>3</v>
      </c>
      <c r="T209" s="6" t="str">
        <f t="shared" si="200"/>
        <v/>
      </c>
    </row>
    <row r="210" spans="1:23">
      <c r="A210" s="38">
        <v>1</v>
      </c>
      <c r="B210" s="88" t="s">
        <v>393</v>
      </c>
      <c r="C210" s="87" t="s">
        <v>321</v>
      </c>
      <c r="D210" s="10" t="s">
        <v>271</v>
      </c>
      <c r="E210" s="85" t="s">
        <v>485</v>
      </c>
      <c r="F210" s="78"/>
      <c r="G210" s="15"/>
      <c r="H210" s="34"/>
      <c r="I210" s="34"/>
      <c r="J210" s="22"/>
      <c r="K210" s="23"/>
      <c r="L210" s="23"/>
      <c r="M210" s="23"/>
      <c r="N210" s="23"/>
      <c r="O210" s="50"/>
      <c r="P210" s="23"/>
      <c r="Q210" s="106"/>
      <c r="R210" s="108"/>
      <c r="S210" s="1">
        <v>1</v>
      </c>
      <c r="T210" s="6" t="str">
        <f>IF(OR(A197=1,A197=2),"○","")</f>
        <v/>
      </c>
      <c r="W210" s="1">
        <v>1</v>
      </c>
    </row>
    <row r="211" spans="1:23">
      <c r="B211" s="90" t="str">
        <f t="shared" ref="B211:C212" si="202">B210</f>
        <v>区西南部</v>
      </c>
      <c r="C211" s="93" t="str">
        <f t="shared" si="202"/>
        <v>世田谷区</v>
      </c>
      <c r="D211" s="25"/>
      <c r="E211" s="41" t="str">
        <f>E210</f>
        <v>成城マタニティクリニック</v>
      </c>
      <c r="F211" s="3"/>
      <c r="G211" s="9">
        <f>SUM(H211:I211)</f>
        <v>0</v>
      </c>
      <c r="H211" s="18">
        <v>0</v>
      </c>
      <c r="I211" s="18"/>
      <c r="J211" s="17">
        <f>SUM(K211:Q211)</f>
        <v>0</v>
      </c>
      <c r="K211" s="18"/>
      <c r="L211" s="18"/>
      <c r="M211" s="18"/>
      <c r="N211" s="18"/>
      <c r="O211" s="51"/>
      <c r="P211" s="18"/>
      <c r="R211" s="109"/>
      <c r="S211" s="1">
        <v>2</v>
      </c>
      <c r="T211" s="6" t="str">
        <f t="shared" si="131"/>
        <v>○</v>
      </c>
    </row>
    <row r="212" spans="1:23" ht="18.600000000000001" thickBot="1">
      <c r="B212" s="92" t="str">
        <f t="shared" si="202"/>
        <v>区西南部</v>
      </c>
      <c r="C212" s="91" t="str">
        <f t="shared" si="202"/>
        <v>世田谷区</v>
      </c>
      <c r="D212" s="27"/>
      <c r="E212" s="41" t="str">
        <f>E210</f>
        <v>成城マタニティクリニック</v>
      </c>
      <c r="F212" s="79"/>
      <c r="G212" s="29"/>
      <c r="H212" s="30"/>
      <c r="I212" s="30"/>
      <c r="J212" s="20">
        <f>SUM(K212:Q212)</f>
        <v>0</v>
      </c>
      <c r="K212" s="21"/>
      <c r="L212" s="21"/>
      <c r="M212" s="21"/>
      <c r="N212" s="21"/>
      <c r="O212" s="52"/>
      <c r="P212" s="21"/>
      <c r="Q212" s="107"/>
      <c r="R212" s="110"/>
      <c r="S212" s="1">
        <v>3</v>
      </c>
      <c r="T212" s="6" t="str">
        <f t="shared" si="131"/>
        <v/>
      </c>
    </row>
    <row r="213" spans="1:23">
      <c r="A213" s="38">
        <v>1</v>
      </c>
      <c r="B213" s="71" t="s">
        <v>8</v>
      </c>
      <c r="C213" s="72" t="s">
        <v>11</v>
      </c>
      <c r="D213" s="10" t="s">
        <v>271</v>
      </c>
      <c r="E213" s="81" t="s">
        <v>104</v>
      </c>
      <c r="F213" s="78"/>
      <c r="G213" s="15"/>
      <c r="H213" s="34"/>
      <c r="I213" s="34"/>
      <c r="J213" s="22">
        <f t="shared" si="132"/>
        <v>12</v>
      </c>
      <c r="K213" s="23"/>
      <c r="L213" s="23">
        <v>12</v>
      </c>
      <c r="M213" s="23"/>
      <c r="N213" s="23"/>
      <c r="O213" s="50"/>
      <c r="P213" s="55"/>
      <c r="Q213" s="55"/>
      <c r="R213" s="108"/>
      <c r="S213" s="35">
        <v>1</v>
      </c>
      <c r="T213" s="6" t="str">
        <f t="shared" si="131"/>
        <v/>
      </c>
    </row>
    <row r="214" spans="1:23">
      <c r="A214" s="38"/>
      <c r="B214" s="90" t="str">
        <f t="shared" ref="B214:B215" si="203">B213</f>
        <v>区西南部</v>
      </c>
      <c r="C214" s="93" t="str">
        <f t="shared" ref="C214:C215" si="204">C213</f>
        <v>渋谷区</v>
      </c>
      <c r="D214" s="25"/>
      <c r="E214" s="41" t="str">
        <f t="shared" ref="E214:E215" si="205">E213</f>
        <v>睡眠総合ケアクリニック代々木</v>
      </c>
      <c r="F214" s="3">
        <v>21301220</v>
      </c>
      <c r="G214" s="9">
        <f>SUM(H214:I214)</f>
        <v>12</v>
      </c>
      <c r="H214" s="18">
        <v>12</v>
      </c>
      <c r="I214" s="18"/>
      <c r="J214" s="17">
        <f t="shared" si="132"/>
        <v>12</v>
      </c>
      <c r="K214" s="18"/>
      <c r="L214" s="18">
        <v>12</v>
      </c>
      <c r="M214" s="18"/>
      <c r="N214" s="18"/>
      <c r="O214" s="51"/>
      <c r="P214" s="53"/>
      <c r="Q214" s="53"/>
      <c r="R214" s="109"/>
      <c r="S214" s="1">
        <v>2</v>
      </c>
      <c r="T214" s="6" t="str">
        <f t="shared" si="131"/>
        <v>○</v>
      </c>
    </row>
    <row r="215" spans="1:23" ht="18.600000000000001" thickBot="1">
      <c r="A215" s="38"/>
      <c r="B215" s="90" t="str">
        <f t="shared" si="203"/>
        <v>区西南部</v>
      </c>
      <c r="C215" s="93" t="str">
        <f t="shared" si="204"/>
        <v>渋谷区</v>
      </c>
      <c r="D215" s="27"/>
      <c r="E215" s="41" t="str">
        <f t="shared" si="205"/>
        <v>睡眠総合ケアクリニック代々木</v>
      </c>
      <c r="F215" s="79"/>
      <c r="G215" s="29"/>
      <c r="H215" s="30"/>
      <c r="I215" s="30"/>
      <c r="J215" s="20">
        <f t="shared" si="132"/>
        <v>12</v>
      </c>
      <c r="K215" s="21">
        <v>0</v>
      </c>
      <c r="L215" s="21">
        <v>12</v>
      </c>
      <c r="M215" s="21">
        <v>0</v>
      </c>
      <c r="N215" s="21">
        <v>0</v>
      </c>
      <c r="O215" s="52">
        <v>0</v>
      </c>
      <c r="P215" s="54">
        <v>0</v>
      </c>
      <c r="Q215" s="54">
        <v>0</v>
      </c>
      <c r="R215" s="110"/>
      <c r="S215" s="1">
        <v>3</v>
      </c>
      <c r="T215" s="6" t="str">
        <f t="shared" si="131"/>
        <v/>
      </c>
    </row>
    <row r="216" spans="1:23">
      <c r="A216" s="38">
        <v>1</v>
      </c>
      <c r="B216" s="88" t="s">
        <v>8</v>
      </c>
      <c r="C216" s="87" t="s">
        <v>11</v>
      </c>
      <c r="D216" s="10" t="s">
        <v>316</v>
      </c>
      <c r="E216" s="81" t="s">
        <v>343</v>
      </c>
      <c r="F216" s="78"/>
      <c r="G216" s="15"/>
      <c r="H216" s="34"/>
      <c r="I216" s="34"/>
      <c r="J216" s="22">
        <v>7</v>
      </c>
      <c r="K216" s="23"/>
      <c r="L216" s="23">
        <v>7</v>
      </c>
      <c r="M216" s="23"/>
      <c r="N216" s="23"/>
      <c r="O216" s="50"/>
      <c r="P216" s="55"/>
      <c r="Q216" s="55"/>
      <c r="R216" s="108"/>
      <c r="S216" s="35">
        <v>1</v>
      </c>
      <c r="T216" s="6" t="str">
        <f t="shared" si="131"/>
        <v/>
      </c>
    </row>
    <row r="217" spans="1:23">
      <c r="A217" s="38"/>
      <c r="B217" s="90" t="str">
        <f t="shared" ref="B217:B218" si="206">B216</f>
        <v>区西南部</v>
      </c>
      <c r="C217" s="93" t="str">
        <f t="shared" ref="C217:C218" si="207">C216</f>
        <v>渋谷区</v>
      </c>
      <c r="D217" s="25"/>
      <c r="E217" s="41" t="str">
        <f t="shared" ref="E217:E218" si="208">E216</f>
        <v>山本英博クリニック</v>
      </c>
      <c r="F217" s="3">
        <v>21301221</v>
      </c>
      <c r="G217" s="9">
        <f>SUM(H217:I217)</f>
        <v>7</v>
      </c>
      <c r="H217" s="18">
        <v>7</v>
      </c>
      <c r="I217" s="18"/>
      <c r="J217" s="17">
        <v>7</v>
      </c>
      <c r="K217" s="18"/>
      <c r="L217" s="18">
        <v>7</v>
      </c>
      <c r="M217" s="18"/>
      <c r="N217" s="18"/>
      <c r="O217" s="51"/>
      <c r="P217" s="53"/>
      <c r="Q217" s="53"/>
      <c r="R217" s="109"/>
      <c r="S217" s="1">
        <v>2</v>
      </c>
      <c r="T217" s="6" t="str">
        <f t="shared" si="131"/>
        <v>○</v>
      </c>
    </row>
    <row r="218" spans="1:23" ht="18.600000000000001" thickBot="1">
      <c r="A218" s="38"/>
      <c r="B218" s="92" t="str">
        <f t="shared" si="206"/>
        <v>区西南部</v>
      </c>
      <c r="C218" s="91" t="str">
        <f t="shared" si="207"/>
        <v>渋谷区</v>
      </c>
      <c r="D218" s="27"/>
      <c r="E218" s="41" t="str">
        <f t="shared" si="208"/>
        <v>山本英博クリニック</v>
      </c>
      <c r="F218" s="79"/>
      <c r="G218" s="29"/>
      <c r="H218" s="30"/>
      <c r="I218" s="30"/>
      <c r="J218" s="20">
        <f t="shared" ref="J218" si="209">SUM(K218:Q218)</f>
        <v>7</v>
      </c>
      <c r="K218" s="21">
        <v>0</v>
      </c>
      <c r="L218" s="21">
        <v>7</v>
      </c>
      <c r="M218" s="21">
        <v>0</v>
      </c>
      <c r="N218" s="21">
        <v>0</v>
      </c>
      <c r="O218" s="52">
        <v>0</v>
      </c>
      <c r="P218" s="54">
        <v>0</v>
      </c>
      <c r="Q218" s="54">
        <v>0</v>
      </c>
      <c r="R218" s="110"/>
      <c r="S218" s="1">
        <v>3</v>
      </c>
      <c r="T218" s="6" t="str">
        <f t="shared" ref="T218:T293" si="210">IF(OR(A217=1,A217=2),"○","")</f>
        <v/>
      </c>
    </row>
    <row r="219" spans="1:23">
      <c r="A219" s="38"/>
      <c r="B219" s="71" t="s">
        <v>8</v>
      </c>
      <c r="C219" s="72" t="s">
        <v>11</v>
      </c>
      <c r="D219" s="10" t="s">
        <v>316</v>
      </c>
      <c r="E219" s="81" t="s">
        <v>410</v>
      </c>
      <c r="F219" s="78"/>
      <c r="G219" s="15"/>
      <c r="H219" s="34"/>
      <c r="I219" s="34"/>
      <c r="J219" s="22">
        <f t="shared" si="132"/>
        <v>3</v>
      </c>
      <c r="K219" s="23"/>
      <c r="L219" s="23"/>
      <c r="M219" s="23">
        <v>3</v>
      </c>
      <c r="N219" s="23"/>
      <c r="O219" s="50"/>
      <c r="P219" s="55"/>
      <c r="Q219" s="55"/>
      <c r="R219" s="108"/>
      <c r="S219" s="35">
        <v>1</v>
      </c>
      <c r="T219" s="6" t="str">
        <f t="shared" si="210"/>
        <v/>
      </c>
    </row>
    <row r="220" spans="1:23">
      <c r="A220" s="38"/>
      <c r="B220" s="90" t="str">
        <f t="shared" ref="B220:B221" si="211">B219</f>
        <v>区西南部</v>
      </c>
      <c r="C220" s="93" t="str">
        <f t="shared" ref="C220:C221" si="212">C219</f>
        <v>渋谷区</v>
      </c>
      <c r="D220" s="25"/>
      <c r="E220" s="41" t="str">
        <f t="shared" ref="E220:E221" si="213">E219</f>
        <v>リッツ美容形成外科</v>
      </c>
      <c r="F220" s="3" t="s">
        <v>411</v>
      </c>
      <c r="G220" s="9">
        <f>SUM(H220:I220)</f>
        <v>3</v>
      </c>
      <c r="H220" s="18">
        <v>3</v>
      </c>
      <c r="I220" s="18"/>
      <c r="J220" s="17">
        <f t="shared" si="132"/>
        <v>3</v>
      </c>
      <c r="K220" s="18"/>
      <c r="L220" s="18"/>
      <c r="M220" s="18">
        <v>3</v>
      </c>
      <c r="N220" s="18"/>
      <c r="O220" s="51"/>
      <c r="P220" s="53"/>
      <c r="Q220" s="53"/>
      <c r="R220" s="109"/>
      <c r="S220" s="1">
        <v>2</v>
      </c>
      <c r="T220" s="6" t="str">
        <f t="shared" si="210"/>
        <v/>
      </c>
      <c r="U220" s="1">
        <v>3</v>
      </c>
      <c r="V220" s="1">
        <v>1</v>
      </c>
    </row>
    <row r="221" spans="1:23" ht="18.600000000000001" thickBot="1">
      <c r="A221" s="38"/>
      <c r="B221" s="90" t="str">
        <f t="shared" si="211"/>
        <v>区西南部</v>
      </c>
      <c r="C221" s="93" t="str">
        <f t="shared" si="212"/>
        <v>渋谷区</v>
      </c>
      <c r="D221" s="27"/>
      <c r="E221" s="41" t="str">
        <f t="shared" si="213"/>
        <v>リッツ美容形成外科</v>
      </c>
      <c r="F221" s="79"/>
      <c r="G221" s="29"/>
      <c r="H221" s="30"/>
      <c r="I221" s="30"/>
      <c r="J221" s="20">
        <f t="shared" si="132"/>
        <v>3</v>
      </c>
      <c r="K221" s="21">
        <v>0</v>
      </c>
      <c r="L221" s="21">
        <v>0</v>
      </c>
      <c r="M221" s="21">
        <v>3</v>
      </c>
      <c r="N221" s="21">
        <v>0</v>
      </c>
      <c r="O221" s="52">
        <v>0</v>
      </c>
      <c r="P221" s="54">
        <v>0</v>
      </c>
      <c r="Q221" s="54">
        <v>0</v>
      </c>
      <c r="R221" s="110"/>
      <c r="S221" s="1">
        <v>3</v>
      </c>
      <c r="T221" s="6" t="str">
        <f t="shared" si="210"/>
        <v/>
      </c>
    </row>
    <row r="222" spans="1:23">
      <c r="A222" s="38">
        <v>1</v>
      </c>
      <c r="B222" s="88" t="s">
        <v>12</v>
      </c>
      <c r="C222" s="87" t="s">
        <v>13</v>
      </c>
      <c r="D222" s="10" t="s">
        <v>307</v>
      </c>
      <c r="E222" s="81" t="s">
        <v>105</v>
      </c>
      <c r="F222" s="78"/>
      <c r="G222" s="15"/>
      <c r="H222" s="34"/>
      <c r="I222" s="34"/>
      <c r="J222" s="22">
        <v>12</v>
      </c>
      <c r="K222" s="23"/>
      <c r="L222" s="23">
        <v>12</v>
      </c>
      <c r="M222" s="23"/>
      <c r="N222" s="23"/>
      <c r="O222" s="50"/>
      <c r="P222" s="55"/>
      <c r="Q222" s="55"/>
      <c r="R222" s="108"/>
      <c r="S222" s="35">
        <v>1</v>
      </c>
      <c r="T222" s="6" t="str">
        <f t="shared" si="210"/>
        <v/>
      </c>
    </row>
    <row r="223" spans="1:23">
      <c r="A223" s="38"/>
      <c r="B223" s="90" t="str">
        <f t="shared" ref="B223:B224" si="214">B222</f>
        <v>区西部</v>
      </c>
      <c r="C223" s="93" t="str">
        <f t="shared" ref="C223:C224" si="215">C222</f>
        <v>新宿区</v>
      </c>
      <c r="D223" s="25"/>
      <c r="E223" s="41" t="str">
        <f t="shared" ref="E223:E224" si="216">E222</f>
        <v>医療法人平心会 Ｔｏ ＣＲＯＭクリニック</v>
      </c>
      <c r="F223" s="3">
        <v>21301237</v>
      </c>
      <c r="G223" s="9">
        <v>12</v>
      </c>
      <c r="H223" s="18">
        <v>12</v>
      </c>
      <c r="I223" s="18"/>
      <c r="J223" s="17">
        <v>12</v>
      </c>
      <c r="K223" s="18"/>
      <c r="L223" s="18">
        <v>12</v>
      </c>
      <c r="M223" s="18"/>
      <c r="N223" s="18"/>
      <c r="O223" s="51"/>
      <c r="P223" s="53"/>
      <c r="Q223" s="53"/>
      <c r="R223" s="109"/>
      <c r="S223" s="1">
        <v>2</v>
      </c>
      <c r="T223" s="6" t="str">
        <f t="shared" si="210"/>
        <v>○</v>
      </c>
    </row>
    <row r="224" spans="1:23" ht="18.600000000000001" thickBot="1">
      <c r="A224" s="38"/>
      <c r="B224" s="92" t="str">
        <f t="shared" si="214"/>
        <v>区西部</v>
      </c>
      <c r="C224" s="91" t="str">
        <f t="shared" si="215"/>
        <v>新宿区</v>
      </c>
      <c r="D224" s="27"/>
      <c r="E224" s="41" t="str">
        <f t="shared" si="216"/>
        <v>医療法人平心会 Ｔｏ ＣＲＯＭクリニック</v>
      </c>
      <c r="F224" s="79"/>
      <c r="G224" s="29"/>
      <c r="H224" s="30"/>
      <c r="I224" s="30"/>
      <c r="J224" s="20">
        <f t="shared" ref="J224" si="217">SUM(K224:Q224)</f>
        <v>12</v>
      </c>
      <c r="K224" s="21">
        <v>0</v>
      </c>
      <c r="L224" s="21">
        <v>12</v>
      </c>
      <c r="M224" s="21">
        <v>0</v>
      </c>
      <c r="N224" s="21">
        <v>0</v>
      </c>
      <c r="O224" s="52">
        <v>0</v>
      </c>
      <c r="P224" s="54">
        <v>0</v>
      </c>
      <c r="Q224" s="54">
        <v>0</v>
      </c>
      <c r="R224" s="110"/>
      <c r="S224" s="1">
        <v>3</v>
      </c>
      <c r="T224" s="6" t="str">
        <f t="shared" si="210"/>
        <v/>
      </c>
    </row>
    <row r="225" spans="1:22">
      <c r="A225" s="38">
        <v>2</v>
      </c>
      <c r="B225" s="71" t="s">
        <v>12</v>
      </c>
      <c r="C225" s="72" t="s">
        <v>13</v>
      </c>
      <c r="D225" s="10" t="s">
        <v>271</v>
      </c>
      <c r="E225" s="81" t="s">
        <v>106</v>
      </c>
      <c r="F225" s="78"/>
      <c r="G225" s="15"/>
      <c r="H225" s="34"/>
      <c r="I225" s="34"/>
      <c r="J225" s="22">
        <f t="shared" ref="J225:J302" si="218">SUM(K225:Q225)</f>
        <v>0</v>
      </c>
      <c r="K225" s="23"/>
      <c r="L225" s="23"/>
      <c r="M225" s="23"/>
      <c r="N225" s="23"/>
      <c r="O225" s="50"/>
      <c r="P225" s="55"/>
      <c r="Q225" s="55"/>
      <c r="R225" s="108"/>
      <c r="S225" s="35">
        <v>1</v>
      </c>
      <c r="T225" s="6" t="str">
        <f t="shared" si="210"/>
        <v/>
      </c>
    </row>
    <row r="226" spans="1:22">
      <c r="A226" s="38"/>
      <c r="B226" s="90" t="str">
        <f t="shared" ref="B226:B227" si="219">B225</f>
        <v>区西部</v>
      </c>
      <c r="C226" s="93" t="str">
        <f t="shared" ref="C226:C227" si="220">C225</f>
        <v>新宿区</v>
      </c>
      <c r="D226" s="25"/>
      <c r="E226" s="41" t="str">
        <f t="shared" ref="E226:E227" si="221">E225</f>
        <v>新宿 睡眠・呼吸器内科クリニック</v>
      </c>
      <c r="F226" s="3">
        <v>21301238</v>
      </c>
      <c r="G226" s="9">
        <f>SUM(H226:I226)</f>
        <v>8</v>
      </c>
      <c r="H226" s="18">
        <v>8</v>
      </c>
      <c r="I226" s="18"/>
      <c r="J226" s="17">
        <f t="shared" si="218"/>
        <v>8</v>
      </c>
      <c r="K226" s="18"/>
      <c r="L226" s="18"/>
      <c r="M226" s="18"/>
      <c r="N226" s="18">
        <v>8</v>
      </c>
      <c r="O226" s="51"/>
      <c r="P226" s="53"/>
      <c r="Q226" s="53"/>
      <c r="R226" s="109"/>
      <c r="S226" s="1">
        <v>2</v>
      </c>
      <c r="T226" s="6" t="str">
        <f t="shared" si="210"/>
        <v>○</v>
      </c>
    </row>
    <row r="227" spans="1:22" ht="18.600000000000001" thickBot="1">
      <c r="A227" s="38"/>
      <c r="B227" s="90" t="str">
        <f t="shared" si="219"/>
        <v>区西部</v>
      </c>
      <c r="C227" s="93" t="str">
        <f t="shared" si="220"/>
        <v>新宿区</v>
      </c>
      <c r="D227" s="27"/>
      <c r="E227" s="41" t="str">
        <f t="shared" si="221"/>
        <v>新宿 睡眠・呼吸器内科クリニック</v>
      </c>
      <c r="F227" s="79"/>
      <c r="G227" s="29"/>
      <c r="H227" s="30"/>
      <c r="I227" s="30"/>
      <c r="J227" s="20">
        <f t="shared" si="218"/>
        <v>8</v>
      </c>
      <c r="K227" s="21">
        <v>0</v>
      </c>
      <c r="L227" s="21">
        <v>0</v>
      </c>
      <c r="M227" s="21">
        <v>0</v>
      </c>
      <c r="N227" s="21">
        <v>8</v>
      </c>
      <c r="O227" s="52">
        <v>0</v>
      </c>
      <c r="P227" s="54">
        <v>0</v>
      </c>
      <c r="Q227" s="54">
        <v>0</v>
      </c>
      <c r="R227" s="110"/>
      <c r="S227" s="1">
        <v>3</v>
      </c>
      <c r="T227" s="6" t="str">
        <f t="shared" si="210"/>
        <v/>
      </c>
    </row>
    <row r="228" spans="1:22">
      <c r="A228" s="38"/>
      <c r="B228" s="88" t="s">
        <v>12</v>
      </c>
      <c r="C228" s="87" t="s">
        <v>13</v>
      </c>
      <c r="D228" s="10" t="s">
        <v>271</v>
      </c>
      <c r="E228" s="81" t="s">
        <v>412</v>
      </c>
      <c r="F228" s="78"/>
      <c r="G228" s="15"/>
      <c r="H228" s="34"/>
      <c r="I228" s="34"/>
      <c r="J228" s="22">
        <f t="shared" si="218"/>
        <v>7</v>
      </c>
      <c r="K228" s="23"/>
      <c r="L228" s="23">
        <v>7</v>
      </c>
      <c r="M228" s="23"/>
      <c r="N228" s="23"/>
      <c r="O228" s="50"/>
      <c r="P228" s="55"/>
      <c r="Q228" s="55"/>
      <c r="R228" s="108"/>
      <c r="S228" s="35">
        <v>1</v>
      </c>
      <c r="T228" s="6" t="str">
        <f t="shared" si="210"/>
        <v/>
      </c>
    </row>
    <row r="229" spans="1:22">
      <c r="A229" s="38"/>
      <c r="B229" s="90" t="str">
        <f t="shared" ref="B229:B230" si="222">B228</f>
        <v>区西部</v>
      </c>
      <c r="C229" s="93" t="str">
        <f t="shared" ref="C229:C230" si="223">C228</f>
        <v>新宿区</v>
      </c>
      <c r="D229" s="25"/>
      <c r="E229" s="41" t="str">
        <f t="shared" ref="E229:E230" si="224">E228</f>
        <v>医療法人社団涼友会 神楽坂Ｄ．Ｓ．マイクリニック</v>
      </c>
      <c r="F229" s="3" t="s">
        <v>413</v>
      </c>
      <c r="G229" s="9">
        <f>SUM(H229:I229)</f>
        <v>7</v>
      </c>
      <c r="H229" s="18">
        <v>7</v>
      </c>
      <c r="I229" s="18"/>
      <c r="J229" s="17">
        <f t="shared" si="218"/>
        <v>7</v>
      </c>
      <c r="K229" s="18"/>
      <c r="L229" s="18">
        <v>7</v>
      </c>
      <c r="M229" s="18"/>
      <c r="N229" s="18"/>
      <c r="O229" s="51"/>
      <c r="P229" s="53"/>
      <c r="Q229" s="53"/>
      <c r="R229" s="109"/>
      <c r="S229" s="1">
        <v>2</v>
      </c>
      <c r="T229" s="6" t="str">
        <f t="shared" si="210"/>
        <v/>
      </c>
      <c r="U229" s="1">
        <v>3</v>
      </c>
      <c r="V229" s="1">
        <v>1</v>
      </c>
    </row>
    <row r="230" spans="1:22" ht="18.600000000000001" thickBot="1">
      <c r="A230" s="38"/>
      <c r="B230" s="92" t="str">
        <f t="shared" si="222"/>
        <v>区西部</v>
      </c>
      <c r="C230" s="91" t="str">
        <f t="shared" si="223"/>
        <v>新宿区</v>
      </c>
      <c r="D230" s="27"/>
      <c r="E230" s="41" t="str">
        <f t="shared" si="224"/>
        <v>医療法人社団涼友会 神楽坂Ｄ．Ｓ．マイクリニック</v>
      </c>
      <c r="F230" s="79"/>
      <c r="G230" s="29"/>
      <c r="H230" s="30"/>
      <c r="I230" s="30"/>
      <c r="J230" s="20">
        <f t="shared" si="218"/>
        <v>7</v>
      </c>
      <c r="K230" s="21">
        <v>0</v>
      </c>
      <c r="L230" s="21">
        <v>7</v>
      </c>
      <c r="M230" s="21">
        <v>0</v>
      </c>
      <c r="N230" s="21">
        <v>0</v>
      </c>
      <c r="O230" s="52">
        <v>0</v>
      </c>
      <c r="P230" s="54">
        <v>0</v>
      </c>
      <c r="Q230" s="54">
        <v>0</v>
      </c>
      <c r="R230" s="110"/>
      <c r="S230" s="1">
        <v>3</v>
      </c>
      <c r="T230" s="6" t="str">
        <f t="shared" si="210"/>
        <v/>
      </c>
    </row>
    <row r="231" spans="1:22">
      <c r="A231" s="38">
        <v>2</v>
      </c>
      <c r="B231" s="71" t="s">
        <v>12</v>
      </c>
      <c r="C231" s="72" t="s">
        <v>13</v>
      </c>
      <c r="D231" s="10" t="s">
        <v>271</v>
      </c>
      <c r="E231" s="81" t="s">
        <v>107</v>
      </c>
      <c r="F231" s="78"/>
      <c r="G231" s="15"/>
      <c r="H231" s="34"/>
      <c r="I231" s="34"/>
      <c r="J231" s="22">
        <f t="shared" si="218"/>
        <v>18</v>
      </c>
      <c r="K231" s="23"/>
      <c r="L231" s="23"/>
      <c r="M231" s="23"/>
      <c r="N231" s="23">
        <v>18</v>
      </c>
      <c r="O231" s="50"/>
      <c r="P231" s="55"/>
      <c r="Q231" s="55"/>
      <c r="R231" s="108"/>
      <c r="S231" s="35">
        <v>1</v>
      </c>
      <c r="T231" s="6" t="str">
        <f t="shared" si="210"/>
        <v/>
      </c>
    </row>
    <row r="232" spans="1:22">
      <c r="A232" s="38"/>
      <c r="B232" s="90" t="str">
        <f t="shared" ref="B232:B233" si="225">B231</f>
        <v>区西部</v>
      </c>
      <c r="C232" s="93" t="str">
        <f t="shared" ref="C232:C233" si="226">C231</f>
        <v>新宿区</v>
      </c>
      <c r="D232" s="25"/>
      <c r="E232" s="41" t="str">
        <f t="shared" ref="E232:E233" si="227">E231</f>
        <v>医療法人社団信濃会 信濃坂クリニック</v>
      </c>
      <c r="F232" s="3">
        <v>21301240</v>
      </c>
      <c r="G232" s="9">
        <f>SUM(H232:I232)</f>
        <v>18</v>
      </c>
      <c r="H232" s="18">
        <v>18</v>
      </c>
      <c r="I232" s="18"/>
      <c r="J232" s="17">
        <f t="shared" si="218"/>
        <v>18</v>
      </c>
      <c r="K232" s="18"/>
      <c r="L232" s="18"/>
      <c r="M232" s="18"/>
      <c r="N232" s="18">
        <v>18</v>
      </c>
      <c r="O232" s="51"/>
      <c r="P232" s="53"/>
      <c r="Q232" s="53"/>
      <c r="R232" s="109"/>
      <c r="S232" s="1">
        <v>2</v>
      </c>
      <c r="T232" s="6" t="str">
        <f t="shared" si="210"/>
        <v>○</v>
      </c>
    </row>
    <row r="233" spans="1:22" ht="18.600000000000001" thickBot="1">
      <c r="A233" s="38"/>
      <c r="B233" s="90" t="str">
        <f t="shared" si="225"/>
        <v>区西部</v>
      </c>
      <c r="C233" s="93" t="str">
        <f t="shared" si="226"/>
        <v>新宿区</v>
      </c>
      <c r="D233" s="27"/>
      <c r="E233" s="41" t="str">
        <f t="shared" si="227"/>
        <v>医療法人社団信濃会 信濃坂クリニック</v>
      </c>
      <c r="F233" s="79"/>
      <c r="G233" s="29"/>
      <c r="H233" s="30"/>
      <c r="I233" s="30"/>
      <c r="J233" s="20">
        <f t="shared" si="218"/>
        <v>18</v>
      </c>
      <c r="K233" s="21">
        <v>0</v>
      </c>
      <c r="L233" s="21">
        <v>0</v>
      </c>
      <c r="M233" s="21">
        <v>0</v>
      </c>
      <c r="N233" s="21">
        <v>18</v>
      </c>
      <c r="O233" s="52">
        <v>0</v>
      </c>
      <c r="P233" s="54">
        <v>0</v>
      </c>
      <c r="Q233" s="54">
        <v>0</v>
      </c>
      <c r="R233" s="110"/>
      <c r="S233" s="1">
        <v>3</v>
      </c>
      <c r="T233" s="6" t="str">
        <f t="shared" si="210"/>
        <v/>
      </c>
    </row>
    <row r="234" spans="1:22">
      <c r="A234" s="38"/>
      <c r="B234" s="88" t="s">
        <v>12</v>
      </c>
      <c r="C234" s="87" t="s">
        <v>13</v>
      </c>
      <c r="D234" s="10" t="s">
        <v>277</v>
      </c>
      <c r="E234" s="81" t="s">
        <v>414</v>
      </c>
      <c r="F234" s="78"/>
      <c r="G234" s="15"/>
      <c r="H234" s="34"/>
      <c r="I234" s="34"/>
      <c r="J234" s="22">
        <f t="shared" si="218"/>
        <v>0</v>
      </c>
      <c r="K234" s="23"/>
      <c r="L234" s="23"/>
      <c r="M234" s="23"/>
      <c r="N234" s="23"/>
      <c r="O234" s="50"/>
      <c r="P234" s="55"/>
      <c r="Q234" s="55"/>
      <c r="R234" s="108"/>
      <c r="S234" s="35">
        <v>1</v>
      </c>
      <c r="T234" s="6" t="str">
        <f t="shared" si="210"/>
        <v/>
      </c>
    </row>
    <row r="235" spans="1:22">
      <c r="A235" s="38"/>
      <c r="B235" s="90" t="str">
        <f t="shared" ref="B235:B236" si="228">B234</f>
        <v>区西部</v>
      </c>
      <c r="C235" s="93" t="str">
        <f t="shared" ref="C235:C236" si="229">C234</f>
        <v>新宿区</v>
      </c>
      <c r="D235" s="25"/>
      <c r="E235" s="41" t="str">
        <f t="shared" ref="E235:E236" si="230">E234</f>
        <v>かわかた医院</v>
      </c>
      <c r="F235" s="3" t="s">
        <v>415</v>
      </c>
      <c r="G235" s="9">
        <f>SUM(H235:I235)</f>
        <v>3</v>
      </c>
      <c r="H235" s="18">
        <v>3</v>
      </c>
      <c r="I235" s="18"/>
      <c r="J235" s="17">
        <f t="shared" si="218"/>
        <v>3</v>
      </c>
      <c r="K235" s="18"/>
      <c r="L235" s="18">
        <v>3</v>
      </c>
      <c r="M235" s="18"/>
      <c r="N235" s="18"/>
      <c r="O235" s="51"/>
      <c r="P235" s="53"/>
      <c r="Q235" s="53"/>
      <c r="R235" s="109"/>
      <c r="S235" s="1">
        <v>2</v>
      </c>
      <c r="T235" s="6" t="str">
        <f t="shared" si="210"/>
        <v/>
      </c>
      <c r="U235" s="1">
        <v>3</v>
      </c>
      <c r="V235" s="1">
        <v>1</v>
      </c>
    </row>
    <row r="236" spans="1:22" ht="18.600000000000001" thickBot="1">
      <c r="A236" s="38"/>
      <c r="B236" s="92" t="str">
        <f t="shared" si="228"/>
        <v>区西部</v>
      </c>
      <c r="C236" s="91" t="str">
        <f t="shared" si="229"/>
        <v>新宿区</v>
      </c>
      <c r="D236" s="27"/>
      <c r="E236" s="41" t="str">
        <f t="shared" si="230"/>
        <v>かわかた医院</v>
      </c>
      <c r="F236" s="79"/>
      <c r="G236" s="29"/>
      <c r="H236" s="30"/>
      <c r="I236" s="30"/>
      <c r="J236" s="20">
        <f t="shared" si="218"/>
        <v>3</v>
      </c>
      <c r="K236" s="21">
        <v>0</v>
      </c>
      <c r="L236" s="21">
        <v>3</v>
      </c>
      <c r="M236" s="21">
        <v>0</v>
      </c>
      <c r="N236" s="21">
        <v>0</v>
      </c>
      <c r="O236" s="52">
        <v>0</v>
      </c>
      <c r="P236" s="54">
        <v>0</v>
      </c>
      <c r="Q236" s="54">
        <v>0</v>
      </c>
      <c r="R236" s="110"/>
      <c r="S236" s="1">
        <v>3</v>
      </c>
      <c r="T236" s="6" t="str">
        <f t="shared" si="210"/>
        <v/>
      </c>
    </row>
    <row r="237" spans="1:22">
      <c r="A237" s="38"/>
      <c r="B237" s="71" t="s">
        <v>12</v>
      </c>
      <c r="C237" s="72" t="s">
        <v>13</v>
      </c>
      <c r="D237" s="10" t="s">
        <v>271</v>
      </c>
      <c r="E237" s="81" t="s">
        <v>416</v>
      </c>
      <c r="F237" s="78"/>
      <c r="G237" s="15"/>
      <c r="H237" s="34"/>
      <c r="I237" s="34"/>
      <c r="J237" s="22">
        <f t="shared" si="218"/>
        <v>19</v>
      </c>
      <c r="K237" s="23"/>
      <c r="L237" s="23"/>
      <c r="M237" s="23"/>
      <c r="N237" s="23">
        <v>19</v>
      </c>
      <c r="O237" s="50"/>
      <c r="P237" s="55"/>
      <c r="Q237" s="55"/>
      <c r="R237" s="108"/>
      <c r="S237" s="35">
        <v>1</v>
      </c>
      <c r="T237" s="6" t="str">
        <f t="shared" si="210"/>
        <v/>
      </c>
    </row>
    <row r="238" spans="1:22">
      <c r="A238" s="38"/>
      <c r="B238" s="90" t="str">
        <f t="shared" ref="B238:B239" si="231">B237</f>
        <v>区西部</v>
      </c>
      <c r="C238" s="93" t="str">
        <f t="shared" ref="C238:C239" si="232">C237</f>
        <v>新宿区</v>
      </c>
      <c r="D238" s="25"/>
      <c r="E238" s="41" t="str">
        <f t="shared" ref="E238:E239" si="233">E237</f>
        <v>医療法人社団藤和東光会　藤村内科外科クリニック</v>
      </c>
      <c r="F238" s="3" t="s">
        <v>417</v>
      </c>
      <c r="G238" s="9">
        <f>SUM(H238:I238)</f>
        <v>19</v>
      </c>
      <c r="H238" s="18">
        <v>19</v>
      </c>
      <c r="I238" s="18"/>
      <c r="J238" s="17">
        <f t="shared" si="218"/>
        <v>19</v>
      </c>
      <c r="K238" s="18"/>
      <c r="L238" s="18"/>
      <c r="M238" s="18"/>
      <c r="N238" s="18">
        <v>19</v>
      </c>
      <c r="O238" s="51"/>
      <c r="P238" s="53"/>
      <c r="Q238" s="53"/>
      <c r="R238" s="109"/>
      <c r="S238" s="1">
        <v>2</v>
      </c>
      <c r="T238" s="6" t="str">
        <f t="shared" si="210"/>
        <v/>
      </c>
      <c r="U238" s="1">
        <v>3</v>
      </c>
      <c r="V238" s="1">
        <v>1</v>
      </c>
    </row>
    <row r="239" spans="1:22" ht="18.600000000000001" thickBot="1">
      <c r="A239" s="38"/>
      <c r="B239" s="90" t="str">
        <f t="shared" si="231"/>
        <v>区西部</v>
      </c>
      <c r="C239" s="93" t="str">
        <f t="shared" si="232"/>
        <v>新宿区</v>
      </c>
      <c r="D239" s="27"/>
      <c r="E239" s="41" t="str">
        <f t="shared" si="233"/>
        <v>医療法人社団藤和東光会　藤村内科外科クリニック</v>
      </c>
      <c r="F239" s="79"/>
      <c r="G239" s="29"/>
      <c r="H239" s="30"/>
      <c r="I239" s="30"/>
      <c r="J239" s="20">
        <f t="shared" si="218"/>
        <v>19</v>
      </c>
      <c r="K239" s="21">
        <v>0</v>
      </c>
      <c r="L239" s="21">
        <v>0</v>
      </c>
      <c r="M239" s="21">
        <v>0</v>
      </c>
      <c r="N239" s="21">
        <v>19</v>
      </c>
      <c r="O239" s="52">
        <v>0</v>
      </c>
      <c r="P239" s="54">
        <v>0</v>
      </c>
      <c r="Q239" s="54">
        <v>0</v>
      </c>
      <c r="R239" s="110"/>
      <c r="S239" s="1">
        <v>3</v>
      </c>
      <c r="T239" s="6" t="str">
        <f t="shared" si="210"/>
        <v/>
      </c>
    </row>
    <row r="240" spans="1:22">
      <c r="A240" s="38">
        <v>1</v>
      </c>
      <c r="B240" s="88" t="s">
        <v>12</v>
      </c>
      <c r="C240" s="87" t="s">
        <v>13</v>
      </c>
      <c r="D240" s="10" t="s">
        <v>307</v>
      </c>
      <c r="E240" s="81" t="s">
        <v>344</v>
      </c>
      <c r="F240" s="78"/>
      <c r="G240" s="15"/>
      <c r="H240" s="34"/>
      <c r="I240" s="34"/>
      <c r="J240" s="22">
        <f t="shared" si="218"/>
        <v>18</v>
      </c>
      <c r="K240" s="23"/>
      <c r="L240" s="23"/>
      <c r="M240" s="23"/>
      <c r="N240" s="23">
        <v>18</v>
      </c>
      <c r="O240" s="50"/>
      <c r="P240" s="55"/>
      <c r="Q240" s="55"/>
      <c r="R240" s="108"/>
      <c r="S240" s="35">
        <v>1</v>
      </c>
      <c r="T240" s="6" t="str">
        <f t="shared" si="210"/>
        <v/>
      </c>
    </row>
    <row r="241" spans="1:23">
      <c r="A241" s="38"/>
      <c r="B241" s="90" t="str">
        <f t="shared" ref="B241:B242" si="234">B240</f>
        <v>区西部</v>
      </c>
      <c r="C241" s="93" t="str">
        <f t="shared" ref="C241:C242" si="235">C240</f>
        <v>新宿区</v>
      </c>
      <c r="D241" s="25"/>
      <c r="E241" s="41" t="str">
        <f>E240</f>
        <v>医療法人社団慶幸会 東新宿クリニック</v>
      </c>
      <c r="F241" s="3">
        <v>21304005</v>
      </c>
      <c r="G241" s="9">
        <f>SUM(H241:I241)</f>
        <v>18</v>
      </c>
      <c r="H241" s="18">
        <v>18</v>
      </c>
      <c r="I241" s="18"/>
      <c r="J241" s="17">
        <f t="shared" si="218"/>
        <v>18</v>
      </c>
      <c r="K241" s="18"/>
      <c r="L241" s="18"/>
      <c r="M241" s="18"/>
      <c r="N241" s="18">
        <v>18</v>
      </c>
      <c r="O241" s="51"/>
      <c r="P241" s="53"/>
      <c r="Q241" s="53"/>
      <c r="R241" s="109"/>
      <c r="S241" s="1">
        <v>2</v>
      </c>
      <c r="T241" s="6" t="str">
        <f t="shared" si="210"/>
        <v>○</v>
      </c>
    </row>
    <row r="242" spans="1:23" ht="18.600000000000001" thickBot="1">
      <c r="A242" s="38"/>
      <c r="B242" s="92" t="str">
        <f t="shared" si="234"/>
        <v>区西部</v>
      </c>
      <c r="C242" s="91" t="str">
        <f t="shared" si="235"/>
        <v>新宿区</v>
      </c>
      <c r="D242" s="27"/>
      <c r="E242" s="41" t="str">
        <f t="shared" ref="E242" si="236">E241</f>
        <v>医療法人社団慶幸会 東新宿クリニック</v>
      </c>
      <c r="F242" s="79"/>
      <c r="G242" s="29"/>
      <c r="H242" s="30"/>
      <c r="I242" s="30"/>
      <c r="J242" s="20">
        <f t="shared" si="218"/>
        <v>18</v>
      </c>
      <c r="K242" s="21">
        <v>0</v>
      </c>
      <c r="L242" s="21">
        <v>0</v>
      </c>
      <c r="M242" s="21">
        <v>0</v>
      </c>
      <c r="N242" s="21">
        <v>18</v>
      </c>
      <c r="O242" s="52">
        <v>0</v>
      </c>
      <c r="P242" s="54">
        <v>0</v>
      </c>
      <c r="Q242" s="54">
        <v>0</v>
      </c>
      <c r="R242" s="110"/>
      <c r="S242" s="1">
        <v>3</v>
      </c>
      <c r="T242" s="6" t="str">
        <f t="shared" si="210"/>
        <v/>
      </c>
    </row>
    <row r="243" spans="1:23">
      <c r="A243" s="38">
        <v>2</v>
      </c>
      <c r="B243" s="71" t="s">
        <v>12</v>
      </c>
      <c r="C243" s="72" t="s">
        <v>13</v>
      </c>
      <c r="D243" s="10" t="s">
        <v>271</v>
      </c>
      <c r="E243" s="81" t="s">
        <v>108</v>
      </c>
      <c r="F243" s="78"/>
      <c r="G243" s="15"/>
      <c r="H243" s="34"/>
      <c r="I243" s="34"/>
      <c r="J243" s="22">
        <f t="shared" si="218"/>
        <v>7</v>
      </c>
      <c r="K243" s="23"/>
      <c r="L243" s="23"/>
      <c r="M243" s="23"/>
      <c r="N243" s="23">
        <v>7</v>
      </c>
      <c r="O243" s="50"/>
      <c r="P243" s="55"/>
      <c r="Q243" s="55"/>
      <c r="R243" s="108"/>
      <c r="S243" s="35">
        <v>1</v>
      </c>
      <c r="T243" s="6" t="str">
        <f t="shared" si="210"/>
        <v/>
      </c>
    </row>
    <row r="244" spans="1:23">
      <c r="A244" s="38"/>
      <c r="B244" s="90" t="str">
        <f t="shared" ref="B244:B245" si="237">B243</f>
        <v>区西部</v>
      </c>
      <c r="C244" s="93" t="str">
        <f t="shared" ref="C244:C245" si="238">C243</f>
        <v>新宿区</v>
      </c>
      <c r="D244" s="25"/>
      <c r="E244" s="41" t="str">
        <f t="shared" ref="E244:E245" si="239">E243</f>
        <v>新宿睡眠メディカルクリニック</v>
      </c>
      <c r="F244" s="3">
        <v>21301250</v>
      </c>
      <c r="G244" s="9">
        <f>SUM(H244:I244)</f>
        <v>7</v>
      </c>
      <c r="H244" s="18">
        <v>7</v>
      </c>
      <c r="I244" s="18"/>
      <c r="J244" s="17">
        <f t="shared" si="218"/>
        <v>7</v>
      </c>
      <c r="K244" s="18"/>
      <c r="L244" s="18">
        <v>7</v>
      </c>
      <c r="M244" s="18"/>
      <c r="N244" s="18"/>
      <c r="O244" s="51"/>
      <c r="P244" s="53"/>
      <c r="Q244" s="53"/>
      <c r="R244" s="109"/>
      <c r="S244" s="1">
        <v>2</v>
      </c>
      <c r="T244" s="6" t="str">
        <f t="shared" si="210"/>
        <v>○</v>
      </c>
    </row>
    <row r="245" spans="1:23" ht="18.600000000000001" thickBot="1">
      <c r="A245" s="38"/>
      <c r="B245" s="90" t="str">
        <f t="shared" si="237"/>
        <v>区西部</v>
      </c>
      <c r="C245" s="91" t="str">
        <f t="shared" si="238"/>
        <v>新宿区</v>
      </c>
      <c r="D245" s="27"/>
      <c r="E245" s="41" t="str">
        <f t="shared" si="239"/>
        <v>新宿睡眠メディカルクリニック</v>
      </c>
      <c r="F245" s="79"/>
      <c r="G245" s="29"/>
      <c r="H245" s="30"/>
      <c r="I245" s="30"/>
      <c r="J245" s="20">
        <f t="shared" si="218"/>
        <v>7</v>
      </c>
      <c r="K245" s="21">
        <v>0</v>
      </c>
      <c r="L245" s="21">
        <v>7</v>
      </c>
      <c r="M245" s="21">
        <v>0</v>
      </c>
      <c r="N245" s="21">
        <v>0</v>
      </c>
      <c r="O245" s="52">
        <v>0</v>
      </c>
      <c r="P245" s="54">
        <v>0</v>
      </c>
      <c r="Q245" s="54">
        <v>0</v>
      </c>
      <c r="R245" s="110"/>
      <c r="S245" s="1">
        <v>3</v>
      </c>
      <c r="T245" s="6" t="str">
        <f t="shared" si="210"/>
        <v/>
      </c>
    </row>
    <row r="246" spans="1:23">
      <c r="A246" s="38">
        <v>1</v>
      </c>
      <c r="B246" s="87" t="s">
        <v>12</v>
      </c>
      <c r="C246" s="72" t="s">
        <v>346</v>
      </c>
      <c r="D246" s="10" t="s">
        <v>348</v>
      </c>
      <c r="E246" s="81" t="s">
        <v>349</v>
      </c>
      <c r="F246" s="78"/>
      <c r="G246" s="15"/>
      <c r="H246" s="34"/>
      <c r="I246" s="34"/>
      <c r="J246" s="22">
        <f t="shared" ref="J246:J257" si="240">SUM(K246:Q246)</f>
        <v>0</v>
      </c>
      <c r="K246" s="23">
        <v>0</v>
      </c>
      <c r="L246" s="23">
        <v>0</v>
      </c>
      <c r="M246" s="23">
        <v>0</v>
      </c>
      <c r="N246" s="23">
        <v>0</v>
      </c>
      <c r="O246" s="50">
        <v>0</v>
      </c>
      <c r="P246" s="23">
        <v>0</v>
      </c>
      <c r="Q246" s="106">
        <v>0</v>
      </c>
      <c r="R246" s="108"/>
      <c r="S246" s="1">
        <v>1</v>
      </c>
      <c r="T246" s="6" t="str">
        <f t="shared" si="210"/>
        <v/>
      </c>
    </row>
    <row r="247" spans="1:23">
      <c r="B247" s="90" t="str">
        <f>B246</f>
        <v>区西部</v>
      </c>
      <c r="C247" s="93" t="str">
        <f>C246</f>
        <v>新宿区</v>
      </c>
      <c r="D247" s="25"/>
      <c r="E247" s="41" t="str">
        <f>E246</f>
        <v>医療法人社団新宿レディースクリニック会</v>
      </c>
      <c r="F247" s="3">
        <v>21304010</v>
      </c>
      <c r="G247" s="9">
        <f>SUM(H247:I247)</f>
        <v>2</v>
      </c>
      <c r="H247" s="18">
        <v>2</v>
      </c>
      <c r="I247" s="18"/>
      <c r="J247" s="17">
        <f t="shared" si="240"/>
        <v>2</v>
      </c>
      <c r="K247" s="18">
        <v>0</v>
      </c>
      <c r="L247" s="18">
        <v>2</v>
      </c>
      <c r="M247" s="18">
        <v>0</v>
      </c>
      <c r="N247" s="18">
        <v>0</v>
      </c>
      <c r="O247" s="51">
        <v>0</v>
      </c>
      <c r="P247" s="18">
        <v>0</v>
      </c>
      <c r="Q247" s="1">
        <v>0</v>
      </c>
      <c r="R247" s="109"/>
      <c r="S247" s="1">
        <v>2</v>
      </c>
      <c r="T247" s="6" t="str">
        <f t="shared" si="210"/>
        <v>○</v>
      </c>
      <c r="U247" s="1">
        <v>2</v>
      </c>
    </row>
    <row r="248" spans="1:23" ht="18.600000000000001" thickBot="1">
      <c r="B248" s="90" t="str">
        <f>B247</f>
        <v>区西部</v>
      </c>
      <c r="C248" s="93" t="str">
        <f>C247</f>
        <v>新宿区</v>
      </c>
      <c r="D248" s="25"/>
      <c r="E248" s="41" t="str">
        <f>E246</f>
        <v>医療法人社団新宿レディースクリニック会</v>
      </c>
      <c r="F248" s="79"/>
      <c r="G248" s="29"/>
      <c r="H248" s="30"/>
      <c r="I248" s="30"/>
      <c r="J248" s="20">
        <f t="shared" si="240"/>
        <v>0</v>
      </c>
      <c r="K248" s="21">
        <v>0</v>
      </c>
      <c r="L248" s="21">
        <v>0</v>
      </c>
      <c r="M248" s="21">
        <v>0</v>
      </c>
      <c r="N248" s="21">
        <v>0</v>
      </c>
      <c r="O248" s="52">
        <v>0</v>
      </c>
      <c r="P248" s="21">
        <v>0</v>
      </c>
      <c r="Q248" s="107">
        <v>0</v>
      </c>
      <c r="R248" s="110"/>
      <c r="S248" s="1">
        <v>3</v>
      </c>
      <c r="T248" s="6" t="str">
        <f t="shared" si="210"/>
        <v/>
      </c>
    </row>
    <row r="249" spans="1:23">
      <c r="A249" s="38">
        <v>1</v>
      </c>
      <c r="B249" s="88" t="s">
        <v>373</v>
      </c>
      <c r="C249" s="87" t="s">
        <v>374</v>
      </c>
      <c r="D249" s="69" t="s">
        <v>307</v>
      </c>
      <c r="E249" s="81" t="s">
        <v>372</v>
      </c>
      <c r="F249" s="78"/>
      <c r="G249" s="15"/>
      <c r="H249" s="34"/>
      <c r="I249" s="34"/>
      <c r="J249" s="22">
        <f t="shared" si="240"/>
        <v>1</v>
      </c>
      <c r="K249" s="23"/>
      <c r="L249" s="23">
        <v>1</v>
      </c>
      <c r="M249" s="23"/>
      <c r="N249" s="23"/>
      <c r="O249" s="50"/>
      <c r="P249" s="23"/>
      <c r="Q249" s="106"/>
      <c r="R249" s="108"/>
      <c r="S249" s="1">
        <v>1</v>
      </c>
      <c r="T249" s="6" t="str">
        <f t="shared" si="210"/>
        <v/>
      </c>
    </row>
    <row r="250" spans="1:23">
      <c r="B250" s="90" t="str">
        <f>B249</f>
        <v>区西部</v>
      </c>
      <c r="C250" s="90" t="str">
        <f>C249</f>
        <v>新宿区</v>
      </c>
      <c r="D250" s="70"/>
      <c r="E250" s="41" t="s">
        <v>372</v>
      </c>
      <c r="F250" s="3"/>
      <c r="G250" s="9">
        <v>1</v>
      </c>
      <c r="H250" s="18">
        <v>1</v>
      </c>
      <c r="I250" s="18"/>
      <c r="J250" s="17">
        <f t="shared" si="240"/>
        <v>1</v>
      </c>
      <c r="K250" s="18"/>
      <c r="L250" s="18">
        <v>1</v>
      </c>
      <c r="M250" s="18"/>
      <c r="N250" s="18"/>
      <c r="O250" s="51"/>
      <c r="P250" s="18"/>
      <c r="R250" s="109"/>
      <c r="S250" s="1">
        <v>2</v>
      </c>
      <c r="T250" s="6" t="str">
        <f t="shared" si="210"/>
        <v>○</v>
      </c>
    </row>
    <row r="251" spans="1:23" ht="18.600000000000001" thickBot="1">
      <c r="B251" s="92" t="str">
        <f>B250</f>
        <v>区西部</v>
      </c>
      <c r="C251" s="92" t="str">
        <f>C250</f>
        <v>新宿区</v>
      </c>
      <c r="D251" s="77"/>
      <c r="E251" s="96" t="str">
        <f>E249</f>
        <v>医療法人社団千達会たつきクリニック</v>
      </c>
      <c r="F251" s="79"/>
      <c r="G251" s="29"/>
      <c r="H251" s="30"/>
      <c r="I251" s="30"/>
      <c r="J251" s="20">
        <f t="shared" si="240"/>
        <v>1</v>
      </c>
      <c r="K251" s="21"/>
      <c r="L251" s="21">
        <v>1</v>
      </c>
      <c r="M251" s="21"/>
      <c r="N251" s="21"/>
      <c r="O251" s="52"/>
      <c r="P251" s="21"/>
      <c r="Q251" s="107"/>
      <c r="R251" s="110"/>
      <c r="S251" s="1">
        <v>3</v>
      </c>
      <c r="T251" s="6" t="str">
        <f t="shared" si="210"/>
        <v/>
      </c>
    </row>
    <row r="252" spans="1:23">
      <c r="A252" s="38">
        <v>2</v>
      </c>
      <c r="B252" s="71" t="s">
        <v>373</v>
      </c>
      <c r="C252" s="72" t="s">
        <v>346</v>
      </c>
      <c r="D252" s="10" t="s">
        <v>378</v>
      </c>
      <c r="E252" s="84" t="s">
        <v>387</v>
      </c>
      <c r="F252" s="78"/>
      <c r="G252" s="15"/>
      <c r="H252" s="34"/>
      <c r="I252" s="34"/>
      <c r="J252" s="22">
        <f t="shared" si="240"/>
        <v>6</v>
      </c>
      <c r="K252" s="23"/>
      <c r="L252" s="23">
        <v>6</v>
      </c>
      <c r="M252" s="23"/>
      <c r="N252" s="23"/>
      <c r="O252" s="50"/>
      <c r="P252" s="23"/>
      <c r="Q252" s="106"/>
      <c r="R252" s="108"/>
      <c r="S252" s="1">
        <v>1</v>
      </c>
      <c r="T252" s="6" t="str">
        <f t="shared" si="210"/>
        <v/>
      </c>
    </row>
    <row r="253" spans="1:23">
      <c r="B253" s="90" t="str">
        <f>B252</f>
        <v>区西部</v>
      </c>
      <c r="C253" s="93" t="str">
        <f>C252</f>
        <v>新宿区</v>
      </c>
      <c r="D253" s="25"/>
      <c r="E253" s="41" t="str">
        <f>E252</f>
        <v>医療法人社団　川添記念会　四谷川添産婦人科</v>
      </c>
      <c r="F253" s="3">
        <v>21301249</v>
      </c>
      <c r="G253" s="9">
        <f>SUM(H253:I253)</f>
        <v>6</v>
      </c>
      <c r="H253" s="18">
        <v>6</v>
      </c>
      <c r="I253" s="18">
        <v>0</v>
      </c>
      <c r="J253" s="17">
        <f t="shared" si="240"/>
        <v>6</v>
      </c>
      <c r="K253" s="18"/>
      <c r="L253" s="18">
        <v>6</v>
      </c>
      <c r="M253" s="18"/>
      <c r="N253" s="18"/>
      <c r="O253" s="51"/>
      <c r="P253" s="18"/>
      <c r="R253" s="109"/>
      <c r="S253" s="1">
        <v>2</v>
      </c>
      <c r="T253" s="6" t="str">
        <f t="shared" si="210"/>
        <v>○</v>
      </c>
    </row>
    <row r="254" spans="1:23" ht="18.600000000000001" thickBot="1">
      <c r="B254" s="90" t="str">
        <f>B253</f>
        <v>区西部</v>
      </c>
      <c r="C254" s="93" t="str">
        <f>C253</f>
        <v>新宿区</v>
      </c>
      <c r="D254" s="27"/>
      <c r="E254" s="96" t="str">
        <f>E252</f>
        <v>医療法人社団　川添記念会　四谷川添産婦人科</v>
      </c>
      <c r="F254" s="79"/>
      <c r="G254" s="29"/>
      <c r="H254" s="30"/>
      <c r="I254" s="30"/>
      <c r="J254" s="20">
        <f t="shared" si="240"/>
        <v>6</v>
      </c>
      <c r="K254" s="21"/>
      <c r="L254" s="21">
        <v>6</v>
      </c>
      <c r="M254" s="21"/>
      <c r="N254" s="21"/>
      <c r="O254" s="52"/>
      <c r="P254" s="21"/>
      <c r="Q254" s="107"/>
      <c r="R254" s="110"/>
      <c r="S254" s="1">
        <v>3</v>
      </c>
      <c r="T254" s="6" t="str">
        <f t="shared" si="210"/>
        <v/>
      </c>
    </row>
    <row r="255" spans="1:23">
      <c r="A255" s="38">
        <v>2</v>
      </c>
      <c r="B255" s="88" t="s">
        <v>373</v>
      </c>
      <c r="C255" s="87" t="s">
        <v>346</v>
      </c>
      <c r="D255" s="10" t="s">
        <v>316</v>
      </c>
      <c r="E255" s="84" t="s">
        <v>457</v>
      </c>
      <c r="F255" s="78"/>
      <c r="G255" s="15"/>
      <c r="H255" s="34"/>
      <c r="I255" s="34"/>
      <c r="J255" s="22">
        <f t="shared" si="240"/>
        <v>0</v>
      </c>
      <c r="K255" s="23"/>
      <c r="L255" s="23"/>
      <c r="M255" s="23"/>
      <c r="N255" s="23"/>
      <c r="O255" s="50"/>
      <c r="P255" s="23"/>
      <c r="Q255" s="106"/>
      <c r="R255" s="108"/>
      <c r="S255" s="1">
        <v>1</v>
      </c>
      <c r="T255" s="6" t="str">
        <f>IF(OR(A251=1,A251=2),"○","")</f>
        <v/>
      </c>
      <c r="W255" s="1">
        <v>1</v>
      </c>
    </row>
    <row r="256" spans="1:23">
      <c r="B256" s="90" t="str">
        <f>B255</f>
        <v>区西部</v>
      </c>
      <c r="C256" s="93" t="str">
        <f>C255</f>
        <v>新宿区</v>
      </c>
      <c r="D256" s="25"/>
      <c r="E256" s="41" t="str">
        <f>E255</f>
        <v>あけぼの診療所</v>
      </c>
      <c r="F256" s="3">
        <v>21304001</v>
      </c>
      <c r="G256" s="9">
        <f>SUM(H256:I256)</f>
        <v>1</v>
      </c>
      <c r="H256" s="18">
        <v>1</v>
      </c>
      <c r="I256" s="18">
        <v>0</v>
      </c>
      <c r="J256" s="17">
        <f t="shared" si="240"/>
        <v>1</v>
      </c>
      <c r="K256" s="18"/>
      <c r="L256" s="18">
        <v>1</v>
      </c>
      <c r="M256" s="18"/>
      <c r="N256" s="18"/>
      <c r="O256" s="51"/>
      <c r="P256" s="18"/>
      <c r="R256" s="109"/>
      <c r="S256" s="1">
        <v>2</v>
      </c>
      <c r="T256" s="6" t="str">
        <f t="shared" ref="T256:T257" si="241">IF(OR(A255=1,A255=2),"○","")</f>
        <v>○</v>
      </c>
    </row>
    <row r="257" spans="1:23" ht="18.600000000000001" thickBot="1">
      <c r="B257" s="92" t="str">
        <f>B256</f>
        <v>区西部</v>
      </c>
      <c r="C257" s="91" t="str">
        <f>C256</f>
        <v>新宿区</v>
      </c>
      <c r="D257" s="27"/>
      <c r="E257" s="96" t="str">
        <f>E255</f>
        <v>あけぼの診療所</v>
      </c>
      <c r="F257" s="79"/>
      <c r="G257" s="29"/>
      <c r="H257" s="30"/>
      <c r="I257" s="30"/>
      <c r="J257" s="20">
        <f t="shared" si="240"/>
        <v>1</v>
      </c>
      <c r="K257" s="21"/>
      <c r="L257" s="21">
        <v>1</v>
      </c>
      <c r="M257" s="21"/>
      <c r="N257" s="21"/>
      <c r="O257" s="52"/>
      <c r="P257" s="21"/>
      <c r="Q257" s="107"/>
      <c r="R257" s="110"/>
      <c r="S257" s="1">
        <v>3</v>
      </c>
      <c r="T257" s="6" t="str">
        <f t="shared" si="241"/>
        <v/>
      </c>
    </row>
    <row r="258" spans="1:23">
      <c r="A258" s="38">
        <v>2</v>
      </c>
      <c r="B258" s="71" t="s">
        <v>373</v>
      </c>
      <c r="C258" s="72" t="s">
        <v>346</v>
      </c>
      <c r="D258" s="10" t="s">
        <v>371</v>
      </c>
      <c r="E258" s="84" t="s">
        <v>467</v>
      </c>
      <c r="F258" s="78"/>
      <c r="G258" s="15"/>
      <c r="H258" s="34"/>
      <c r="I258" s="34"/>
      <c r="J258" s="22">
        <f t="shared" ref="J258:J260" si="242">SUM(K258:Q258)</f>
        <v>5</v>
      </c>
      <c r="K258" s="23"/>
      <c r="L258" s="23">
        <v>5</v>
      </c>
      <c r="M258" s="23"/>
      <c r="N258" s="23"/>
      <c r="O258" s="50"/>
      <c r="P258" s="23"/>
      <c r="Q258" s="106"/>
      <c r="R258" s="108"/>
      <c r="S258" s="1">
        <v>1</v>
      </c>
      <c r="T258" s="6" t="str">
        <f>IF(OR(A251=1,A251=2),"○","")</f>
        <v/>
      </c>
    </row>
    <row r="259" spans="1:23">
      <c r="B259" s="90" t="str">
        <f>B258</f>
        <v>区西部</v>
      </c>
      <c r="C259" s="93" t="str">
        <f>C258</f>
        <v>新宿区</v>
      </c>
      <c r="D259" s="25"/>
      <c r="E259" s="41" t="str">
        <f>E258</f>
        <v>医療法人社団　健真美　しらゆりビューティークリニック</v>
      </c>
      <c r="F259" s="3">
        <v>21301236</v>
      </c>
      <c r="G259" s="9">
        <f>SUM(H259:I259)</f>
        <v>5</v>
      </c>
      <c r="H259" s="18">
        <v>5</v>
      </c>
      <c r="I259" s="18">
        <v>0</v>
      </c>
      <c r="J259" s="17">
        <f t="shared" si="242"/>
        <v>5</v>
      </c>
      <c r="K259" s="18"/>
      <c r="L259" s="18">
        <v>5</v>
      </c>
      <c r="M259" s="18"/>
      <c r="N259" s="18"/>
      <c r="O259" s="51"/>
      <c r="P259" s="18"/>
      <c r="R259" s="109"/>
      <c r="S259" s="1">
        <v>2</v>
      </c>
      <c r="T259" s="6" t="str">
        <f t="shared" ref="T259:T260" si="243">IF(OR(A258=1,A258=2),"○","")</f>
        <v>○</v>
      </c>
    </row>
    <row r="260" spans="1:23" ht="18.600000000000001" thickBot="1">
      <c r="B260" s="90" t="str">
        <f>B259</f>
        <v>区西部</v>
      </c>
      <c r="C260" s="93" t="str">
        <f>C259</f>
        <v>新宿区</v>
      </c>
      <c r="D260" s="27"/>
      <c r="E260" s="96" t="str">
        <f>E258</f>
        <v>医療法人社団　健真美　しらゆりビューティークリニック</v>
      </c>
      <c r="F260" s="79"/>
      <c r="G260" s="29"/>
      <c r="H260" s="30"/>
      <c r="I260" s="30"/>
      <c r="J260" s="20">
        <f t="shared" si="242"/>
        <v>5</v>
      </c>
      <c r="K260" s="21">
        <v>0</v>
      </c>
      <c r="L260" s="21">
        <v>5</v>
      </c>
      <c r="M260" s="21">
        <v>0</v>
      </c>
      <c r="N260" s="21">
        <v>0</v>
      </c>
      <c r="O260" s="52">
        <v>0</v>
      </c>
      <c r="P260" s="21">
        <v>0</v>
      </c>
      <c r="Q260" s="107">
        <v>0</v>
      </c>
      <c r="R260" s="110"/>
      <c r="S260" s="1">
        <v>3</v>
      </c>
      <c r="T260" s="6" t="str">
        <f t="shared" si="243"/>
        <v/>
      </c>
    </row>
    <row r="261" spans="1:23">
      <c r="A261" s="38">
        <v>2</v>
      </c>
      <c r="B261" s="88" t="s">
        <v>373</v>
      </c>
      <c r="C261" s="87" t="s">
        <v>346</v>
      </c>
      <c r="D261" s="10" t="s">
        <v>316</v>
      </c>
      <c r="E261" s="84" t="s">
        <v>478</v>
      </c>
      <c r="F261" s="78"/>
      <c r="G261" s="15"/>
      <c r="H261" s="34"/>
      <c r="I261" s="34"/>
      <c r="J261" s="22">
        <f t="shared" ref="J261:J263" si="244">SUM(K261:Q261)</f>
        <v>0</v>
      </c>
      <c r="K261" s="23"/>
      <c r="L261" s="23"/>
      <c r="M261" s="23"/>
      <c r="N261" s="23"/>
      <c r="O261" s="50"/>
      <c r="P261" s="23"/>
      <c r="Q261" s="106"/>
      <c r="R261" s="108"/>
      <c r="S261" s="1">
        <v>1</v>
      </c>
      <c r="T261" s="6" t="str">
        <f>IF(OR(A254=1,A254=2),"○","")</f>
        <v/>
      </c>
      <c r="W261" s="1">
        <v>1</v>
      </c>
    </row>
    <row r="262" spans="1:23">
      <c r="B262" s="90" t="str">
        <f>B261</f>
        <v>区西部</v>
      </c>
      <c r="C262" s="93" t="str">
        <f>C261</f>
        <v>新宿区</v>
      </c>
      <c r="D262" s="25"/>
      <c r="E262" s="41" t="str">
        <f>E261</f>
        <v>林ウィメンズクリニック・新大久保</v>
      </c>
      <c r="F262" s="3">
        <v>21301252</v>
      </c>
      <c r="G262" s="9">
        <f>SUM(H262:I262)</f>
        <v>1</v>
      </c>
      <c r="H262" s="18">
        <v>1</v>
      </c>
      <c r="I262" s="18">
        <v>0</v>
      </c>
      <c r="J262" s="17">
        <f t="shared" si="244"/>
        <v>1</v>
      </c>
      <c r="K262" s="18"/>
      <c r="L262" s="18"/>
      <c r="M262" s="18">
        <v>1</v>
      </c>
      <c r="N262" s="18"/>
      <c r="O262" s="51"/>
      <c r="P262" s="18"/>
      <c r="R262" s="109"/>
      <c r="S262" s="1">
        <v>2</v>
      </c>
      <c r="T262" s="6" t="str">
        <f t="shared" ref="T262:T263" si="245">IF(OR(A261=1,A261=2),"○","")</f>
        <v>○</v>
      </c>
    </row>
    <row r="263" spans="1:23" ht="18.600000000000001" thickBot="1">
      <c r="B263" s="90" t="str">
        <f>B262</f>
        <v>区西部</v>
      </c>
      <c r="C263" s="93" t="str">
        <f>C262</f>
        <v>新宿区</v>
      </c>
      <c r="D263" s="27"/>
      <c r="E263" s="96" t="str">
        <f>E261</f>
        <v>林ウィメンズクリニック・新大久保</v>
      </c>
      <c r="F263" s="79"/>
      <c r="G263" s="29"/>
      <c r="H263" s="30"/>
      <c r="I263" s="30"/>
      <c r="J263" s="20">
        <f t="shared" si="244"/>
        <v>1</v>
      </c>
      <c r="K263" s="21">
        <v>0</v>
      </c>
      <c r="L263" s="21"/>
      <c r="M263" s="21">
        <v>1</v>
      </c>
      <c r="N263" s="21">
        <v>0</v>
      </c>
      <c r="O263" s="52">
        <v>0</v>
      </c>
      <c r="P263" s="21">
        <v>0</v>
      </c>
      <c r="Q263" s="107">
        <v>0</v>
      </c>
      <c r="R263" s="110"/>
      <c r="S263" s="1">
        <v>3</v>
      </c>
      <c r="T263" s="6" t="str">
        <f t="shared" si="245"/>
        <v/>
      </c>
    </row>
    <row r="264" spans="1:23">
      <c r="A264" s="38"/>
      <c r="B264" s="88" t="s">
        <v>12</v>
      </c>
      <c r="C264" s="87" t="s">
        <v>14</v>
      </c>
      <c r="D264" s="10" t="s">
        <v>316</v>
      </c>
      <c r="E264" s="81" t="s">
        <v>418</v>
      </c>
      <c r="F264" s="78"/>
      <c r="G264" s="15"/>
      <c r="H264" s="34"/>
      <c r="I264" s="34"/>
      <c r="J264" s="22">
        <f t="shared" si="218"/>
        <v>8</v>
      </c>
      <c r="K264" s="23"/>
      <c r="L264" s="23"/>
      <c r="M264" s="23"/>
      <c r="N264" s="23">
        <v>8</v>
      </c>
      <c r="O264" s="50"/>
      <c r="P264" s="55"/>
      <c r="Q264" s="55"/>
      <c r="R264" s="108"/>
      <c r="S264" s="35">
        <v>1</v>
      </c>
      <c r="T264" s="6" t="str">
        <f>IF(OR(A254=1,A254=2),"○","")</f>
        <v/>
      </c>
    </row>
    <row r="265" spans="1:23">
      <c r="A265" s="38"/>
      <c r="B265" s="90" t="str">
        <f t="shared" ref="B265:B266" si="246">B264</f>
        <v>区西部</v>
      </c>
      <c r="C265" s="93" t="str">
        <f t="shared" ref="C265:C266" si="247">C264</f>
        <v>中野区</v>
      </c>
      <c r="D265" s="25"/>
      <c r="E265" s="41" t="str">
        <f t="shared" ref="E265:E266" si="248">E264</f>
        <v>渡辺医院</v>
      </c>
      <c r="F265" s="3" t="s">
        <v>419</v>
      </c>
      <c r="G265" s="9">
        <f>SUM(H265:I265)</f>
        <v>8</v>
      </c>
      <c r="H265" s="18">
        <v>8</v>
      </c>
      <c r="I265" s="18"/>
      <c r="J265" s="17">
        <f t="shared" si="218"/>
        <v>8</v>
      </c>
      <c r="K265" s="18"/>
      <c r="L265" s="18"/>
      <c r="M265" s="18"/>
      <c r="N265" s="18">
        <v>8</v>
      </c>
      <c r="O265" s="51"/>
      <c r="P265" s="53"/>
      <c r="Q265" s="53"/>
      <c r="R265" s="109"/>
      <c r="S265" s="1">
        <v>2</v>
      </c>
      <c r="T265" s="6" t="str">
        <f t="shared" si="210"/>
        <v/>
      </c>
      <c r="U265" s="1">
        <v>3</v>
      </c>
      <c r="V265" s="1">
        <v>1</v>
      </c>
    </row>
    <row r="266" spans="1:23" ht="18.600000000000001" thickBot="1">
      <c r="A266" s="38"/>
      <c r="B266" s="92" t="str">
        <f t="shared" si="246"/>
        <v>区西部</v>
      </c>
      <c r="C266" s="91" t="str">
        <f t="shared" si="247"/>
        <v>中野区</v>
      </c>
      <c r="D266" s="27"/>
      <c r="E266" s="41" t="str">
        <f t="shared" si="248"/>
        <v>渡辺医院</v>
      </c>
      <c r="F266" s="79"/>
      <c r="G266" s="29"/>
      <c r="H266" s="30"/>
      <c r="I266" s="30"/>
      <c r="J266" s="20">
        <f t="shared" si="218"/>
        <v>2</v>
      </c>
      <c r="K266" s="21">
        <v>0</v>
      </c>
      <c r="L266" s="21">
        <v>0</v>
      </c>
      <c r="M266" s="21">
        <v>2</v>
      </c>
      <c r="N266" s="21">
        <v>0</v>
      </c>
      <c r="O266" s="52">
        <v>0</v>
      </c>
      <c r="P266" s="54">
        <v>0</v>
      </c>
      <c r="Q266" s="54">
        <v>0</v>
      </c>
      <c r="R266" s="110"/>
      <c r="S266" s="1">
        <v>3</v>
      </c>
      <c r="T266" s="6" t="str">
        <f t="shared" si="210"/>
        <v/>
      </c>
    </row>
    <row r="267" spans="1:23">
      <c r="A267" s="38"/>
      <c r="B267" s="71" t="s">
        <v>12</v>
      </c>
      <c r="C267" s="72" t="s">
        <v>14</v>
      </c>
      <c r="D267" s="10" t="s">
        <v>316</v>
      </c>
      <c r="E267" s="81" t="s">
        <v>420</v>
      </c>
      <c r="F267" s="78"/>
      <c r="G267" s="15"/>
      <c r="H267" s="34"/>
      <c r="I267" s="34"/>
      <c r="J267" s="22">
        <f t="shared" si="218"/>
        <v>0</v>
      </c>
      <c r="K267" s="23"/>
      <c r="L267" s="23"/>
      <c r="M267" s="23"/>
      <c r="N267" s="23"/>
      <c r="O267" s="50"/>
      <c r="P267" s="55"/>
      <c r="Q267" s="55"/>
      <c r="R267" s="108"/>
      <c r="S267" s="35">
        <v>1</v>
      </c>
      <c r="T267" s="6" t="str">
        <f t="shared" si="210"/>
        <v/>
      </c>
    </row>
    <row r="268" spans="1:23">
      <c r="A268" s="38"/>
      <c r="B268" s="90" t="str">
        <f t="shared" ref="B268:B269" si="249">B267</f>
        <v>区西部</v>
      </c>
      <c r="C268" s="93" t="str">
        <f t="shared" ref="C268:C269" si="250">C267</f>
        <v>中野区</v>
      </c>
      <c r="D268" s="25"/>
      <c r="E268" s="41" t="str">
        <f t="shared" ref="E268:E269" si="251">E267</f>
        <v>塔ノ山医院</v>
      </c>
      <c r="F268" s="3" t="s">
        <v>421</v>
      </c>
      <c r="G268" s="9">
        <f>SUM(H268:I268)</f>
        <v>3</v>
      </c>
      <c r="H268" s="18">
        <v>3</v>
      </c>
      <c r="I268" s="18"/>
      <c r="J268" s="17">
        <f t="shared" si="218"/>
        <v>3</v>
      </c>
      <c r="K268" s="18"/>
      <c r="L268" s="18">
        <v>3</v>
      </c>
      <c r="M268" s="18"/>
      <c r="N268" s="18"/>
      <c r="O268" s="51"/>
      <c r="P268" s="53"/>
      <c r="Q268" s="53"/>
      <c r="R268" s="109"/>
      <c r="S268" s="1">
        <v>2</v>
      </c>
      <c r="T268" s="6" t="str">
        <f t="shared" si="210"/>
        <v/>
      </c>
      <c r="U268" s="1">
        <v>3</v>
      </c>
      <c r="V268" s="1">
        <v>1</v>
      </c>
    </row>
    <row r="269" spans="1:23" ht="18.600000000000001" thickBot="1">
      <c r="A269" s="38"/>
      <c r="B269" s="90" t="str">
        <f t="shared" si="249"/>
        <v>区西部</v>
      </c>
      <c r="C269" s="93" t="str">
        <f t="shared" si="250"/>
        <v>中野区</v>
      </c>
      <c r="D269" s="27"/>
      <c r="E269" s="41" t="str">
        <f t="shared" si="251"/>
        <v>塔ノ山医院</v>
      </c>
      <c r="F269" s="79"/>
      <c r="G269" s="29"/>
      <c r="H269" s="30"/>
      <c r="I269" s="30"/>
      <c r="J269" s="20">
        <f t="shared" si="218"/>
        <v>3</v>
      </c>
      <c r="K269" s="21">
        <v>0</v>
      </c>
      <c r="L269" s="21">
        <v>3</v>
      </c>
      <c r="M269" s="21">
        <v>0</v>
      </c>
      <c r="N269" s="21">
        <v>0</v>
      </c>
      <c r="O269" s="52">
        <v>0</v>
      </c>
      <c r="P269" s="54">
        <v>0</v>
      </c>
      <c r="Q269" s="54">
        <v>0</v>
      </c>
      <c r="R269" s="110"/>
      <c r="S269" s="1">
        <v>3</v>
      </c>
      <c r="T269" s="6" t="str">
        <f t="shared" si="210"/>
        <v/>
      </c>
    </row>
    <row r="270" spans="1:23">
      <c r="A270" s="38">
        <v>1</v>
      </c>
      <c r="B270" s="88" t="s">
        <v>12</v>
      </c>
      <c r="C270" s="87" t="s">
        <v>14</v>
      </c>
      <c r="D270" s="69" t="s">
        <v>316</v>
      </c>
      <c r="E270" s="81" t="s">
        <v>109</v>
      </c>
      <c r="F270" s="82"/>
      <c r="G270" s="83"/>
      <c r="H270" s="34"/>
      <c r="I270" s="34"/>
      <c r="J270" s="22">
        <f>SUM(K270:Q270)</f>
        <v>1</v>
      </c>
      <c r="K270" s="23"/>
      <c r="L270" s="23">
        <v>1</v>
      </c>
      <c r="M270" s="23"/>
      <c r="N270" s="23"/>
      <c r="O270" s="50"/>
      <c r="P270" s="55"/>
      <c r="Q270" s="55"/>
      <c r="R270" s="108"/>
      <c r="S270" s="35">
        <v>1</v>
      </c>
      <c r="T270" s="6" t="str">
        <f t="shared" si="210"/>
        <v/>
      </c>
    </row>
    <row r="271" spans="1:23">
      <c r="A271" s="38"/>
      <c r="B271" s="90" t="str">
        <f t="shared" ref="B271:B272" si="252">B270</f>
        <v>区西部</v>
      </c>
      <c r="C271" s="93" t="str">
        <f t="shared" ref="C271:C272" si="253">C270</f>
        <v>中野区</v>
      </c>
      <c r="D271" s="25"/>
      <c r="E271" s="41" t="str">
        <f>E270</f>
        <v>クリニックヨコヤマ</v>
      </c>
      <c r="F271" s="3">
        <v>21301264</v>
      </c>
      <c r="G271" s="9">
        <v>1</v>
      </c>
      <c r="H271" s="18">
        <v>1</v>
      </c>
      <c r="I271" s="18"/>
      <c r="J271" s="17">
        <v>1</v>
      </c>
      <c r="K271" s="18"/>
      <c r="L271" s="18">
        <v>1</v>
      </c>
      <c r="M271" s="18"/>
      <c r="N271" s="18"/>
      <c r="O271" s="51"/>
      <c r="P271" s="53"/>
      <c r="Q271" s="53"/>
      <c r="R271" s="109"/>
      <c r="S271" s="1">
        <v>2</v>
      </c>
      <c r="T271" s="6" t="str">
        <f t="shared" si="210"/>
        <v>○</v>
      </c>
    </row>
    <row r="272" spans="1:23" ht="18.600000000000001" thickBot="1">
      <c r="A272" s="38"/>
      <c r="B272" s="92" t="str">
        <f t="shared" si="252"/>
        <v>区西部</v>
      </c>
      <c r="C272" s="91" t="str">
        <f t="shared" si="253"/>
        <v>中野区</v>
      </c>
      <c r="D272" s="27"/>
      <c r="E272" s="96" t="str">
        <f>E270</f>
        <v>クリニックヨコヤマ</v>
      </c>
      <c r="F272" s="79"/>
      <c r="G272" s="29"/>
      <c r="H272" s="30"/>
      <c r="I272" s="30"/>
      <c r="J272" s="20">
        <f t="shared" ref="J272" si="254">SUM(K272:Q272)</f>
        <v>0</v>
      </c>
      <c r="K272" s="21"/>
      <c r="L272" s="21">
        <v>0</v>
      </c>
      <c r="M272" s="21"/>
      <c r="N272" s="21"/>
      <c r="O272" s="52"/>
      <c r="P272" s="54"/>
      <c r="Q272" s="54"/>
      <c r="R272" s="110"/>
      <c r="S272" s="1">
        <v>3</v>
      </c>
      <c r="T272" s="6" t="str">
        <f t="shared" si="210"/>
        <v/>
      </c>
    </row>
    <row r="273" spans="1:23">
      <c r="A273" s="38">
        <v>1</v>
      </c>
      <c r="B273" s="88" t="s">
        <v>12</v>
      </c>
      <c r="C273" s="87" t="s">
        <v>14</v>
      </c>
      <c r="D273" s="69" t="s">
        <v>277</v>
      </c>
      <c r="E273" s="81" t="s">
        <v>110</v>
      </c>
      <c r="F273" s="82"/>
      <c r="G273" s="83"/>
      <c r="H273" s="34"/>
      <c r="I273" s="34"/>
      <c r="J273" s="22">
        <f t="shared" si="218"/>
        <v>2</v>
      </c>
      <c r="K273" s="23"/>
      <c r="L273" s="23">
        <v>2</v>
      </c>
      <c r="M273" s="23"/>
      <c r="N273" s="23"/>
      <c r="O273" s="50"/>
      <c r="P273" s="55"/>
      <c r="Q273" s="55"/>
      <c r="R273" s="108"/>
      <c r="S273" s="35">
        <v>1</v>
      </c>
      <c r="T273" s="6" t="str">
        <f t="shared" si="210"/>
        <v/>
      </c>
    </row>
    <row r="274" spans="1:23">
      <c r="A274" s="38"/>
      <c r="B274" s="90" t="str">
        <f t="shared" ref="B274:B275" si="255">B273</f>
        <v>区西部</v>
      </c>
      <c r="C274" s="93" t="str">
        <f t="shared" ref="C274:C275" si="256">C273</f>
        <v>中野区</v>
      </c>
      <c r="D274" s="25"/>
      <c r="E274" s="41" t="str">
        <f t="shared" ref="E274:E275" si="257">E273</f>
        <v>白石医院</v>
      </c>
      <c r="F274" s="3">
        <v>1425271</v>
      </c>
      <c r="G274" s="9">
        <f>SUM(H274:I274)</f>
        <v>2</v>
      </c>
      <c r="H274" s="18">
        <v>2</v>
      </c>
      <c r="I274" s="18"/>
      <c r="J274" s="17">
        <f t="shared" si="218"/>
        <v>2</v>
      </c>
      <c r="K274" s="18"/>
      <c r="L274" s="18">
        <v>2</v>
      </c>
      <c r="M274" s="18"/>
      <c r="N274" s="18"/>
      <c r="O274" s="51"/>
      <c r="P274" s="53"/>
      <c r="Q274" s="53"/>
      <c r="R274" s="109"/>
      <c r="S274" s="1">
        <v>2</v>
      </c>
      <c r="T274" s="6" t="str">
        <f t="shared" si="210"/>
        <v>○</v>
      </c>
    </row>
    <row r="275" spans="1:23" ht="18.600000000000001" thickBot="1">
      <c r="A275" s="38"/>
      <c r="B275" s="92" t="str">
        <f t="shared" si="255"/>
        <v>区西部</v>
      </c>
      <c r="C275" s="91" t="str">
        <f t="shared" si="256"/>
        <v>中野区</v>
      </c>
      <c r="D275" s="27"/>
      <c r="E275" s="96" t="str">
        <f t="shared" si="257"/>
        <v>白石医院</v>
      </c>
      <c r="F275" s="79"/>
      <c r="G275" s="29"/>
      <c r="H275" s="30"/>
      <c r="I275" s="30"/>
      <c r="J275" s="20">
        <f t="shared" si="218"/>
        <v>2</v>
      </c>
      <c r="K275" s="21">
        <v>0</v>
      </c>
      <c r="L275" s="21">
        <v>2</v>
      </c>
      <c r="M275" s="21">
        <v>0</v>
      </c>
      <c r="N275" s="21">
        <v>0</v>
      </c>
      <c r="O275" s="52">
        <v>0</v>
      </c>
      <c r="P275" s="54">
        <v>0</v>
      </c>
      <c r="Q275" s="54">
        <v>0</v>
      </c>
      <c r="R275" s="110"/>
      <c r="S275" s="1">
        <v>3</v>
      </c>
      <c r="T275" s="6" t="str">
        <f t="shared" si="210"/>
        <v/>
      </c>
    </row>
    <row r="276" spans="1:23">
      <c r="A276" s="38"/>
      <c r="B276" s="88" t="s">
        <v>12</v>
      </c>
      <c r="C276" s="87" t="s">
        <v>14</v>
      </c>
      <c r="D276" s="10" t="s">
        <v>271</v>
      </c>
      <c r="E276" s="81" t="s">
        <v>422</v>
      </c>
      <c r="F276" s="78"/>
      <c r="G276" s="15"/>
      <c r="H276" s="34"/>
      <c r="I276" s="34"/>
      <c r="J276" s="22">
        <f t="shared" si="218"/>
        <v>0</v>
      </c>
      <c r="K276" s="23"/>
      <c r="L276" s="23"/>
      <c r="M276" s="23"/>
      <c r="N276" s="23"/>
      <c r="O276" s="50"/>
      <c r="P276" s="55"/>
      <c r="Q276" s="55"/>
      <c r="R276" s="108"/>
      <c r="S276" s="35">
        <v>1</v>
      </c>
      <c r="T276" s="6" t="str">
        <f t="shared" si="210"/>
        <v/>
      </c>
    </row>
    <row r="277" spans="1:23">
      <c r="A277" s="38"/>
      <c r="B277" s="90" t="str">
        <f t="shared" ref="B277:B278" si="258">B276</f>
        <v>区西部</v>
      </c>
      <c r="C277" s="93" t="str">
        <f t="shared" ref="C277:C278" si="259">C276</f>
        <v>中野区</v>
      </c>
      <c r="D277" s="25"/>
      <c r="E277" s="41" t="str">
        <f t="shared" ref="E277:E278" si="260">E276</f>
        <v>医療法人社団仁友会 仁友クリニック</v>
      </c>
      <c r="F277" s="3" t="s">
        <v>423</v>
      </c>
      <c r="G277" s="9">
        <f>SUM(H277:I277)</f>
        <v>19</v>
      </c>
      <c r="H277" s="18">
        <v>19</v>
      </c>
      <c r="I277" s="18"/>
      <c r="J277" s="17">
        <f t="shared" si="218"/>
        <v>19</v>
      </c>
      <c r="K277" s="18"/>
      <c r="L277" s="18"/>
      <c r="M277" s="18"/>
      <c r="N277" s="18"/>
      <c r="O277" s="51"/>
      <c r="P277" s="53">
        <v>19</v>
      </c>
      <c r="Q277" s="53"/>
      <c r="R277" s="109"/>
      <c r="S277" s="1">
        <v>2</v>
      </c>
      <c r="T277" s="6" t="str">
        <f t="shared" si="210"/>
        <v/>
      </c>
      <c r="U277" s="1">
        <v>3</v>
      </c>
      <c r="V277" s="1">
        <v>1</v>
      </c>
    </row>
    <row r="278" spans="1:23" ht="18.600000000000001" thickBot="1">
      <c r="A278" s="38"/>
      <c r="B278" s="92" t="str">
        <f t="shared" si="258"/>
        <v>区西部</v>
      </c>
      <c r="C278" s="91" t="str">
        <f t="shared" si="259"/>
        <v>中野区</v>
      </c>
      <c r="D278" s="27"/>
      <c r="E278" s="41" t="str">
        <f t="shared" si="260"/>
        <v>医療法人社団仁友会 仁友クリニック</v>
      </c>
      <c r="F278" s="79"/>
      <c r="G278" s="29"/>
      <c r="H278" s="30"/>
      <c r="I278" s="30"/>
      <c r="J278" s="20">
        <f t="shared" si="218"/>
        <v>0</v>
      </c>
      <c r="K278" s="21">
        <v>0</v>
      </c>
      <c r="L278" s="21">
        <v>0</v>
      </c>
      <c r="M278" s="21">
        <v>0</v>
      </c>
      <c r="N278" s="21">
        <v>0</v>
      </c>
      <c r="O278" s="52">
        <v>0</v>
      </c>
      <c r="P278" s="54">
        <v>0</v>
      </c>
      <c r="Q278" s="54">
        <v>0</v>
      </c>
      <c r="R278" s="110"/>
      <c r="S278" s="1">
        <v>3</v>
      </c>
      <c r="T278" s="6" t="str">
        <f t="shared" si="210"/>
        <v/>
      </c>
    </row>
    <row r="279" spans="1:23">
      <c r="A279" s="38">
        <v>1</v>
      </c>
      <c r="B279" s="71" t="s">
        <v>12</v>
      </c>
      <c r="C279" s="72" t="s">
        <v>14</v>
      </c>
      <c r="D279" s="10" t="s">
        <v>271</v>
      </c>
      <c r="E279" s="81" t="s">
        <v>111</v>
      </c>
      <c r="F279" s="78"/>
      <c r="G279" s="15"/>
      <c r="H279" s="34"/>
      <c r="I279" s="34"/>
      <c r="J279" s="22">
        <f t="shared" si="218"/>
        <v>11</v>
      </c>
      <c r="K279" s="23"/>
      <c r="L279" s="23">
        <v>11</v>
      </c>
      <c r="M279" s="23"/>
      <c r="N279" s="23"/>
      <c r="O279" s="50"/>
      <c r="P279" s="55"/>
      <c r="Q279" s="55"/>
      <c r="R279" s="108"/>
      <c r="S279" s="35">
        <v>1</v>
      </c>
      <c r="T279" s="6" t="str">
        <f t="shared" si="210"/>
        <v/>
      </c>
    </row>
    <row r="280" spans="1:23">
      <c r="A280" s="38"/>
      <c r="B280" s="90" t="str">
        <f t="shared" ref="B280:B281" si="261">B279</f>
        <v>区西部</v>
      </c>
      <c r="C280" s="93" t="str">
        <f t="shared" ref="C280:C281" si="262">C279</f>
        <v>中野区</v>
      </c>
      <c r="D280" s="25"/>
      <c r="E280" s="41" t="str">
        <f t="shared" ref="E280:E281" si="263">E279</f>
        <v>医療法人社団千房会 新中野女性クリニック</v>
      </c>
      <c r="F280" s="3">
        <v>21301269</v>
      </c>
      <c r="G280" s="9">
        <f>SUM(H280:I280)</f>
        <v>11</v>
      </c>
      <c r="H280" s="18">
        <v>11</v>
      </c>
      <c r="I280" s="18"/>
      <c r="J280" s="17">
        <f t="shared" si="218"/>
        <v>11</v>
      </c>
      <c r="K280" s="18"/>
      <c r="L280" s="18">
        <v>11</v>
      </c>
      <c r="M280" s="18"/>
      <c r="N280" s="18"/>
      <c r="O280" s="51"/>
      <c r="P280" s="53"/>
      <c r="Q280" s="53"/>
      <c r="R280" s="109"/>
      <c r="S280" s="1">
        <v>2</v>
      </c>
      <c r="T280" s="6" t="str">
        <f t="shared" si="210"/>
        <v>○</v>
      </c>
    </row>
    <row r="281" spans="1:23" ht="18.600000000000001" thickBot="1">
      <c r="A281" s="38"/>
      <c r="B281" s="90" t="str">
        <f t="shared" si="261"/>
        <v>区西部</v>
      </c>
      <c r="C281" s="93" t="str">
        <f t="shared" si="262"/>
        <v>中野区</v>
      </c>
      <c r="D281" s="27"/>
      <c r="E281" s="41" t="str">
        <f t="shared" si="263"/>
        <v>医療法人社団千房会 新中野女性クリニック</v>
      </c>
      <c r="F281" s="79"/>
      <c r="G281" s="29"/>
      <c r="H281" s="30"/>
      <c r="I281" s="30"/>
      <c r="J281" s="20">
        <f t="shared" si="218"/>
        <v>11</v>
      </c>
      <c r="K281" s="21">
        <v>0</v>
      </c>
      <c r="L281" s="21">
        <v>11</v>
      </c>
      <c r="M281" s="21">
        <v>0</v>
      </c>
      <c r="N281" s="21">
        <v>0</v>
      </c>
      <c r="O281" s="52">
        <v>0</v>
      </c>
      <c r="P281" s="54">
        <v>0</v>
      </c>
      <c r="Q281" s="54">
        <v>0</v>
      </c>
      <c r="R281" s="110"/>
      <c r="S281" s="1">
        <v>3</v>
      </c>
      <c r="T281" s="6" t="str">
        <f t="shared" si="210"/>
        <v/>
      </c>
    </row>
    <row r="282" spans="1:23">
      <c r="A282" s="38"/>
      <c r="B282" s="88" t="s">
        <v>12</v>
      </c>
      <c r="C282" s="87" t="s">
        <v>14</v>
      </c>
      <c r="D282" s="10" t="s">
        <v>337</v>
      </c>
      <c r="E282" s="81" t="s">
        <v>424</v>
      </c>
      <c r="F282" s="78"/>
      <c r="G282" s="15"/>
      <c r="H282" s="34"/>
      <c r="I282" s="34"/>
      <c r="J282" s="22">
        <f t="shared" si="218"/>
        <v>0</v>
      </c>
      <c r="K282" s="23"/>
      <c r="L282" s="23"/>
      <c r="M282" s="23"/>
      <c r="N282" s="23"/>
      <c r="O282" s="50"/>
      <c r="P282" s="55"/>
      <c r="Q282" s="55"/>
      <c r="R282" s="108"/>
      <c r="S282" s="35">
        <v>1</v>
      </c>
      <c r="T282" s="6" t="str">
        <f t="shared" si="210"/>
        <v/>
      </c>
    </row>
    <row r="283" spans="1:23">
      <c r="A283" s="38"/>
      <c r="B283" s="90" t="str">
        <f t="shared" ref="B283:B284" si="264">B282</f>
        <v>区西部</v>
      </c>
      <c r="C283" s="93" t="str">
        <f t="shared" ref="C283:C284" si="265">C282</f>
        <v>中野区</v>
      </c>
      <c r="D283" s="25"/>
      <c r="E283" s="41" t="str">
        <f t="shared" ref="E283:E284" si="266">E282</f>
        <v>野原産婦人科クリニック</v>
      </c>
      <c r="F283" s="3" t="s">
        <v>425</v>
      </c>
      <c r="G283" s="9">
        <f>SUM(H283:I283)</f>
        <v>18</v>
      </c>
      <c r="H283" s="18">
        <v>18</v>
      </c>
      <c r="I283" s="18"/>
      <c r="J283" s="17">
        <f t="shared" si="218"/>
        <v>18</v>
      </c>
      <c r="K283" s="18"/>
      <c r="L283" s="18">
        <v>18</v>
      </c>
      <c r="M283" s="18"/>
      <c r="N283" s="18"/>
      <c r="O283" s="51"/>
      <c r="P283" s="53"/>
      <c r="Q283" s="53"/>
      <c r="R283" s="109"/>
      <c r="S283" s="1">
        <v>2</v>
      </c>
      <c r="T283" s="6" t="str">
        <f t="shared" si="210"/>
        <v/>
      </c>
      <c r="U283" s="1">
        <v>3</v>
      </c>
      <c r="V283" s="1">
        <v>1</v>
      </c>
    </row>
    <row r="284" spans="1:23" ht="18.600000000000001" thickBot="1">
      <c r="A284" s="38"/>
      <c r="B284" s="92" t="str">
        <f t="shared" si="264"/>
        <v>区西部</v>
      </c>
      <c r="C284" s="91" t="str">
        <f t="shared" si="265"/>
        <v>中野区</v>
      </c>
      <c r="D284" s="27"/>
      <c r="E284" s="96" t="str">
        <f t="shared" si="266"/>
        <v>野原産婦人科クリニック</v>
      </c>
      <c r="F284" s="79"/>
      <c r="G284" s="29"/>
      <c r="H284" s="30"/>
      <c r="I284" s="30"/>
      <c r="J284" s="20">
        <f t="shared" si="218"/>
        <v>4</v>
      </c>
      <c r="K284" s="21">
        <v>0</v>
      </c>
      <c r="L284" s="21">
        <v>4</v>
      </c>
      <c r="M284" s="21">
        <v>0</v>
      </c>
      <c r="N284" s="21">
        <v>0</v>
      </c>
      <c r="O284" s="52">
        <v>0</v>
      </c>
      <c r="P284" s="54">
        <v>0</v>
      </c>
      <c r="Q284" s="54">
        <v>0</v>
      </c>
      <c r="R284" s="110"/>
      <c r="S284" s="1">
        <v>3</v>
      </c>
      <c r="T284" s="6" t="str">
        <f t="shared" si="210"/>
        <v/>
      </c>
    </row>
    <row r="285" spans="1:23">
      <c r="A285" s="38">
        <v>1</v>
      </c>
      <c r="B285" s="71" t="s">
        <v>12</v>
      </c>
      <c r="C285" s="72" t="s">
        <v>14</v>
      </c>
      <c r="D285" s="10" t="s">
        <v>337</v>
      </c>
      <c r="E285" s="84" t="s">
        <v>338</v>
      </c>
      <c r="F285" s="78"/>
      <c r="G285" s="15"/>
      <c r="H285" s="34"/>
      <c r="I285" s="34"/>
      <c r="J285" s="22">
        <f t="shared" ref="J285:J290" si="267">SUM(K285:Q285)</f>
        <v>14</v>
      </c>
      <c r="K285" s="23"/>
      <c r="L285" s="23"/>
      <c r="M285" s="23"/>
      <c r="N285" s="23">
        <v>14</v>
      </c>
      <c r="O285" s="50"/>
      <c r="P285" s="23"/>
      <c r="Q285" s="106"/>
      <c r="R285" s="108"/>
      <c r="S285" s="1">
        <v>1</v>
      </c>
      <c r="T285" s="6" t="str">
        <f>IF(OR(A281=1,A281=2),"○","")</f>
        <v/>
      </c>
    </row>
    <row r="286" spans="1:23">
      <c r="B286" s="90" t="str">
        <f>B285</f>
        <v>区西部</v>
      </c>
      <c r="C286" s="93" t="str">
        <f>C285</f>
        <v>中野区</v>
      </c>
      <c r="D286" s="25"/>
      <c r="E286" s="41" t="str">
        <f>E285</f>
        <v>上井草在宅支援診療所</v>
      </c>
      <c r="F286" s="3"/>
      <c r="G286" s="9">
        <f>SUM(H286:I286)</f>
        <v>14</v>
      </c>
      <c r="H286" s="18">
        <v>14</v>
      </c>
      <c r="I286" s="18"/>
      <c r="J286" s="17">
        <f t="shared" si="267"/>
        <v>14</v>
      </c>
      <c r="K286" s="18"/>
      <c r="L286" s="18"/>
      <c r="M286" s="18"/>
      <c r="N286" s="18">
        <v>14</v>
      </c>
      <c r="O286" s="51"/>
      <c r="P286" s="18"/>
      <c r="R286" s="109"/>
      <c r="S286" s="1">
        <v>2</v>
      </c>
      <c r="T286" s="6" t="str">
        <f t="shared" ref="T286:T287" si="268">IF(OR(A285=1,A285=2),"○","")</f>
        <v>○</v>
      </c>
    </row>
    <row r="287" spans="1:23" ht="18.600000000000001" thickBot="1">
      <c r="B287" s="90" t="str">
        <f>B286</f>
        <v>区西部</v>
      </c>
      <c r="C287" s="93" t="str">
        <f>C286</f>
        <v>中野区</v>
      </c>
      <c r="D287" s="27"/>
      <c r="E287" s="96" t="str">
        <f>E285</f>
        <v>上井草在宅支援診療所</v>
      </c>
      <c r="F287" s="79"/>
      <c r="G287" s="29"/>
      <c r="H287" s="30"/>
      <c r="I287" s="30"/>
      <c r="J287" s="20">
        <f t="shared" si="267"/>
        <v>14</v>
      </c>
      <c r="K287" s="21"/>
      <c r="L287" s="21"/>
      <c r="M287" s="21"/>
      <c r="N287" s="21">
        <v>14</v>
      </c>
      <c r="O287" s="52"/>
      <c r="P287" s="21"/>
      <c r="Q287" s="107"/>
      <c r="R287" s="110"/>
      <c r="S287" s="1">
        <v>3</v>
      </c>
      <c r="T287" s="6" t="str">
        <f t="shared" si="268"/>
        <v/>
      </c>
    </row>
    <row r="288" spans="1:23">
      <c r="A288" s="38">
        <v>1</v>
      </c>
      <c r="B288" s="88" t="s">
        <v>12</v>
      </c>
      <c r="C288" s="87" t="s">
        <v>14</v>
      </c>
      <c r="D288" s="10" t="s">
        <v>371</v>
      </c>
      <c r="E288" s="84" t="s">
        <v>465</v>
      </c>
      <c r="F288" s="78"/>
      <c r="G288" s="15"/>
      <c r="H288" s="34"/>
      <c r="I288" s="34"/>
      <c r="J288" s="22">
        <f t="shared" si="267"/>
        <v>3</v>
      </c>
      <c r="K288" s="23"/>
      <c r="L288" s="23">
        <v>3</v>
      </c>
      <c r="M288" s="23"/>
      <c r="N288" s="23"/>
      <c r="O288" s="50"/>
      <c r="P288" s="23"/>
      <c r="Q288" s="106"/>
      <c r="R288" s="108"/>
      <c r="S288" s="1">
        <v>1</v>
      </c>
      <c r="T288" s="6" t="str">
        <f>IF(OR(A284=1,A284=2),"○","")</f>
        <v/>
      </c>
      <c r="W288" s="1">
        <v>1</v>
      </c>
    </row>
    <row r="289" spans="1:22">
      <c r="B289" s="90" t="str">
        <f>B288</f>
        <v>区西部</v>
      </c>
      <c r="C289" s="93" t="str">
        <f>C288</f>
        <v>中野区</v>
      </c>
      <c r="D289" s="25"/>
      <c r="E289" s="41" t="s">
        <v>466</v>
      </c>
      <c r="F289" s="3">
        <v>21301263</v>
      </c>
      <c r="G289" s="9">
        <f>SUM(H289:I289)</f>
        <v>3</v>
      </c>
      <c r="H289" s="18">
        <v>3</v>
      </c>
      <c r="I289" s="18"/>
      <c r="J289" s="17">
        <f t="shared" si="267"/>
        <v>3</v>
      </c>
      <c r="K289" s="18"/>
      <c r="L289" s="18">
        <v>3</v>
      </c>
      <c r="M289" s="18"/>
      <c r="N289" s="18"/>
      <c r="O289" s="51"/>
      <c r="P289" s="18"/>
      <c r="R289" s="109"/>
      <c r="S289" s="1">
        <v>2</v>
      </c>
      <c r="T289" s="6" t="str">
        <f t="shared" si="210"/>
        <v>○</v>
      </c>
    </row>
    <row r="290" spans="1:22" ht="18.600000000000001" thickBot="1">
      <c r="B290" s="92" t="str">
        <f>B289</f>
        <v>区西部</v>
      </c>
      <c r="C290" s="91" t="str">
        <f>C289</f>
        <v>中野区</v>
      </c>
      <c r="D290" s="27"/>
      <c r="E290" s="96" t="str">
        <f>E288</f>
        <v>医療法人社団 中山レディスクリニック</v>
      </c>
      <c r="F290" s="79"/>
      <c r="G290" s="29"/>
      <c r="H290" s="30"/>
      <c r="I290" s="30"/>
      <c r="J290" s="20">
        <f t="shared" si="267"/>
        <v>3</v>
      </c>
      <c r="K290" s="21">
        <v>0</v>
      </c>
      <c r="L290" s="21">
        <v>3</v>
      </c>
      <c r="M290" s="21">
        <v>0</v>
      </c>
      <c r="N290" s="21">
        <v>0</v>
      </c>
      <c r="O290" s="52">
        <v>0</v>
      </c>
      <c r="P290" s="21">
        <v>0</v>
      </c>
      <c r="Q290" s="107">
        <v>0</v>
      </c>
      <c r="R290" s="110"/>
      <c r="S290" s="1">
        <v>3</v>
      </c>
      <c r="T290" s="6" t="str">
        <f t="shared" si="210"/>
        <v/>
      </c>
    </row>
    <row r="291" spans="1:22">
      <c r="A291" s="38">
        <v>1</v>
      </c>
      <c r="B291" s="88" t="s">
        <v>12</v>
      </c>
      <c r="C291" s="87" t="s">
        <v>15</v>
      </c>
      <c r="D291" s="10" t="s">
        <v>307</v>
      </c>
      <c r="E291" s="81" t="s">
        <v>112</v>
      </c>
      <c r="F291" s="78"/>
      <c r="G291" s="15"/>
      <c r="H291" s="34"/>
      <c r="I291" s="34"/>
      <c r="J291" s="22">
        <v>1</v>
      </c>
      <c r="K291" s="23"/>
      <c r="L291" s="23">
        <v>1</v>
      </c>
      <c r="M291" s="23"/>
      <c r="N291" s="23"/>
      <c r="O291" s="50"/>
      <c r="P291" s="55"/>
      <c r="Q291" s="55"/>
      <c r="R291" s="108"/>
      <c r="S291" s="35">
        <v>1</v>
      </c>
      <c r="T291" s="6" t="str">
        <f t="shared" si="210"/>
        <v/>
      </c>
    </row>
    <row r="292" spans="1:22">
      <c r="A292" s="38"/>
      <c r="B292" s="90" t="str">
        <f t="shared" ref="B292:B293" si="269">B291</f>
        <v>区西部</v>
      </c>
      <c r="C292" s="93" t="str">
        <f t="shared" ref="C292:C293" si="270">C291</f>
        <v>杉並区</v>
      </c>
      <c r="D292" s="25"/>
      <c r="E292" s="41" t="str">
        <f t="shared" ref="E292:E293" si="271">E291</f>
        <v>医療法人社団グリーン会 森本クリニック</v>
      </c>
      <c r="F292" s="3">
        <v>21301292</v>
      </c>
      <c r="G292" s="9">
        <v>1</v>
      </c>
      <c r="H292" s="18">
        <v>1</v>
      </c>
      <c r="I292" s="18">
        <v>0</v>
      </c>
      <c r="J292" s="17">
        <v>1</v>
      </c>
      <c r="K292" s="18"/>
      <c r="L292" s="18">
        <v>1</v>
      </c>
      <c r="M292" s="18"/>
      <c r="N292" s="18"/>
      <c r="O292" s="51"/>
      <c r="P292" s="53"/>
      <c r="Q292" s="53"/>
      <c r="R292" s="109"/>
      <c r="S292" s="1">
        <v>2</v>
      </c>
      <c r="T292" s="6" t="str">
        <f t="shared" si="210"/>
        <v>○</v>
      </c>
    </row>
    <row r="293" spans="1:22" ht="18.600000000000001" thickBot="1">
      <c r="A293" s="38"/>
      <c r="B293" s="90" t="str">
        <f t="shared" si="269"/>
        <v>区西部</v>
      </c>
      <c r="C293" s="93" t="str">
        <f t="shared" si="270"/>
        <v>杉並区</v>
      </c>
      <c r="D293" s="25"/>
      <c r="E293" s="41" t="str">
        <f t="shared" si="271"/>
        <v>医療法人社団グリーン会 森本クリニック</v>
      </c>
      <c r="F293" s="79"/>
      <c r="G293" s="29"/>
      <c r="H293" s="30"/>
      <c r="I293" s="30"/>
      <c r="J293" s="20">
        <v>1</v>
      </c>
      <c r="K293" s="21">
        <v>0</v>
      </c>
      <c r="L293" s="21">
        <v>1</v>
      </c>
      <c r="M293" s="21">
        <v>0</v>
      </c>
      <c r="N293" s="21">
        <v>0</v>
      </c>
      <c r="O293" s="52">
        <v>0</v>
      </c>
      <c r="P293" s="54">
        <v>0</v>
      </c>
      <c r="Q293" s="54">
        <v>0</v>
      </c>
      <c r="R293" s="110"/>
      <c r="S293" s="1">
        <v>3</v>
      </c>
      <c r="T293" s="6" t="str">
        <f t="shared" si="210"/>
        <v/>
      </c>
    </row>
    <row r="294" spans="1:22">
      <c r="A294" s="38">
        <v>1</v>
      </c>
      <c r="B294" s="88" t="s">
        <v>12</v>
      </c>
      <c r="C294" s="87" t="s">
        <v>15</v>
      </c>
      <c r="D294" s="99" t="s">
        <v>350</v>
      </c>
      <c r="E294" s="81" t="s">
        <v>113</v>
      </c>
      <c r="F294" s="78"/>
      <c r="G294" s="15"/>
      <c r="H294" s="34"/>
      <c r="I294" s="34"/>
      <c r="J294" s="22">
        <f t="shared" si="218"/>
        <v>9</v>
      </c>
      <c r="K294" s="23"/>
      <c r="L294" s="23">
        <v>9</v>
      </c>
      <c r="M294" s="23"/>
      <c r="N294" s="23"/>
      <c r="O294" s="50"/>
      <c r="P294" s="55"/>
      <c r="Q294" s="55"/>
      <c r="R294" s="108"/>
      <c r="S294" s="35">
        <v>1</v>
      </c>
      <c r="T294" s="6" t="str">
        <f t="shared" ref="T294:T353" si="272">IF(OR(A293=1,A293=2),"○","")</f>
        <v/>
      </c>
    </row>
    <row r="295" spans="1:22">
      <c r="A295" s="38"/>
      <c r="B295" s="90" t="str">
        <f t="shared" ref="B295:B296" si="273">B294</f>
        <v>区西部</v>
      </c>
      <c r="C295" s="93" t="str">
        <f t="shared" ref="C295:C296" si="274">C294</f>
        <v>杉並区</v>
      </c>
      <c r="D295" s="70"/>
      <c r="E295" s="41" t="str">
        <f t="shared" ref="E295:E296" si="275">E294</f>
        <v>豊島産婦人科</v>
      </c>
      <c r="F295" s="3">
        <v>21301293</v>
      </c>
      <c r="G295" s="9">
        <f>SUM(H295:I295)</f>
        <v>9</v>
      </c>
      <c r="H295" s="18">
        <v>9</v>
      </c>
      <c r="I295" s="18"/>
      <c r="J295" s="17">
        <f t="shared" si="218"/>
        <v>9</v>
      </c>
      <c r="K295" s="18"/>
      <c r="L295" s="18">
        <v>9</v>
      </c>
      <c r="M295" s="18"/>
      <c r="N295" s="18"/>
      <c r="O295" s="51"/>
      <c r="P295" s="53"/>
      <c r="Q295" s="53"/>
      <c r="R295" s="109"/>
      <c r="S295" s="1">
        <v>2</v>
      </c>
      <c r="T295" s="6" t="str">
        <f t="shared" si="272"/>
        <v>○</v>
      </c>
    </row>
    <row r="296" spans="1:22" ht="18.600000000000001" thickBot="1">
      <c r="A296" s="38"/>
      <c r="B296" s="92" t="str">
        <f t="shared" si="273"/>
        <v>区西部</v>
      </c>
      <c r="C296" s="91" t="str">
        <f t="shared" si="274"/>
        <v>杉並区</v>
      </c>
      <c r="D296" s="27"/>
      <c r="E296" s="41" t="str">
        <f t="shared" si="275"/>
        <v>豊島産婦人科</v>
      </c>
      <c r="F296" s="79"/>
      <c r="G296" s="29"/>
      <c r="H296" s="30"/>
      <c r="I296" s="30"/>
      <c r="J296" s="20">
        <f t="shared" si="218"/>
        <v>9</v>
      </c>
      <c r="K296" s="21">
        <v>0</v>
      </c>
      <c r="L296" s="21">
        <v>9</v>
      </c>
      <c r="M296" s="21">
        <v>0</v>
      </c>
      <c r="N296" s="21">
        <v>0</v>
      </c>
      <c r="O296" s="52">
        <v>0</v>
      </c>
      <c r="P296" s="54">
        <v>0</v>
      </c>
      <c r="Q296" s="54">
        <v>0</v>
      </c>
      <c r="R296" s="110"/>
      <c r="S296" s="1">
        <v>3</v>
      </c>
      <c r="T296" s="6" t="str">
        <f t="shared" si="272"/>
        <v/>
      </c>
    </row>
    <row r="297" spans="1:22">
      <c r="A297" s="38">
        <v>1</v>
      </c>
      <c r="B297" s="71" t="s">
        <v>12</v>
      </c>
      <c r="C297" s="72" t="s">
        <v>15</v>
      </c>
      <c r="D297" s="10" t="s">
        <v>271</v>
      </c>
      <c r="E297" s="81" t="s">
        <v>114</v>
      </c>
      <c r="F297" s="78"/>
      <c r="G297" s="15"/>
      <c r="H297" s="34"/>
      <c r="I297" s="34"/>
      <c r="J297" s="22">
        <f t="shared" si="218"/>
        <v>14</v>
      </c>
      <c r="K297" s="23"/>
      <c r="L297" s="23">
        <v>14</v>
      </c>
      <c r="M297" s="23"/>
      <c r="N297" s="23"/>
      <c r="O297" s="50"/>
      <c r="P297" s="55"/>
      <c r="Q297" s="55"/>
      <c r="R297" s="108"/>
      <c r="S297" s="35">
        <v>1</v>
      </c>
      <c r="T297" s="6" t="str">
        <f t="shared" si="272"/>
        <v/>
      </c>
    </row>
    <row r="298" spans="1:22">
      <c r="A298" s="38"/>
      <c r="B298" s="90" t="str">
        <f t="shared" ref="B298:B299" si="276">B297</f>
        <v>区西部</v>
      </c>
      <c r="C298" s="93" t="str">
        <f t="shared" ref="C298:C299" si="277">C297</f>
        <v>杉並区</v>
      </c>
      <c r="D298" s="25"/>
      <c r="E298" s="41" t="str">
        <f t="shared" ref="E298:E299" si="278">E297</f>
        <v>医療法人社団晃輝会 井の頭通りこう門科胃腸科</v>
      </c>
      <c r="F298" s="3">
        <v>21301294</v>
      </c>
      <c r="G298" s="9">
        <f>SUM(H298:I298)</f>
        <v>14</v>
      </c>
      <c r="H298" s="18">
        <v>14</v>
      </c>
      <c r="I298" s="18"/>
      <c r="J298" s="17">
        <f t="shared" si="218"/>
        <v>14</v>
      </c>
      <c r="K298" s="18"/>
      <c r="L298" s="18">
        <v>14</v>
      </c>
      <c r="M298" s="18"/>
      <c r="N298" s="18"/>
      <c r="O298" s="51"/>
      <c r="P298" s="53"/>
      <c r="Q298" s="53"/>
      <c r="R298" s="109"/>
      <c r="S298" s="1">
        <v>2</v>
      </c>
      <c r="T298" s="6" t="str">
        <f t="shared" si="272"/>
        <v>○</v>
      </c>
    </row>
    <row r="299" spans="1:22" ht="18.600000000000001" thickBot="1">
      <c r="A299" s="38"/>
      <c r="B299" s="90" t="str">
        <f t="shared" si="276"/>
        <v>区西部</v>
      </c>
      <c r="C299" s="93" t="str">
        <f t="shared" si="277"/>
        <v>杉並区</v>
      </c>
      <c r="D299" s="27"/>
      <c r="E299" s="41" t="str">
        <f t="shared" si="278"/>
        <v>医療法人社団晃輝会 井の頭通りこう門科胃腸科</v>
      </c>
      <c r="F299" s="79"/>
      <c r="G299" s="29"/>
      <c r="H299" s="30"/>
      <c r="I299" s="30"/>
      <c r="J299" s="20">
        <f t="shared" si="218"/>
        <v>14</v>
      </c>
      <c r="K299" s="21">
        <v>0</v>
      </c>
      <c r="L299" s="21">
        <v>14</v>
      </c>
      <c r="M299" s="21">
        <v>0</v>
      </c>
      <c r="N299" s="21">
        <v>0</v>
      </c>
      <c r="O299" s="52">
        <v>0</v>
      </c>
      <c r="P299" s="54">
        <v>0</v>
      </c>
      <c r="Q299" s="54">
        <v>0</v>
      </c>
      <c r="R299" s="110"/>
      <c r="S299" s="1">
        <v>3</v>
      </c>
      <c r="T299" s="6" t="str">
        <f t="shared" si="272"/>
        <v/>
      </c>
    </row>
    <row r="300" spans="1:22">
      <c r="A300" s="38"/>
      <c r="B300" s="88" t="s">
        <v>12</v>
      </c>
      <c r="C300" s="87" t="s">
        <v>15</v>
      </c>
      <c r="D300" s="10" t="s">
        <v>271</v>
      </c>
      <c r="E300" s="81" t="s">
        <v>426</v>
      </c>
      <c r="F300" s="78"/>
      <c r="G300" s="15"/>
      <c r="H300" s="34"/>
      <c r="I300" s="34"/>
      <c r="J300" s="22">
        <f t="shared" si="218"/>
        <v>9</v>
      </c>
      <c r="K300" s="23"/>
      <c r="L300" s="23">
        <v>9</v>
      </c>
      <c r="M300" s="23"/>
      <c r="N300" s="23"/>
      <c r="O300" s="50"/>
      <c r="P300" s="55"/>
      <c r="Q300" s="55"/>
      <c r="R300" s="108"/>
      <c r="S300" s="35">
        <v>1</v>
      </c>
      <c r="T300" s="6" t="str">
        <f t="shared" si="272"/>
        <v/>
      </c>
    </row>
    <row r="301" spans="1:22">
      <c r="A301" s="38"/>
      <c r="B301" s="90" t="str">
        <f t="shared" ref="B301:B302" si="279">B300</f>
        <v>区西部</v>
      </c>
      <c r="C301" s="93" t="str">
        <f t="shared" ref="C301:C302" si="280">C300</f>
        <v>杉並区</v>
      </c>
      <c r="D301" s="25"/>
      <c r="E301" s="41" t="str">
        <f t="shared" ref="E301:E302" si="281">E300</f>
        <v>医療法人社団北嶺会 林医院</v>
      </c>
      <c r="F301" s="3" t="s">
        <v>427</v>
      </c>
      <c r="G301" s="9">
        <f>SUM(H301:I301)</f>
        <v>9</v>
      </c>
      <c r="H301" s="18">
        <v>9</v>
      </c>
      <c r="I301" s="18"/>
      <c r="J301" s="17">
        <f t="shared" si="218"/>
        <v>9</v>
      </c>
      <c r="K301" s="18"/>
      <c r="L301" s="18">
        <v>9</v>
      </c>
      <c r="M301" s="18"/>
      <c r="N301" s="18"/>
      <c r="O301" s="51"/>
      <c r="P301" s="53"/>
      <c r="Q301" s="53"/>
      <c r="R301" s="109"/>
      <c r="S301" s="1">
        <v>2</v>
      </c>
      <c r="T301" s="6" t="str">
        <f t="shared" si="272"/>
        <v/>
      </c>
      <c r="U301" s="1">
        <v>3</v>
      </c>
      <c r="V301" s="1">
        <v>1</v>
      </c>
    </row>
    <row r="302" spans="1:22" ht="18.600000000000001" thickBot="1">
      <c r="A302" s="38"/>
      <c r="B302" s="92" t="str">
        <f t="shared" si="279"/>
        <v>区西部</v>
      </c>
      <c r="C302" s="91" t="str">
        <f t="shared" si="280"/>
        <v>杉並区</v>
      </c>
      <c r="D302" s="27"/>
      <c r="E302" s="41" t="str">
        <f t="shared" si="281"/>
        <v>医療法人社団北嶺会 林医院</v>
      </c>
      <c r="F302" s="79"/>
      <c r="G302" s="29"/>
      <c r="H302" s="30"/>
      <c r="I302" s="30"/>
      <c r="J302" s="20">
        <f t="shared" si="218"/>
        <v>9</v>
      </c>
      <c r="K302" s="21">
        <v>0</v>
      </c>
      <c r="L302" s="21">
        <v>9</v>
      </c>
      <c r="M302" s="21">
        <v>0</v>
      </c>
      <c r="N302" s="21">
        <v>0</v>
      </c>
      <c r="O302" s="52">
        <v>0</v>
      </c>
      <c r="P302" s="54">
        <v>0</v>
      </c>
      <c r="Q302" s="54">
        <v>0</v>
      </c>
      <c r="R302" s="110"/>
      <c r="S302" s="1">
        <v>3</v>
      </c>
      <c r="T302" s="6" t="str">
        <f t="shared" si="272"/>
        <v/>
      </c>
    </row>
    <row r="303" spans="1:22">
      <c r="A303" s="38">
        <v>1</v>
      </c>
      <c r="B303" s="71" t="s">
        <v>12</v>
      </c>
      <c r="C303" s="72" t="s">
        <v>15</v>
      </c>
      <c r="D303" s="10" t="s">
        <v>271</v>
      </c>
      <c r="E303" s="81" t="s">
        <v>115</v>
      </c>
      <c r="F303" s="78"/>
      <c r="G303" s="15"/>
      <c r="H303" s="34"/>
      <c r="I303" s="34"/>
      <c r="J303" s="22">
        <v>19</v>
      </c>
      <c r="K303" s="23"/>
      <c r="L303" s="23"/>
      <c r="M303" s="23"/>
      <c r="N303" s="23">
        <v>19</v>
      </c>
      <c r="O303" s="50"/>
      <c r="P303" s="55"/>
      <c r="Q303" s="55"/>
      <c r="R303" s="108"/>
      <c r="S303" s="35">
        <v>1</v>
      </c>
      <c r="T303" s="6" t="str">
        <f t="shared" si="272"/>
        <v/>
      </c>
    </row>
    <row r="304" spans="1:22">
      <c r="A304" s="38"/>
      <c r="B304" s="90" t="str">
        <f t="shared" ref="B304:B305" si="282">B303</f>
        <v>区西部</v>
      </c>
      <c r="C304" s="93" t="str">
        <f t="shared" ref="C304:C305" si="283">C303</f>
        <v>杉並区</v>
      </c>
      <c r="D304" s="25"/>
      <c r="E304" s="41" t="str">
        <f t="shared" ref="E304:E305" si="284">E303</f>
        <v>医療法人社団RSR 高円寺パークサイドクリニック</v>
      </c>
      <c r="F304" s="3">
        <v>21301296</v>
      </c>
      <c r="G304" s="9">
        <v>19</v>
      </c>
      <c r="H304" s="18">
        <v>19</v>
      </c>
      <c r="I304" s="18">
        <v>0</v>
      </c>
      <c r="J304" s="17">
        <v>19</v>
      </c>
      <c r="K304" s="18"/>
      <c r="L304" s="18"/>
      <c r="M304" s="18"/>
      <c r="N304" s="18">
        <v>19</v>
      </c>
      <c r="O304" s="51"/>
      <c r="P304" s="53"/>
      <c r="Q304" s="53"/>
      <c r="R304" s="109"/>
      <c r="S304" s="1">
        <v>2</v>
      </c>
      <c r="T304" s="6" t="str">
        <f t="shared" si="272"/>
        <v>○</v>
      </c>
    </row>
    <row r="305" spans="1:23" ht="18.600000000000001" thickBot="1">
      <c r="A305" s="38"/>
      <c r="B305" s="90" t="str">
        <f t="shared" si="282"/>
        <v>区西部</v>
      </c>
      <c r="C305" s="93" t="str">
        <f t="shared" si="283"/>
        <v>杉並区</v>
      </c>
      <c r="D305" s="27"/>
      <c r="E305" s="41" t="str">
        <f t="shared" si="284"/>
        <v>医療法人社団RSR 高円寺パークサイドクリニック</v>
      </c>
      <c r="F305" s="79"/>
      <c r="G305" s="29"/>
      <c r="H305" s="30"/>
      <c r="I305" s="30"/>
      <c r="J305" s="20">
        <f t="shared" ref="J305" si="285">SUM(K305:Q305)</f>
        <v>19</v>
      </c>
      <c r="K305" s="21">
        <v>0</v>
      </c>
      <c r="L305" s="21">
        <v>0</v>
      </c>
      <c r="M305" s="21">
        <v>0</v>
      </c>
      <c r="N305" s="21">
        <v>19</v>
      </c>
      <c r="O305" s="52">
        <v>0</v>
      </c>
      <c r="P305" s="54">
        <v>0</v>
      </c>
      <c r="Q305" s="54">
        <v>0</v>
      </c>
      <c r="R305" s="110"/>
      <c r="S305" s="1">
        <v>3</v>
      </c>
      <c r="T305" s="6" t="str">
        <f t="shared" si="272"/>
        <v/>
      </c>
    </row>
    <row r="306" spans="1:23">
      <c r="A306" s="38">
        <v>1</v>
      </c>
      <c r="B306" s="88" t="s">
        <v>12</v>
      </c>
      <c r="C306" s="87" t="s">
        <v>15</v>
      </c>
      <c r="D306" s="10" t="s">
        <v>307</v>
      </c>
      <c r="E306" s="81" t="s">
        <v>116</v>
      </c>
      <c r="F306" s="78"/>
      <c r="G306" s="15"/>
      <c r="H306" s="34"/>
      <c r="I306" s="34"/>
      <c r="J306" s="22">
        <v>5</v>
      </c>
      <c r="K306" s="23">
        <v>0</v>
      </c>
      <c r="L306" s="23">
        <v>5</v>
      </c>
      <c r="M306" s="23"/>
      <c r="N306" s="23"/>
      <c r="O306" s="50"/>
      <c r="P306" s="55"/>
      <c r="Q306" s="55"/>
      <c r="R306" s="108"/>
      <c r="S306" s="35">
        <v>1</v>
      </c>
      <c r="T306" s="6" t="str">
        <f>IF(OR(A302=1,A302=2),"○","")</f>
        <v/>
      </c>
    </row>
    <row r="307" spans="1:23">
      <c r="A307" s="38"/>
      <c r="B307" s="90" t="str">
        <f t="shared" ref="B307:C308" si="286">B306</f>
        <v>区西部</v>
      </c>
      <c r="C307" s="93" t="str">
        <f t="shared" si="286"/>
        <v>杉並区</v>
      </c>
      <c r="D307" s="25"/>
      <c r="E307" s="41" t="str">
        <f t="shared" ref="E307:E308" si="287">E306</f>
        <v>医療法人社団赤恵会 赤川クリニック</v>
      </c>
      <c r="F307" s="3">
        <v>21301298</v>
      </c>
      <c r="G307" s="9">
        <v>5</v>
      </c>
      <c r="H307" s="18">
        <v>5</v>
      </c>
      <c r="I307" s="18"/>
      <c r="J307" s="17">
        <v>5</v>
      </c>
      <c r="K307" s="18">
        <v>0</v>
      </c>
      <c r="L307" s="18">
        <v>5</v>
      </c>
      <c r="M307" s="18"/>
      <c r="N307" s="18"/>
      <c r="O307" s="51"/>
      <c r="P307" s="53"/>
      <c r="Q307" s="53"/>
      <c r="R307" s="109"/>
      <c r="S307" s="1">
        <v>2</v>
      </c>
      <c r="T307" s="6" t="str">
        <f t="shared" ref="T307:T308" si="288">IF(OR(A306=1,A306=2),"○","")</f>
        <v>○</v>
      </c>
    </row>
    <row r="308" spans="1:23" ht="18.600000000000001" thickBot="1">
      <c r="A308" s="38"/>
      <c r="B308" s="92" t="str">
        <f t="shared" si="286"/>
        <v>区西部</v>
      </c>
      <c r="C308" s="91" t="str">
        <f t="shared" si="286"/>
        <v>杉並区</v>
      </c>
      <c r="D308" s="27"/>
      <c r="E308" s="41" t="str">
        <f t="shared" si="287"/>
        <v>医療法人社団赤恵会 赤川クリニック</v>
      </c>
      <c r="F308" s="79"/>
      <c r="G308" s="29"/>
      <c r="H308" s="30"/>
      <c r="I308" s="30"/>
      <c r="J308" s="20">
        <f t="shared" ref="J308" si="289">SUM(K308:Q308)</f>
        <v>5</v>
      </c>
      <c r="K308" s="21">
        <v>0</v>
      </c>
      <c r="L308" s="21">
        <v>5</v>
      </c>
      <c r="M308" s="21">
        <v>0</v>
      </c>
      <c r="N308" s="21">
        <v>0</v>
      </c>
      <c r="O308" s="52">
        <v>0</v>
      </c>
      <c r="P308" s="54">
        <v>0</v>
      </c>
      <c r="Q308" s="54">
        <v>0</v>
      </c>
      <c r="R308" s="110"/>
      <c r="S308" s="1">
        <v>3</v>
      </c>
      <c r="T308" s="6" t="str">
        <f t="shared" si="288"/>
        <v/>
      </c>
    </row>
    <row r="309" spans="1:23">
      <c r="A309" s="38">
        <v>1</v>
      </c>
      <c r="B309" s="88" t="s">
        <v>12</v>
      </c>
      <c r="C309" s="87" t="s">
        <v>15</v>
      </c>
      <c r="D309" s="10" t="s">
        <v>307</v>
      </c>
      <c r="E309" s="81" t="s">
        <v>480</v>
      </c>
      <c r="F309" s="78"/>
      <c r="G309" s="15"/>
      <c r="H309" s="34"/>
      <c r="I309" s="34"/>
      <c r="J309" s="22">
        <v>3</v>
      </c>
      <c r="K309" s="23">
        <v>0</v>
      </c>
      <c r="L309" s="23">
        <v>3</v>
      </c>
      <c r="M309" s="23">
        <v>0</v>
      </c>
      <c r="N309" s="23">
        <v>0</v>
      </c>
      <c r="O309" s="50">
        <v>0</v>
      </c>
      <c r="P309" s="55">
        <v>0</v>
      </c>
      <c r="Q309" s="55">
        <v>0</v>
      </c>
      <c r="R309" s="108"/>
      <c r="S309" s="35">
        <v>1</v>
      </c>
      <c r="T309" s="6" t="str">
        <f>IF(OR(A305=1,A305=2),"○","")</f>
        <v/>
      </c>
      <c r="W309" s="1">
        <v>1</v>
      </c>
    </row>
    <row r="310" spans="1:23">
      <c r="A310" s="38"/>
      <c r="B310" s="90" t="str">
        <f t="shared" ref="B310:B311" si="290">B309</f>
        <v>区西部</v>
      </c>
      <c r="C310" s="93" t="str">
        <f t="shared" ref="C310:C311" si="291">C309</f>
        <v>杉並区</v>
      </c>
      <c r="D310" s="25"/>
      <c r="E310" s="41" t="str">
        <f t="shared" ref="E310:E311" si="292">E309</f>
        <v>医療法人社団中尾医院荻窪中尾耳鼻咽喉科医院</v>
      </c>
      <c r="F310" s="3">
        <v>21301291</v>
      </c>
      <c r="G310" s="9">
        <v>3</v>
      </c>
      <c r="H310" s="18">
        <v>3</v>
      </c>
      <c r="I310" s="18"/>
      <c r="J310" s="17">
        <v>3</v>
      </c>
      <c r="K310" s="18">
        <v>0</v>
      </c>
      <c r="L310" s="18">
        <v>3</v>
      </c>
      <c r="M310" s="18">
        <v>0</v>
      </c>
      <c r="N310" s="18">
        <v>0</v>
      </c>
      <c r="O310" s="51">
        <v>0</v>
      </c>
      <c r="P310" s="53">
        <v>0</v>
      </c>
      <c r="Q310" s="53">
        <v>0</v>
      </c>
      <c r="R310" s="109"/>
      <c r="S310" s="1">
        <v>2</v>
      </c>
      <c r="T310" s="6" t="str">
        <f t="shared" si="272"/>
        <v>○</v>
      </c>
    </row>
    <row r="311" spans="1:23" ht="18.600000000000001" thickBot="1">
      <c r="A311" s="38"/>
      <c r="B311" s="92" t="str">
        <f t="shared" si="290"/>
        <v>区西部</v>
      </c>
      <c r="C311" s="91" t="str">
        <f t="shared" si="291"/>
        <v>杉並区</v>
      </c>
      <c r="D311" s="27"/>
      <c r="E311" s="41" t="str">
        <f t="shared" si="292"/>
        <v>医療法人社団中尾医院荻窪中尾耳鼻咽喉科医院</v>
      </c>
      <c r="F311" s="79"/>
      <c r="G311" s="29"/>
      <c r="H311" s="30"/>
      <c r="I311" s="30"/>
      <c r="J311" s="20">
        <f t="shared" ref="J311" si="293">SUM(K311:Q311)</f>
        <v>3</v>
      </c>
      <c r="K311" s="21">
        <v>0</v>
      </c>
      <c r="L311" s="21">
        <v>3</v>
      </c>
      <c r="M311" s="21">
        <v>0</v>
      </c>
      <c r="N311" s="21">
        <v>0</v>
      </c>
      <c r="O311" s="52">
        <v>0</v>
      </c>
      <c r="P311" s="54">
        <v>0</v>
      </c>
      <c r="Q311" s="54">
        <v>0</v>
      </c>
      <c r="R311" s="110"/>
      <c r="S311" s="1">
        <v>3</v>
      </c>
      <c r="T311" s="6" t="str">
        <f t="shared" si="272"/>
        <v/>
      </c>
    </row>
    <row r="312" spans="1:23">
      <c r="A312" s="38">
        <v>1</v>
      </c>
      <c r="B312" s="88" t="s">
        <v>16</v>
      </c>
      <c r="C312" s="87" t="s">
        <v>17</v>
      </c>
      <c r="D312" s="10" t="s">
        <v>307</v>
      </c>
      <c r="E312" s="81" t="s">
        <v>117</v>
      </c>
      <c r="F312" s="78"/>
      <c r="G312" s="15"/>
      <c r="H312" s="34"/>
      <c r="I312" s="34"/>
      <c r="J312" s="22">
        <f t="shared" ref="J312:J314" si="294">SUM(K312:Q312)</f>
        <v>8</v>
      </c>
      <c r="K312" s="23"/>
      <c r="L312" s="23">
        <v>8</v>
      </c>
      <c r="M312" s="23"/>
      <c r="N312" s="23"/>
      <c r="O312" s="50"/>
      <c r="P312" s="55"/>
      <c r="Q312" s="55"/>
      <c r="R312" s="108"/>
      <c r="S312" s="35">
        <v>1</v>
      </c>
      <c r="T312" s="6" t="e">
        <f>IF(OR(#REF!=1,#REF!=2),"○","")</f>
        <v>#REF!</v>
      </c>
    </row>
    <row r="313" spans="1:23">
      <c r="A313" s="38"/>
      <c r="B313" s="90" t="str">
        <f t="shared" ref="B313:B314" si="295">B312</f>
        <v>区西北部</v>
      </c>
      <c r="C313" s="93" t="str">
        <f t="shared" ref="C313:C314" si="296">C312</f>
        <v>豊島区</v>
      </c>
      <c r="D313" s="25"/>
      <c r="E313" s="41" t="str">
        <f t="shared" ref="E313:E314" si="297">E312</f>
        <v>医療法人社団小川クリニック</v>
      </c>
      <c r="F313" s="3">
        <v>21301314</v>
      </c>
      <c r="G313" s="9">
        <f>SUM(H313:I313)</f>
        <v>8</v>
      </c>
      <c r="H313" s="18">
        <v>8</v>
      </c>
      <c r="I313" s="18"/>
      <c r="J313" s="17">
        <f t="shared" si="294"/>
        <v>8</v>
      </c>
      <c r="K313" s="18"/>
      <c r="L313" s="18">
        <v>8</v>
      </c>
      <c r="M313" s="18"/>
      <c r="N313" s="18"/>
      <c r="O313" s="51"/>
      <c r="P313" s="53"/>
      <c r="Q313" s="53"/>
      <c r="R313" s="109"/>
      <c r="S313" s="1">
        <v>2</v>
      </c>
      <c r="T313" s="6" t="str">
        <f t="shared" si="272"/>
        <v>○</v>
      </c>
    </row>
    <row r="314" spans="1:23" ht="18.600000000000001" thickBot="1">
      <c r="A314" s="38"/>
      <c r="B314" s="92" t="str">
        <f t="shared" si="295"/>
        <v>区西北部</v>
      </c>
      <c r="C314" s="91" t="str">
        <f t="shared" si="296"/>
        <v>豊島区</v>
      </c>
      <c r="D314" s="27"/>
      <c r="E314" s="41" t="str">
        <f t="shared" si="297"/>
        <v>医療法人社団小川クリニック</v>
      </c>
      <c r="F314" s="79"/>
      <c r="G314" s="29"/>
      <c r="H314" s="30"/>
      <c r="I314" s="30"/>
      <c r="J314" s="20">
        <f t="shared" si="294"/>
        <v>8</v>
      </c>
      <c r="K314" s="21">
        <v>0</v>
      </c>
      <c r="L314" s="21">
        <v>8</v>
      </c>
      <c r="M314" s="21">
        <v>0</v>
      </c>
      <c r="N314" s="21">
        <v>0</v>
      </c>
      <c r="O314" s="52">
        <v>0</v>
      </c>
      <c r="P314" s="54">
        <v>0</v>
      </c>
      <c r="Q314" s="54">
        <v>0</v>
      </c>
      <c r="R314" s="110"/>
      <c r="S314" s="1">
        <v>3</v>
      </c>
      <c r="T314" s="6" t="str">
        <f t="shared" si="272"/>
        <v/>
      </c>
    </row>
    <row r="315" spans="1:23">
      <c r="A315" s="38">
        <v>1</v>
      </c>
      <c r="B315" s="71" t="s">
        <v>16</v>
      </c>
      <c r="C315" s="72" t="s">
        <v>17</v>
      </c>
      <c r="D315" s="10" t="s">
        <v>340</v>
      </c>
      <c r="E315" s="81" t="s">
        <v>118</v>
      </c>
      <c r="F315" s="78"/>
      <c r="G315" s="15"/>
      <c r="H315" s="34"/>
      <c r="I315" s="34"/>
      <c r="J315" s="22">
        <f t="shared" ref="J315:J388" si="298">SUM(K315:Q315)</f>
        <v>19</v>
      </c>
      <c r="K315" s="23"/>
      <c r="L315" s="23">
        <v>19</v>
      </c>
      <c r="M315" s="23"/>
      <c r="N315" s="23"/>
      <c r="O315" s="50"/>
      <c r="P315" s="55"/>
      <c r="Q315" s="55"/>
      <c r="R315" s="108"/>
      <c r="S315" s="35">
        <v>1</v>
      </c>
      <c r="T315" s="6" t="str">
        <f t="shared" si="272"/>
        <v/>
      </c>
    </row>
    <row r="316" spans="1:23">
      <c r="A316" s="38"/>
      <c r="B316" s="90" t="str">
        <f t="shared" ref="B316:B317" si="299">B315</f>
        <v>区西北部</v>
      </c>
      <c r="C316" s="93" t="str">
        <f t="shared" ref="C316:C317" si="300">C315</f>
        <v>豊島区</v>
      </c>
      <c r="D316" s="25"/>
      <c r="E316" s="41" t="s">
        <v>118</v>
      </c>
      <c r="F316" s="3">
        <v>21301315</v>
      </c>
      <c r="G316" s="9">
        <f>SUM(H316:I316)</f>
        <v>19</v>
      </c>
      <c r="H316" s="18">
        <v>19</v>
      </c>
      <c r="I316" s="18"/>
      <c r="J316" s="17">
        <f t="shared" si="298"/>
        <v>19</v>
      </c>
      <c r="K316" s="18"/>
      <c r="L316" s="18">
        <v>19</v>
      </c>
      <c r="M316" s="18"/>
      <c r="N316" s="18"/>
      <c r="O316" s="51"/>
      <c r="P316" s="53"/>
      <c r="Q316" s="53"/>
      <c r="R316" s="109"/>
      <c r="S316" s="1">
        <v>2</v>
      </c>
      <c r="T316" s="6" t="str">
        <f t="shared" si="272"/>
        <v>○</v>
      </c>
    </row>
    <row r="317" spans="1:23" ht="18.600000000000001" thickBot="1">
      <c r="A317" s="38"/>
      <c r="B317" s="90" t="str">
        <f t="shared" si="299"/>
        <v>区西北部</v>
      </c>
      <c r="C317" s="93" t="str">
        <f t="shared" si="300"/>
        <v>豊島区</v>
      </c>
      <c r="D317" s="27"/>
      <c r="E317" s="41" t="str">
        <f t="shared" ref="E317" si="301">E316</f>
        <v>医療法人社団邦英会 関野臨床薬理クリニック</v>
      </c>
      <c r="F317" s="79"/>
      <c r="G317" s="29"/>
      <c r="H317" s="30"/>
      <c r="I317" s="30"/>
      <c r="J317" s="20">
        <f t="shared" si="298"/>
        <v>19</v>
      </c>
      <c r="K317" s="21">
        <v>0</v>
      </c>
      <c r="L317" s="21">
        <v>19</v>
      </c>
      <c r="M317" s="21">
        <v>0</v>
      </c>
      <c r="N317" s="21">
        <v>0</v>
      </c>
      <c r="O317" s="52">
        <v>0</v>
      </c>
      <c r="P317" s="54">
        <v>0</v>
      </c>
      <c r="Q317" s="54">
        <v>0</v>
      </c>
      <c r="R317" s="110"/>
      <c r="S317" s="1">
        <v>3</v>
      </c>
      <c r="T317" s="6" t="str">
        <f t="shared" si="272"/>
        <v/>
      </c>
    </row>
    <row r="318" spans="1:23">
      <c r="A318" s="38">
        <v>1</v>
      </c>
      <c r="B318" s="88" t="s">
        <v>16</v>
      </c>
      <c r="C318" s="87" t="s">
        <v>17</v>
      </c>
      <c r="D318" s="10" t="s">
        <v>276</v>
      </c>
      <c r="E318" s="81" t="s">
        <v>119</v>
      </c>
      <c r="F318" s="78"/>
      <c r="G318" s="15"/>
      <c r="H318" s="34"/>
      <c r="I318" s="34"/>
      <c r="J318" s="22">
        <f t="shared" si="298"/>
        <v>1</v>
      </c>
      <c r="K318" s="23"/>
      <c r="L318" s="23">
        <v>1</v>
      </c>
      <c r="M318" s="23"/>
      <c r="N318" s="23"/>
      <c r="O318" s="50"/>
      <c r="P318" s="55"/>
      <c r="Q318" s="55"/>
      <c r="R318" s="108"/>
      <c r="S318" s="35">
        <v>1</v>
      </c>
      <c r="T318" s="6" t="str">
        <f t="shared" si="272"/>
        <v/>
      </c>
    </row>
    <row r="319" spans="1:23">
      <c r="A319" s="38"/>
      <c r="B319" s="90" t="str">
        <f t="shared" ref="B319:B320" si="302">B318</f>
        <v>区西北部</v>
      </c>
      <c r="C319" s="93" t="str">
        <f t="shared" ref="C319:C320" si="303">C318</f>
        <v>豊島区</v>
      </c>
      <c r="D319" s="25"/>
      <c r="E319" s="41" t="str">
        <f t="shared" ref="E319:E320" si="304">E318</f>
        <v>まの産婦人科</v>
      </c>
      <c r="F319" s="3">
        <v>21301316</v>
      </c>
      <c r="G319" s="9">
        <f>SUM(H319:I319)</f>
        <v>1</v>
      </c>
      <c r="H319" s="18">
        <v>1</v>
      </c>
      <c r="I319" s="18">
        <v>0</v>
      </c>
      <c r="J319" s="17">
        <f t="shared" si="298"/>
        <v>1</v>
      </c>
      <c r="K319" s="18"/>
      <c r="L319" s="18">
        <v>1</v>
      </c>
      <c r="M319" s="18"/>
      <c r="N319" s="18"/>
      <c r="O319" s="51"/>
      <c r="P319" s="53"/>
      <c r="Q319" s="53"/>
      <c r="R319" s="109"/>
      <c r="S319" s="1">
        <v>2</v>
      </c>
      <c r="T319" s="6" t="str">
        <f t="shared" si="272"/>
        <v>○</v>
      </c>
    </row>
    <row r="320" spans="1:23" ht="18.600000000000001" thickBot="1">
      <c r="A320" s="38"/>
      <c r="B320" s="92" t="str">
        <f t="shared" si="302"/>
        <v>区西北部</v>
      </c>
      <c r="C320" s="91" t="str">
        <f t="shared" si="303"/>
        <v>豊島区</v>
      </c>
      <c r="D320" s="27"/>
      <c r="E320" s="41" t="str">
        <f t="shared" si="304"/>
        <v>まの産婦人科</v>
      </c>
      <c r="F320" s="79"/>
      <c r="G320" s="29"/>
      <c r="H320" s="30"/>
      <c r="I320" s="30"/>
      <c r="J320" s="20">
        <f t="shared" si="298"/>
        <v>1</v>
      </c>
      <c r="K320" s="21">
        <v>0</v>
      </c>
      <c r="L320" s="21">
        <v>1</v>
      </c>
      <c r="M320" s="21">
        <v>0</v>
      </c>
      <c r="N320" s="21">
        <v>0</v>
      </c>
      <c r="O320" s="52">
        <v>0</v>
      </c>
      <c r="P320" s="54">
        <v>0</v>
      </c>
      <c r="Q320" s="54">
        <v>0</v>
      </c>
      <c r="R320" s="110"/>
      <c r="S320" s="1">
        <v>3</v>
      </c>
      <c r="T320" s="6" t="str">
        <f t="shared" si="272"/>
        <v/>
      </c>
    </row>
    <row r="321" spans="1:22">
      <c r="A321" s="38">
        <v>2</v>
      </c>
      <c r="B321" s="71" t="s">
        <v>16</v>
      </c>
      <c r="C321" s="72" t="s">
        <v>17</v>
      </c>
      <c r="D321" s="10" t="s">
        <v>271</v>
      </c>
      <c r="E321" s="81" t="s">
        <v>120</v>
      </c>
      <c r="F321" s="78"/>
      <c r="G321" s="15"/>
      <c r="H321" s="34"/>
      <c r="I321" s="34"/>
      <c r="J321" s="22">
        <f t="shared" si="298"/>
        <v>11</v>
      </c>
      <c r="K321" s="23"/>
      <c r="L321" s="23">
        <v>11</v>
      </c>
      <c r="M321" s="23"/>
      <c r="N321" s="23"/>
      <c r="O321" s="50"/>
      <c r="P321" s="55"/>
      <c r="Q321" s="55"/>
      <c r="R321" s="108"/>
      <c r="S321" s="35">
        <v>1</v>
      </c>
      <c r="T321" s="6" t="str">
        <f t="shared" si="272"/>
        <v/>
      </c>
    </row>
    <row r="322" spans="1:22">
      <c r="A322" s="38"/>
      <c r="B322" s="90" t="str">
        <f t="shared" ref="B322:B323" si="305">B321</f>
        <v>区西北部</v>
      </c>
      <c r="C322" s="93" t="str">
        <f t="shared" ref="C322:C323" si="306">C321</f>
        <v>豊島区</v>
      </c>
      <c r="D322" s="25"/>
      <c r="E322" s="41" t="str">
        <f t="shared" ref="E322:E323" si="307">E321</f>
        <v>医療法人社団祐喜会 加塚医院</v>
      </c>
      <c r="F322" s="3">
        <v>21301317</v>
      </c>
      <c r="G322" s="9">
        <f>SUM(H322:I322)</f>
        <v>11</v>
      </c>
      <c r="H322" s="18">
        <v>11</v>
      </c>
      <c r="I322" s="18"/>
      <c r="J322" s="17">
        <f t="shared" si="298"/>
        <v>11</v>
      </c>
      <c r="K322" s="18"/>
      <c r="L322" s="18">
        <v>11</v>
      </c>
      <c r="M322" s="18"/>
      <c r="N322" s="53"/>
      <c r="O322" s="56"/>
      <c r="P322" s="53"/>
      <c r="Q322" s="53"/>
      <c r="R322" s="109"/>
      <c r="S322" s="1">
        <v>2</v>
      </c>
      <c r="T322" s="6" t="str">
        <f t="shared" si="272"/>
        <v>○</v>
      </c>
    </row>
    <row r="323" spans="1:22" ht="18.600000000000001" thickBot="1">
      <c r="A323" s="38"/>
      <c r="B323" s="90" t="str">
        <f t="shared" si="305"/>
        <v>区西北部</v>
      </c>
      <c r="C323" s="93" t="str">
        <f t="shared" si="306"/>
        <v>豊島区</v>
      </c>
      <c r="D323" s="27"/>
      <c r="E323" s="41" t="str">
        <f t="shared" si="307"/>
        <v>医療法人社団祐喜会 加塚医院</v>
      </c>
      <c r="F323" s="79"/>
      <c r="G323" s="29"/>
      <c r="H323" s="30"/>
      <c r="I323" s="30"/>
      <c r="J323" s="20">
        <f t="shared" si="298"/>
        <v>11</v>
      </c>
      <c r="K323" s="21">
        <v>0</v>
      </c>
      <c r="L323" s="21">
        <v>11</v>
      </c>
      <c r="M323" s="21">
        <v>0</v>
      </c>
      <c r="N323" s="54">
        <v>0</v>
      </c>
      <c r="O323" s="21">
        <v>0</v>
      </c>
      <c r="P323" s="54">
        <v>0</v>
      </c>
      <c r="Q323" s="54">
        <v>0</v>
      </c>
      <c r="R323" s="110"/>
      <c r="S323" s="1">
        <v>3</v>
      </c>
      <c r="T323" s="6" t="str">
        <f t="shared" si="272"/>
        <v/>
      </c>
    </row>
    <row r="324" spans="1:22">
      <c r="A324" s="38">
        <v>2</v>
      </c>
      <c r="B324" s="88" t="s">
        <v>16</v>
      </c>
      <c r="C324" s="87" t="s">
        <v>17</v>
      </c>
      <c r="D324" s="10" t="s">
        <v>271</v>
      </c>
      <c r="E324" s="81" t="s">
        <v>121</v>
      </c>
      <c r="F324" s="78"/>
      <c r="G324" s="15"/>
      <c r="H324" s="34"/>
      <c r="I324" s="34"/>
      <c r="J324" s="22">
        <f t="shared" si="298"/>
        <v>5</v>
      </c>
      <c r="K324" s="23"/>
      <c r="L324" s="23"/>
      <c r="M324" s="23"/>
      <c r="N324" s="55">
        <v>5</v>
      </c>
      <c r="O324" s="23"/>
      <c r="P324" s="55"/>
      <c r="Q324" s="55"/>
      <c r="R324" s="108"/>
      <c r="S324" s="35">
        <v>1</v>
      </c>
      <c r="T324" s="6" t="str">
        <f t="shared" si="272"/>
        <v/>
      </c>
    </row>
    <row r="325" spans="1:22">
      <c r="A325" s="38"/>
      <c r="B325" s="90" t="str">
        <f t="shared" ref="B325:B326" si="308">B324</f>
        <v>区西北部</v>
      </c>
      <c r="C325" s="93" t="str">
        <f t="shared" ref="C325:C326" si="309">C324</f>
        <v>豊島区</v>
      </c>
      <c r="D325" s="25"/>
      <c r="E325" s="41" t="str">
        <f t="shared" ref="E325:E326" si="310">E324</f>
        <v>医療法人社団愛語会 要クリニック</v>
      </c>
      <c r="F325" s="3">
        <v>21301319</v>
      </c>
      <c r="G325" s="9">
        <f>SUM(H325:I325)</f>
        <v>5</v>
      </c>
      <c r="H325" s="18">
        <v>5</v>
      </c>
      <c r="I325" s="18"/>
      <c r="J325" s="17">
        <f t="shared" si="298"/>
        <v>5</v>
      </c>
      <c r="K325" s="18"/>
      <c r="L325" s="18"/>
      <c r="M325" s="18"/>
      <c r="N325" s="53">
        <v>5</v>
      </c>
      <c r="O325" s="18"/>
      <c r="P325" s="53"/>
      <c r="Q325" s="53"/>
      <c r="R325" s="109"/>
      <c r="S325" s="1">
        <v>2</v>
      </c>
      <c r="T325" s="6" t="str">
        <f t="shared" si="272"/>
        <v>○</v>
      </c>
    </row>
    <row r="326" spans="1:22" ht="18.600000000000001" thickBot="1">
      <c r="A326" s="38"/>
      <c r="B326" s="92" t="str">
        <f t="shared" si="308"/>
        <v>区西北部</v>
      </c>
      <c r="C326" s="91" t="str">
        <f t="shared" si="309"/>
        <v>豊島区</v>
      </c>
      <c r="D326" s="27"/>
      <c r="E326" s="41" t="str">
        <f t="shared" si="310"/>
        <v>医療法人社団愛語会 要クリニック</v>
      </c>
      <c r="F326" s="79"/>
      <c r="G326" s="29"/>
      <c r="H326" s="30"/>
      <c r="I326" s="30"/>
      <c r="J326" s="20">
        <f t="shared" si="298"/>
        <v>5</v>
      </c>
      <c r="K326" s="21">
        <v>0</v>
      </c>
      <c r="L326" s="21">
        <v>0</v>
      </c>
      <c r="M326" s="21">
        <v>0</v>
      </c>
      <c r="N326" s="54">
        <v>5</v>
      </c>
      <c r="O326" s="21">
        <v>0</v>
      </c>
      <c r="P326" s="54">
        <v>0</v>
      </c>
      <c r="Q326" s="54">
        <v>0</v>
      </c>
      <c r="R326" s="110"/>
      <c r="S326" s="1">
        <v>3</v>
      </c>
      <c r="T326" s="6" t="str">
        <f t="shared" si="272"/>
        <v/>
      </c>
    </row>
    <row r="327" spans="1:22">
      <c r="A327" s="38"/>
      <c r="B327" s="71" t="s">
        <v>16</v>
      </c>
      <c r="C327" s="72" t="s">
        <v>17</v>
      </c>
      <c r="D327" s="10" t="s">
        <v>277</v>
      </c>
      <c r="E327" s="81" t="s">
        <v>428</v>
      </c>
      <c r="F327" s="78"/>
      <c r="G327" s="15"/>
      <c r="H327" s="34"/>
      <c r="I327" s="34"/>
      <c r="J327" s="22">
        <f t="shared" si="298"/>
        <v>3</v>
      </c>
      <c r="K327" s="23"/>
      <c r="L327" s="23">
        <v>3</v>
      </c>
      <c r="M327" s="23"/>
      <c r="N327" s="55"/>
      <c r="O327" s="23"/>
      <c r="P327" s="55"/>
      <c r="Q327" s="55"/>
      <c r="R327" s="108"/>
      <c r="S327" s="35">
        <v>1</v>
      </c>
      <c r="T327" s="6" t="str">
        <f t="shared" si="272"/>
        <v/>
      </c>
    </row>
    <row r="328" spans="1:22">
      <c r="A328" s="38"/>
      <c r="B328" s="90" t="str">
        <f t="shared" ref="B328:B329" si="311">B327</f>
        <v>区西北部</v>
      </c>
      <c r="C328" s="93" t="str">
        <f t="shared" ref="C328:C329" si="312">C327</f>
        <v>豊島区</v>
      </c>
      <c r="D328" s="25"/>
      <c r="E328" s="41" t="str">
        <f t="shared" ref="E328:E329" si="313">E327</f>
        <v>進士医院</v>
      </c>
      <c r="F328" s="3" t="s">
        <v>429</v>
      </c>
      <c r="G328" s="9">
        <f>SUM(H328:I328)</f>
        <v>3</v>
      </c>
      <c r="H328" s="18">
        <v>3</v>
      </c>
      <c r="I328" s="18"/>
      <c r="J328" s="17">
        <f t="shared" si="298"/>
        <v>3</v>
      </c>
      <c r="K328" s="18"/>
      <c r="L328" s="18">
        <v>3</v>
      </c>
      <c r="M328" s="18"/>
      <c r="N328" s="53"/>
      <c r="O328" s="18"/>
      <c r="P328" s="53"/>
      <c r="Q328" s="53"/>
      <c r="R328" s="109"/>
      <c r="S328" s="1">
        <v>2</v>
      </c>
      <c r="T328" s="6" t="str">
        <f t="shared" si="272"/>
        <v/>
      </c>
      <c r="U328" s="1">
        <v>3</v>
      </c>
      <c r="V328" s="1">
        <v>1</v>
      </c>
    </row>
    <row r="329" spans="1:22" ht="18.600000000000001" thickBot="1">
      <c r="A329" s="38"/>
      <c r="B329" s="90" t="str">
        <f t="shared" si="311"/>
        <v>区西北部</v>
      </c>
      <c r="C329" s="93" t="str">
        <f t="shared" si="312"/>
        <v>豊島区</v>
      </c>
      <c r="D329" s="27"/>
      <c r="E329" s="41" t="str">
        <f t="shared" si="313"/>
        <v>進士医院</v>
      </c>
      <c r="F329" s="79"/>
      <c r="G329" s="29"/>
      <c r="H329" s="30"/>
      <c r="I329" s="30"/>
      <c r="J329" s="20">
        <f t="shared" si="298"/>
        <v>3</v>
      </c>
      <c r="K329" s="21">
        <v>0</v>
      </c>
      <c r="L329" s="21">
        <v>3</v>
      </c>
      <c r="M329" s="21">
        <v>0</v>
      </c>
      <c r="N329" s="54">
        <v>0</v>
      </c>
      <c r="O329" s="21">
        <v>0</v>
      </c>
      <c r="P329" s="54">
        <v>0</v>
      </c>
      <c r="Q329" s="54">
        <v>0</v>
      </c>
      <c r="R329" s="110"/>
      <c r="S329" s="1">
        <v>3</v>
      </c>
      <c r="T329" s="6" t="str">
        <f t="shared" si="272"/>
        <v/>
      </c>
    </row>
    <row r="330" spans="1:22">
      <c r="A330" s="38">
        <v>2</v>
      </c>
      <c r="B330" s="88" t="s">
        <v>16</v>
      </c>
      <c r="C330" s="87" t="s">
        <v>17</v>
      </c>
      <c r="D330" s="10" t="s">
        <v>277</v>
      </c>
      <c r="E330" s="81" t="s">
        <v>122</v>
      </c>
      <c r="F330" s="78"/>
      <c r="G330" s="15"/>
      <c r="H330" s="34"/>
      <c r="I330" s="34"/>
      <c r="J330" s="22">
        <f t="shared" si="298"/>
        <v>7</v>
      </c>
      <c r="K330" s="23"/>
      <c r="L330" s="23">
        <v>7</v>
      </c>
      <c r="M330" s="23"/>
      <c r="N330" s="55"/>
      <c r="O330" s="23"/>
      <c r="P330" s="55"/>
      <c r="Q330" s="55"/>
      <c r="R330" s="108"/>
      <c r="S330" s="35">
        <v>1</v>
      </c>
      <c r="T330" s="6" t="str">
        <f t="shared" si="272"/>
        <v/>
      </c>
    </row>
    <row r="331" spans="1:22">
      <c r="A331" s="38"/>
      <c r="B331" s="90" t="str">
        <f t="shared" ref="B331:B332" si="314">B330</f>
        <v>区西北部</v>
      </c>
      <c r="C331" s="93" t="str">
        <f t="shared" ref="C331:C332" si="315">C330</f>
        <v>豊島区</v>
      </c>
      <c r="D331" s="25"/>
      <c r="E331" s="41" t="str">
        <f t="shared" ref="E331:E332" si="316">E330</f>
        <v>大塚美容形成外科・歯科</v>
      </c>
      <c r="F331" s="3">
        <v>21301321</v>
      </c>
      <c r="G331" s="9">
        <f>SUM(H331:I331)</f>
        <v>7</v>
      </c>
      <c r="H331" s="18">
        <v>7</v>
      </c>
      <c r="I331" s="18"/>
      <c r="J331" s="17">
        <f t="shared" si="298"/>
        <v>7</v>
      </c>
      <c r="K331" s="18"/>
      <c r="L331" s="18"/>
      <c r="M331" s="18">
        <v>7</v>
      </c>
      <c r="N331" s="53"/>
      <c r="O331" s="18"/>
      <c r="P331" s="53"/>
      <c r="Q331" s="53"/>
      <c r="R331" s="109"/>
      <c r="S331" s="1">
        <v>2</v>
      </c>
      <c r="T331" s="6" t="str">
        <f t="shared" si="272"/>
        <v>○</v>
      </c>
    </row>
    <row r="332" spans="1:22" ht="18.600000000000001" thickBot="1">
      <c r="A332" s="38"/>
      <c r="B332" s="92" t="str">
        <f t="shared" si="314"/>
        <v>区西北部</v>
      </c>
      <c r="C332" s="91" t="str">
        <f t="shared" si="315"/>
        <v>豊島区</v>
      </c>
      <c r="D332" s="27"/>
      <c r="E332" s="41" t="str">
        <f t="shared" si="316"/>
        <v>大塚美容形成外科・歯科</v>
      </c>
      <c r="F332" s="79"/>
      <c r="G332" s="29"/>
      <c r="H332" s="30"/>
      <c r="I332" s="30"/>
      <c r="J332" s="20">
        <f t="shared" si="298"/>
        <v>7</v>
      </c>
      <c r="K332" s="21">
        <v>0</v>
      </c>
      <c r="L332" s="21">
        <v>0</v>
      </c>
      <c r="M332" s="21">
        <v>7</v>
      </c>
      <c r="N332" s="54">
        <v>0</v>
      </c>
      <c r="O332" s="21">
        <v>0</v>
      </c>
      <c r="P332" s="54">
        <v>0</v>
      </c>
      <c r="Q332" s="54">
        <v>0</v>
      </c>
      <c r="R332" s="110"/>
      <c r="S332" s="1">
        <v>3</v>
      </c>
      <c r="T332" s="6" t="str">
        <f t="shared" si="272"/>
        <v/>
      </c>
    </row>
    <row r="333" spans="1:22">
      <c r="A333" s="38">
        <v>1</v>
      </c>
      <c r="B333" s="71" t="s">
        <v>16</v>
      </c>
      <c r="C333" s="72" t="s">
        <v>17</v>
      </c>
      <c r="D333" s="10" t="s">
        <v>307</v>
      </c>
      <c r="E333" s="81" t="s">
        <v>235</v>
      </c>
      <c r="F333" s="78"/>
      <c r="G333" s="15"/>
      <c r="H333" s="34"/>
      <c r="I333" s="34"/>
      <c r="J333" s="22"/>
      <c r="K333" s="23"/>
      <c r="L333" s="23"/>
      <c r="M333" s="23"/>
      <c r="N333" s="55"/>
      <c r="O333" s="23"/>
      <c r="P333" s="55"/>
      <c r="Q333" s="55"/>
      <c r="R333" s="108"/>
      <c r="S333" s="35">
        <v>1</v>
      </c>
      <c r="T333" s="6" t="str">
        <f t="shared" si="272"/>
        <v/>
      </c>
    </row>
    <row r="334" spans="1:22">
      <c r="A334" s="38"/>
      <c r="B334" s="90" t="str">
        <f t="shared" ref="B334:B335" si="317">B333</f>
        <v>区西北部</v>
      </c>
      <c r="C334" s="93" t="str">
        <f t="shared" ref="C334:C335" si="318">C333</f>
        <v>豊島区</v>
      </c>
      <c r="D334" s="25"/>
      <c r="E334" s="41" t="str">
        <f t="shared" ref="E334:E335" si="319">E333</f>
        <v>スリープ・サポート クリニック</v>
      </c>
      <c r="F334" s="3">
        <v>21302002</v>
      </c>
      <c r="G334" s="9">
        <f>SUM(H334:I334)</f>
        <v>3</v>
      </c>
      <c r="H334" s="18">
        <v>3</v>
      </c>
      <c r="I334" s="18">
        <v>0</v>
      </c>
      <c r="J334" s="17">
        <f t="shared" ref="J334:J353" si="320">SUM(K334:Q334)</f>
        <v>3</v>
      </c>
      <c r="K334" s="18">
        <v>0</v>
      </c>
      <c r="L334" s="18">
        <v>3</v>
      </c>
      <c r="M334" s="18">
        <v>0</v>
      </c>
      <c r="N334" s="53">
        <v>0</v>
      </c>
      <c r="O334" s="18">
        <v>0</v>
      </c>
      <c r="P334" s="53">
        <v>0</v>
      </c>
      <c r="Q334" s="53">
        <v>0</v>
      </c>
      <c r="R334" s="109"/>
      <c r="S334" s="1">
        <v>2</v>
      </c>
      <c r="T334" s="6" t="str">
        <f t="shared" si="272"/>
        <v>○</v>
      </c>
    </row>
    <row r="335" spans="1:22" ht="18.600000000000001" thickBot="1">
      <c r="A335" s="38"/>
      <c r="B335" s="90" t="str">
        <f t="shared" si="317"/>
        <v>区西北部</v>
      </c>
      <c r="C335" s="93" t="str">
        <f t="shared" si="318"/>
        <v>豊島区</v>
      </c>
      <c r="D335" s="27"/>
      <c r="E335" s="96" t="str">
        <f t="shared" si="319"/>
        <v>スリープ・サポート クリニック</v>
      </c>
      <c r="F335" s="79"/>
      <c r="G335" s="29"/>
      <c r="H335" s="30"/>
      <c r="I335" s="30"/>
      <c r="J335" s="20">
        <f t="shared" si="320"/>
        <v>3</v>
      </c>
      <c r="K335" s="21">
        <v>0</v>
      </c>
      <c r="L335" s="21">
        <v>3</v>
      </c>
      <c r="M335" s="21">
        <v>0</v>
      </c>
      <c r="N335" s="54">
        <v>0</v>
      </c>
      <c r="O335" s="21">
        <v>0</v>
      </c>
      <c r="P335" s="54">
        <v>0</v>
      </c>
      <c r="Q335" s="54">
        <v>0</v>
      </c>
      <c r="R335" s="110"/>
      <c r="S335" s="1">
        <v>3</v>
      </c>
      <c r="T335" s="6" t="str">
        <f t="shared" si="272"/>
        <v/>
      </c>
    </row>
    <row r="336" spans="1:22">
      <c r="A336" s="38">
        <v>1</v>
      </c>
      <c r="B336" s="87" t="s">
        <v>324</v>
      </c>
      <c r="C336" s="88" t="s">
        <v>325</v>
      </c>
      <c r="D336" s="99" t="s">
        <v>277</v>
      </c>
      <c r="E336" s="84" t="s">
        <v>356</v>
      </c>
      <c r="F336" s="78"/>
      <c r="G336" s="15"/>
      <c r="H336" s="34"/>
      <c r="I336" s="34"/>
      <c r="J336" s="22">
        <f t="shared" ref="J336:J341" si="321">SUM(K336:Q336)</f>
        <v>5</v>
      </c>
      <c r="K336" s="23"/>
      <c r="L336" s="23">
        <v>5</v>
      </c>
      <c r="M336" s="23"/>
      <c r="N336" s="23"/>
      <c r="O336" s="50"/>
      <c r="P336" s="23"/>
      <c r="Q336" s="106"/>
      <c r="R336" s="108"/>
      <c r="S336" s="1">
        <v>1</v>
      </c>
      <c r="T336" s="6" t="str">
        <f t="shared" si="272"/>
        <v/>
      </c>
    </row>
    <row r="337" spans="1:20">
      <c r="B337" s="90" t="str">
        <f>B336</f>
        <v>区西北部</v>
      </c>
      <c r="C337" s="90" t="str">
        <f>C336</f>
        <v>豊島区</v>
      </c>
      <c r="D337" s="70"/>
      <c r="E337" s="41" t="str">
        <f>E336</f>
        <v>山手大塚レディスクリニック</v>
      </c>
      <c r="F337" s="3"/>
      <c r="G337" s="9">
        <f>SUM(H337:I337)</f>
        <v>3</v>
      </c>
      <c r="H337" s="18">
        <v>3</v>
      </c>
      <c r="I337" s="18">
        <v>0</v>
      </c>
      <c r="J337" s="17">
        <f t="shared" si="321"/>
        <v>3</v>
      </c>
      <c r="K337" s="18"/>
      <c r="L337" s="18">
        <v>3</v>
      </c>
      <c r="M337" s="18"/>
      <c r="N337" s="18"/>
      <c r="O337" s="51"/>
      <c r="P337" s="18"/>
      <c r="R337" s="109"/>
      <c r="S337" s="1">
        <v>2</v>
      </c>
      <c r="T337" s="6" t="str">
        <f t="shared" si="272"/>
        <v>○</v>
      </c>
    </row>
    <row r="338" spans="1:20" ht="18.600000000000001" thickBot="1">
      <c r="B338" s="90" t="str">
        <f>B337</f>
        <v>区西北部</v>
      </c>
      <c r="C338" s="90" t="str">
        <f>C337</f>
        <v>豊島区</v>
      </c>
      <c r="D338" s="77"/>
      <c r="E338" s="96" t="str">
        <f>E336</f>
        <v>山手大塚レディスクリニック</v>
      </c>
      <c r="F338" s="79"/>
      <c r="G338" s="29"/>
      <c r="H338" s="30"/>
      <c r="I338" s="30"/>
      <c r="J338" s="20">
        <f t="shared" si="321"/>
        <v>3</v>
      </c>
      <c r="K338" s="21">
        <v>0</v>
      </c>
      <c r="L338" s="21">
        <v>3</v>
      </c>
      <c r="M338" s="21">
        <v>0</v>
      </c>
      <c r="N338" s="21">
        <v>0</v>
      </c>
      <c r="O338" s="52">
        <v>0</v>
      </c>
      <c r="P338" s="21">
        <v>0</v>
      </c>
      <c r="Q338" s="107">
        <v>0</v>
      </c>
      <c r="R338" s="110"/>
      <c r="S338" s="1">
        <v>3</v>
      </c>
      <c r="T338" s="6" t="str">
        <f t="shared" si="272"/>
        <v/>
      </c>
    </row>
    <row r="339" spans="1:20">
      <c r="A339" s="38">
        <v>1</v>
      </c>
      <c r="B339" s="88" t="s">
        <v>16</v>
      </c>
      <c r="C339" s="87" t="s">
        <v>17</v>
      </c>
      <c r="D339" s="12" t="s">
        <v>360</v>
      </c>
      <c r="E339" s="84" t="s">
        <v>361</v>
      </c>
      <c r="F339" s="78"/>
      <c r="G339" s="15"/>
      <c r="H339" s="34"/>
      <c r="I339" s="34"/>
      <c r="J339" s="22">
        <f t="shared" si="321"/>
        <v>9</v>
      </c>
      <c r="K339" s="23">
        <v>0</v>
      </c>
      <c r="L339" s="23">
        <v>0</v>
      </c>
      <c r="M339" s="23">
        <v>9</v>
      </c>
      <c r="N339" s="23">
        <v>0</v>
      </c>
      <c r="O339" s="50">
        <v>0</v>
      </c>
      <c r="P339" s="23">
        <v>0</v>
      </c>
      <c r="Q339" s="106">
        <v>0</v>
      </c>
      <c r="R339" s="108"/>
      <c r="S339" s="35">
        <v>1</v>
      </c>
      <c r="T339" s="6" t="str">
        <f t="shared" si="272"/>
        <v/>
      </c>
    </row>
    <row r="340" spans="1:20">
      <c r="B340" s="90" t="str">
        <f>B339</f>
        <v>区西北部</v>
      </c>
      <c r="C340" s="93" t="str">
        <f>C339</f>
        <v>豊島区</v>
      </c>
      <c r="D340" s="70"/>
      <c r="E340" s="41" t="str">
        <f>E339</f>
        <v>医療法人社団景星会　大塚北口診療所</v>
      </c>
      <c r="F340" s="3">
        <v>21301318</v>
      </c>
      <c r="G340" s="9">
        <f>SUM(H340:I340)</f>
        <v>9</v>
      </c>
      <c r="H340" s="18">
        <v>9</v>
      </c>
      <c r="I340" s="18">
        <v>0</v>
      </c>
      <c r="J340" s="17">
        <f t="shared" si="321"/>
        <v>9</v>
      </c>
      <c r="K340" s="18">
        <v>0</v>
      </c>
      <c r="L340" s="18">
        <v>0</v>
      </c>
      <c r="M340" s="18">
        <v>9</v>
      </c>
      <c r="N340" s="18">
        <v>0</v>
      </c>
      <c r="O340" s="51">
        <v>0</v>
      </c>
      <c r="P340" s="18">
        <v>0</v>
      </c>
      <c r="Q340" s="1">
        <v>0</v>
      </c>
      <c r="R340" s="109"/>
      <c r="S340" s="1">
        <v>2</v>
      </c>
      <c r="T340" s="6" t="str">
        <f t="shared" si="272"/>
        <v>○</v>
      </c>
    </row>
    <row r="341" spans="1:20" ht="18.600000000000001" thickBot="1">
      <c r="B341" s="92" t="str">
        <f>B340</f>
        <v>区西北部</v>
      </c>
      <c r="C341" s="91" t="str">
        <f>C340</f>
        <v>豊島区</v>
      </c>
      <c r="D341" s="77"/>
      <c r="E341" s="41" t="str">
        <f>E339</f>
        <v>医療法人社団景星会　大塚北口診療所</v>
      </c>
      <c r="F341" s="79"/>
      <c r="G341" s="29"/>
      <c r="H341" s="30"/>
      <c r="I341" s="30"/>
      <c r="J341" s="20">
        <f t="shared" si="321"/>
        <v>9</v>
      </c>
      <c r="K341" s="21">
        <v>0</v>
      </c>
      <c r="L341" s="21">
        <v>0</v>
      </c>
      <c r="M341" s="21">
        <v>9</v>
      </c>
      <c r="N341" s="21">
        <v>0</v>
      </c>
      <c r="O341" s="52">
        <v>0</v>
      </c>
      <c r="P341" s="21">
        <v>0</v>
      </c>
      <c r="Q341" s="107">
        <v>0</v>
      </c>
      <c r="R341" s="110"/>
      <c r="S341" s="1">
        <v>3</v>
      </c>
      <c r="T341" s="6" t="str">
        <f t="shared" si="272"/>
        <v/>
      </c>
    </row>
    <row r="342" spans="1:20">
      <c r="A342" s="38">
        <v>1</v>
      </c>
      <c r="B342" s="71" t="s">
        <v>324</v>
      </c>
      <c r="C342" s="71" t="s">
        <v>325</v>
      </c>
      <c r="D342" s="12" t="s">
        <v>319</v>
      </c>
      <c r="E342" s="81" t="s">
        <v>323</v>
      </c>
      <c r="F342" s="78"/>
      <c r="G342" s="15"/>
      <c r="H342" s="34"/>
      <c r="I342" s="34"/>
      <c r="J342" s="22">
        <f t="shared" ref="J342:J344" si="322">SUM(K342:Q342)</f>
        <v>19</v>
      </c>
      <c r="K342" s="23"/>
      <c r="L342" s="23">
        <v>19</v>
      </c>
      <c r="M342" s="23"/>
      <c r="N342" s="23"/>
      <c r="O342" s="50"/>
      <c r="P342" s="23"/>
      <c r="Q342" s="106"/>
      <c r="R342" s="108"/>
      <c r="S342" s="1">
        <v>1</v>
      </c>
      <c r="T342" s="6" t="str">
        <f t="shared" si="272"/>
        <v/>
      </c>
    </row>
    <row r="343" spans="1:20">
      <c r="B343" s="90" t="str">
        <f>B342</f>
        <v>区西北部</v>
      </c>
      <c r="C343" s="90" t="str">
        <f>C342</f>
        <v>豊島区</v>
      </c>
      <c r="D343" s="70"/>
      <c r="E343" s="41" t="str">
        <f>E342</f>
        <v>医療法人社団育生會　山口医院</v>
      </c>
      <c r="F343" s="3">
        <v>1636000</v>
      </c>
      <c r="G343" s="9">
        <f>SUM(H343:I343)</f>
        <v>19</v>
      </c>
      <c r="H343" s="18">
        <v>19</v>
      </c>
      <c r="I343" s="18">
        <v>0</v>
      </c>
      <c r="J343" s="17">
        <f t="shared" si="322"/>
        <v>19</v>
      </c>
      <c r="K343" s="18"/>
      <c r="L343" s="18">
        <v>19</v>
      </c>
      <c r="M343" s="18"/>
      <c r="N343" s="18"/>
      <c r="O343" s="51"/>
      <c r="P343" s="18"/>
      <c r="R343" s="109"/>
      <c r="S343" s="1">
        <v>2</v>
      </c>
      <c r="T343" s="6" t="str">
        <f t="shared" si="272"/>
        <v>○</v>
      </c>
    </row>
    <row r="344" spans="1:20" ht="18.600000000000001" thickBot="1">
      <c r="B344" s="90" t="str">
        <f>B343</f>
        <v>区西北部</v>
      </c>
      <c r="C344" s="90" t="str">
        <f>C343</f>
        <v>豊島区</v>
      </c>
      <c r="D344" s="77"/>
      <c r="E344" s="96" t="str">
        <f>E342</f>
        <v>医療法人社団育生會　山口医院</v>
      </c>
      <c r="F344" s="79"/>
      <c r="G344" s="29"/>
      <c r="H344" s="30"/>
      <c r="I344" s="30"/>
      <c r="J344" s="20">
        <f t="shared" si="322"/>
        <v>19</v>
      </c>
      <c r="K344" s="21"/>
      <c r="L344" s="21">
        <v>19</v>
      </c>
      <c r="M344" s="21"/>
      <c r="N344" s="21"/>
      <c r="O344" s="52"/>
      <c r="P344" s="21"/>
      <c r="Q344" s="107"/>
      <c r="R344" s="110"/>
      <c r="S344" s="1">
        <v>3</v>
      </c>
      <c r="T344" s="6" t="str">
        <f t="shared" si="272"/>
        <v/>
      </c>
    </row>
    <row r="345" spans="1:20">
      <c r="A345" s="38">
        <v>1</v>
      </c>
      <c r="B345" s="88" t="s">
        <v>339</v>
      </c>
      <c r="C345" s="87" t="s">
        <v>325</v>
      </c>
      <c r="D345" s="12" t="s">
        <v>340</v>
      </c>
      <c r="E345" s="84" t="s">
        <v>341</v>
      </c>
      <c r="F345" s="78"/>
      <c r="G345" s="15"/>
      <c r="H345" s="34"/>
      <c r="I345" s="34"/>
      <c r="J345" s="22">
        <f t="shared" ref="J345:J347" si="323">SUM(K345:Q345)</f>
        <v>4</v>
      </c>
      <c r="K345" s="23"/>
      <c r="L345" s="23">
        <v>4</v>
      </c>
      <c r="M345" s="23"/>
      <c r="N345" s="23"/>
      <c r="O345" s="50"/>
      <c r="P345" s="23"/>
      <c r="Q345" s="106"/>
      <c r="R345" s="108"/>
      <c r="S345" s="1">
        <v>1</v>
      </c>
      <c r="T345" s="6" t="str">
        <f t="shared" si="272"/>
        <v/>
      </c>
    </row>
    <row r="346" spans="1:20">
      <c r="B346" s="90" t="str">
        <f>B345</f>
        <v>区西北部</v>
      </c>
      <c r="C346" s="93" t="str">
        <f>C345</f>
        <v>豊島区</v>
      </c>
      <c r="D346" s="70"/>
      <c r="E346" s="41" t="str">
        <f>E345</f>
        <v>医療法人社団ゆみの　ゆみのハートクリニック</v>
      </c>
      <c r="F346" s="3">
        <v>21301323</v>
      </c>
      <c r="G346" s="9">
        <f>SUM(H346:I346)</f>
        <v>4</v>
      </c>
      <c r="H346" s="18">
        <v>4</v>
      </c>
      <c r="I346" s="18">
        <v>0</v>
      </c>
      <c r="J346" s="17">
        <f t="shared" si="323"/>
        <v>4</v>
      </c>
      <c r="K346" s="18"/>
      <c r="L346" s="18">
        <v>4</v>
      </c>
      <c r="M346" s="18"/>
      <c r="N346" s="18"/>
      <c r="O346" s="51"/>
      <c r="P346" s="18"/>
      <c r="R346" s="109"/>
      <c r="S346" s="1">
        <v>2</v>
      </c>
      <c r="T346" s="6" t="str">
        <f t="shared" si="272"/>
        <v>○</v>
      </c>
    </row>
    <row r="347" spans="1:20" ht="18.600000000000001" thickBot="1">
      <c r="B347" s="92" t="str">
        <f>B346</f>
        <v>区西北部</v>
      </c>
      <c r="C347" s="91" t="str">
        <f>C346</f>
        <v>豊島区</v>
      </c>
      <c r="D347" s="77"/>
      <c r="E347" s="41" t="str">
        <f>E345</f>
        <v>医療法人社団ゆみの　ゆみのハートクリニック</v>
      </c>
      <c r="F347" s="79"/>
      <c r="G347" s="29"/>
      <c r="H347" s="30"/>
      <c r="I347" s="30"/>
      <c r="J347" s="20">
        <f t="shared" si="323"/>
        <v>4</v>
      </c>
      <c r="K347" s="21"/>
      <c r="L347" s="21">
        <v>4</v>
      </c>
      <c r="M347" s="21"/>
      <c r="N347" s="21"/>
      <c r="O347" s="52"/>
      <c r="P347" s="21"/>
      <c r="Q347" s="107"/>
      <c r="R347" s="110"/>
      <c r="S347" s="1">
        <v>3</v>
      </c>
      <c r="T347" s="6" t="str">
        <f t="shared" si="272"/>
        <v/>
      </c>
    </row>
    <row r="348" spans="1:20">
      <c r="A348" s="38">
        <v>2</v>
      </c>
      <c r="B348" s="71" t="s">
        <v>324</v>
      </c>
      <c r="C348" s="71" t="s">
        <v>385</v>
      </c>
      <c r="D348" s="12" t="s">
        <v>378</v>
      </c>
      <c r="E348" s="81" t="s">
        <v>386</v>
      </c>
      <c r="F348" s="78"/>
      <c r="G348" s="15"/>
      <c r="H348" s="34"/>
      <c r="I348" s="34"/>
      <c r="J348" s="22">
        <f t="shared" ref="J348:J350" si="324">SUM(K348:Q348)</f>
        <v>7</v>
      </c>
      <c r="K348" s="23"/>
      <c r="L348" s="23">
        <v>7</v>
      </c>
      <c r="M348" s="23"/>
      <c r="N348" s="23"/>
      <c r="O348" s="50"/>
      <c r="P348" s="23"/>
      <c r="Q348" s="106"/>
      <c r="R348" s="108"/>
      <c r="S348" s="1">
        <v>1</v>
      </c>
      <c r="T348" s="6" t="str">
        <f t="shared" si="272"/>
        <v/>
      </c>
    </row>
    <row r="349" spans="1:20">
      <c r="B349" s="90" t="str">
        <f>B348</f>
        <v>区西北部</v>
      </c>
      <c r="C349" s="90" t="str">
        <f>C348</f>
        <v>豊島区</v>
      </c>
      <c r="D349" s="70"/>
      <c r="E349" s="41" t="str">
        <f>E348</f>
        <v>医療法人財団　日睡会　池袋スリープケアクリニック</v>
      </c>
      <c r="F349" s="3">
        <v>21301322</v>
      </c>
      <c r="G349" s="9">
        <f>SUM(H349:I349)</f>
        <v>7</v>
      </c>
      <c r="H349" s="18">
        <v>7</v>
      </c>
      <c r="I349" s="18">
        <v>0</v>
      </c>
      <c r="J349" s="17">
        <f t="shared" si="324"/>
        <v>7</v>
      </c>
      <c r="K349" s="18"/>
      <c r="L349" s="18">
        <v>7</v>
      </c>
      <c r="M349" s="18"/>
      <c r="N349" s="18"/>
      <c r="O349" s="51"/>
      <c r="P349" s="18"/>
      <c r="R349" s="109"/>
      <c r="S349" s="1">
        <v>2</v>
      </c>
      <c r="T349" s="6" t="str">
        <f t="shared" si="272"/>
        <v>○</v>
      </c>
    </row>
    <row r="350" spans="1:20" ht="18.600000000000001" thickBot="1">
      <c r="B350" s="90" t="str">
        <f>B349</f>
        <v>区西北部</v>
      </c>
      <c r="C350" s="90" t="str">
        <f>C349</f>
        <v>豊島区</v>
      </c>
      <c r="D350" s="77"/>
      <c r="E350" s="41" t="str">
        <f>E348</f>
        <v>医療法人財団　日睡会　池袋スリープケアクリニック</v>
      </c>
      <c r="F350" s="79"/>
      <c r="G350" s="29"/>
      <c r="H350" s="30"/>
      <c r="I350" s="30"/>
      <c r="J350" s="20">
        <f t="shared" si="324"/>
        <v>7</v>
      </c>
      <c r="K350" s="21"/>
      <c r="L350" s="21">
        <v>7</v>
      </c>
      <c r="M350" s="21"/>
      <c r="N350" s="21"/>
      <c r="O350" s="52"/>
      <c r="P350" s="21"/>
      <c r="Q350" s="107"/>
      <c r="R350" s="110"/>
      <c r="S350" s="1">
        <v>3</v>
      </c>
      <c r="T350" s="6" t="str">
        <f t="shared" si="272"/>
        <v/>
      </c>
    </row>
    <row r="351" spans="1:20">
      <c r="A351" s="38">
        <v>1</v>
      </c>
      <c r="B351" s="88" t="s">
        <v>16</v>
      </c>
      <c r="C351" s="88" t="s">
        <v>18</v>
      </c>
      <c r="D351" s="12" t="s">
        <v>307</v>
      </c>
      <c r="E351" s="81" t="s">
        <v>123</v>
      </c>
      <c r="F351" s="78"/>
      <c r="G351" s="15"/>
      <c r="H351" s="34"/>
      <c r="I351" s="34"/>
      <c r="J351" s="22">
        <f t="shared" si="320"/>
        <v>19</v>
      </c>
      <c r="K351" s="23"/>
      <c r="L351" s="23">
        <v>19</v>
      </c>
      <c r="M351" s="23"/>
      <c r="N351" s="55"/>
      <c r="O351" s="23"/>
      <c r="P351" s="55"/>
      <c r="Q351" s="55"/>
      <c r="R351" s="108"/>
      <c r="S351" s="35">
        <v>1</v>
      </c>
      <c r="T351" s="6" t="str">
        <f t="shared" si="272"/>
        <v/>
      </c>
    </row>
    <row r="352" spans="1:20">
      <c r="A352" s="38"/>
      <c r="B352" s="90" t="str">
        <f>B351</f>
        <v>区西北部</v>
      </c>
      <c r="C352" s="90" t="str">
        <f>C351</f>
        <v>北区</v>
      </c>
      <c r="D352" s="70"/>
      <c r="E352" s="41" t="str">
        <f t="shared" ref="E352:E353" si="325">E351</f>
        <v>医療法人社団岩江クリニック</v>
      </c>
      <c r="F352" s="3">
        <v>21301341</v>
      </c>
      <c r="G352" s="9">
        <v>19</v>
      </c>
      <c r="H352" s="18">
        <v>19</v>
      </c>
      <c r="I352" s="18"/>
      <c r="J352" s="17">
        <f t="shared" si="320"/>
        <v>19</v>
      </c>
      <c r="K352" s="18"/>
      <c r="L352" s="18">
        <v>19</v>
      </c>
      <c r="M352" s="18"/>
      <c r="N352" s="53"/>
      <c r="O352" s="18"/>
      <c r="P352" s="53"/>
      <c r="Q352" s="53"/>
      <c r="R352" s="109"/>
      <c r="S352" s="1">
        <v>2</v>
      </c>
      <c r="T352" s="6" t="str">
        <f t="shared" si="272"/>
        <v>○</v>
      </c>
    </row>
    <row r="353" spans="1:20" ht="18.600000000000001" thickBot="1">
      <c r="A353" s="38"/>
      <c r="B353" s="92" t="str">
        <f t="shared" ref="B353" si="326">B352</f>
        <v>区西北部</v>
      </c>
      <c r="C353" s="92" t="str">
        <f t="shared" ref="C353" si="327">C352</f>
        <v>北区</v>
      </c>
      <c r="D353" s="77"/>
      <c r="E353" s="41" t="str">
        <f t="shared" si="325"/>
        <v>医療法人社団岩江クリニック</v>
      </c>
      <c r="F353" s="79"/>
      <c r="G353" s="29"/>
      <c r="H353" s="30"/>
      <c r="I353" s="30"/>
      <c r="J353" s="20">
        <f t="shared" si="320"/>
        <v>19</v>
      </c>
      <c r="K353" s="21">
        <v>0</v>
      </c>
      <c r="L353" s="21">
        <v>19</v>
      </c>
      <c r="M353" s="21">
        <v>0</v>
      </c>
      <c r="N353" s="54">
        <v>0</v>
      </c>
      <c r="O353" s="21">
        <v>0</v>
      </c>
      <c r="P353" s="54">
        <v>0</v>
      </c>
      <c r="Q353" s="54">
        <v>0</v>
      </c>
      <c r="R353" s="110"/>
      <c r="S353" s="1">
        <v>3</v>
      </c>
      <c r="T353" s="6" t="str">
        <f t="shared" si="272"/>
        <v/>
      </c>
    </row>
    <row r="354" spans="1:20">
      <c r="A354" s="38">
        <v>2</v>
      </c>
      <c r="B354" s="88" t="s">
        <v>16</v>
      </c>
      <c r="C354" s="87" t="s">
        <v>18</v>
      </c>
      <c r="D354" s="69" t="s">
        <v>277</v>
      </c>
      <c r="E354" s="81" t="s">
        <v>124</v>
      </c>
      <c r="F354" s="82"/>
      <c r="G354" s="83"/>
      <c r="H354" s="34"/>
      <c r="I354" s="34"/>
      <c r="J354" s="22">
        <f t="shared" si="298"/>
        <v>19</v>
      </c>
      <c r="K354" s="23"/>
      <c r="L354" s="23"/>
      <c r="M354" s="23"/>
      <c r="N354" s="55">
        <v>19</v>
      </c>
      <c r="O354" s="23"/>
      <c r="P354" s="55"/>
      <c r="Q354" s="55"/>
      <c r="R354" s="108"/>
      <c r="S354" s="35">
        <v>1</v>
      </c>
      <c r="T354" s="6" t="e">
        <f>IF(OR(#REF!=1,#REF!=2),"○","")</f>
        <v>#REF!</v>
      </c>
    </row>
    <row r="355" spans="1:20">
      <c r="A355" s="38"/>
      <c r="B355" s="90" t="str">
        <f t="shared" ref="B355:B356" si="328">B354</f>
        <v>区西北部</v>
      </c>
      <c r="C355" s="93" t="str">
        <f t="shared" ref="C355:C356" si="329">C354</f>
        <v>北区</v>
      </c>
      <c r="D355" s="25"/>
      <c r="E355" s="41" t="str">
        <f t="shared" ref="E355:E356" si="330">E354</f>
        <v>木村外科内科</v>
      </c>
      <c r="F355" s="3">
        <v>21301343</v>
      </c>
      <c r="G355" s="9">
        <f>SUM(H355:I355)</f>
        <v>19</v>
      </c>
      <c r="H355" s="18">
        <v>19</v>
      </c>
      <c r="I355" s="18"/>
      <c r="J355" s="17">
        <f t="shared" si="298"/>
        <v>19</v>
      </c>
      <c r="K355" s="18"/>
      <c r="L355" s="18"/>
      <c r="M355" s="18"/>
      <c r="N355" s="53">
        <v>19</v>
      </c>
      <c r="O355" s="18"/>
      <c r="P355" s="53"/>
      <c r="Q355" s="53"/>
      <c r="R355" s="109"/>
      <c r="S355" s="1">
        <v>2</v>
      </c>
      <c r="T355" s="6" t="str">
        <f t="shared" ref="T355:T418" si="331">IF(OR(A354=1,A354=2),"○","")</f>
        <v>○</v>
      </c>
    </row>
    <row r="356" spans="1:20" ht="18.600000000000001" thickBot="1">
      <c r="A356" s="38"/>
      <c r="B356" s="92" t="str">
        <f t="shared" si="328"/>
        <v>区西北部</v>
      </c>
      <c r="C356" s="91" t="str">
        <f t="shared" si="329"/>
        <v>北区</v>
      </c>
      <c r="D356" s="27"/>
      <c r="E356" s="96" t="str">
        <f t="shared" si="330"/>
        <v>木村外科内科</v>
      </c>
      <c r="F356" s="79"/>
      <c r="G356" s="29"/>
      <c r="H356" s="30"/>
      <c r="I356" s="30"/>
      <c r="J356" s="20">
        <f t="shared" si="298"/>
        <v>19</v>
      </c>
      <c r="K356" s="21">
        <v>0</v>
      </c>
      <c r="L356" s="21">
        <v>0</v>
      </c>
      <c r="M356" s="21">
        <v>0</v>
      </c>
      <c r="N356" s="54">
        <v>19</v>
      </c>
      <c r="O356" s="21">
        <v>0</v>
      </c>
      <c r="P356" s="54">
        <v>0</v>
      </c>
      <c r="Q356" s="54">
        <v>0</v>
      </c>
      <c r="R356" s="110"/>
      <c r="S356" s="1">
        <v>3</v>
      </c>
      <c r="T356" s="6" t="str">
        <f t="shared" si="331"/>
        <v/>
      </c>
    </row>
    <row r="357" spans="1:20">
      <c r="A357" s="38">
        <v>1</v>
      </c>
      <c r="B357" s="88" t="s">
        <v>16</v>
      </c>
      <c r="C357" s="87" t="s">
        <v>18</v>
      </c>
      <c r="D357" s="69" t="s">
        <v>271</v>
      </c>
      <c r="E357" s="81" t="s">
        <v>125</v>
      </c>
      <c r="F357" s="82"/>
      <c r="G357" s="83"/>
      <c r="H357" s="34"/>
      <c r="I357" s="34"/>
      <c r="J357" s="22">
        <f t="shared" si="298"/>
        <v>19</v>
      </c>
      <c r="K357" s="23"/>
      <c r="L357" s="23">
        <v>19</v>
      </c>
      <c r="M357" s="23"/>
      <c r="N357" s="55"/>
      <c r="O357" s="23"/>
      <c r="P357" s="55"/>
      <c r="Q357" s="55"/>
      <c r="R357" s="108"/>
      <c r="S357" s="35">
        <v>1</v>
      </c>
      <c r="T357" s="6" t="str">
        <f t="shared" si="331"/>
        <v/>
      </c>
    </row>
    <row r="358" spans="1:20">
      <c r="A358" s="38"/>
      <c r="B358" s="90" t="str">
        <f t="shared" ref="B358:B359" si="332">B357</f>
        <v>区西北部</v>
      </c>
      <c r="C358" s="93" t="str">
        <f t="shared" ref="C358:C359" si="333">C357</f>
        <v>北区</v>
      </c>
      <c r="D358" s="25"/>
      <c r="E358" s="41" t="str">
        <f t="shared" ref="E358:E359" si="334">E357</f>
        <v>永振クリニックメディカルセンター</v>
      </c>
      <c r="F358" s="3">
        <v>21301346</v>
      </c>
      <c r="G358" s="9">
        <f>SUM(H358:I358)</f>
        <v>19</v>
      </c>
      <c r="H358" s="18">
        <v>19</v>
      </c>
      <c r="I358" s="18"/>
      <c r="J358" s="17">
        <f t="shared" si="298"/>
        <v>19</v>
      </c>
      <c r="K358" s="18"/>
      <c r="L358" s="18">
        <v>19</v>
      </c>
      <c r="M358" s="18"/>
      <c r="N358" s="53"/>
      <c r="O358" s="18"/>
      <c r="P358" s="53"/>
      <c r="Q358" s="53"/>
      <c r="R358" s="109"/>
      <c r="S358" s="1">
        <v>2</v>
      </c>
      <c r="T358" s="6" t="str">
        <f t="shared" si="331"/>
        <v>○</v>
      </c>
    </row>
    <row r="359" spans="1:20" ht="21.75" customHeight="1" thickBot="1">
      <c r="A359" s="38"/>
      <c r="B359" s="92" t="str">
        <f t="shared" si="332"/>
        <v>区西北部</v>
      </c>
      <c r="C359" s="91" t="str">
        <f t="shared" si="333"/>
        <v>北区</v>
      </c>
      <c r="D359" s="27"/>
      <c r="E359" s="96" t="str">
        <f t="shared" si="334"/>
        <v>永振クリニックメディカルセンター</v>
      </c>
      <c r="F359" s="79"/>
      <c r="G359" s="29"/>
      <c r="H359" s="30"/>
      <c r="I359" s="30"/>
      <c r="J359" s="20">
        <f t="shared" si="298"/>
        <v>19</v>
      </c>
      <c r="K359" s="21">
        <v>0</v>
      </c>
      <c r="L359" s="21">
        <v>19</v>
      </c>
      <c r="M359" s="21">
        <v>0</v>
      </c>
      <c r="N359" s="54">
        <v>0</v>
      </c>
      <c r="O359" s="21">
        <v>0</v>
      </c>
      <c r="P359" s="54">
        <v>0</v>
      </c>
      <c r="Q359" s="54">
        <v>0</v>
      </c>
      <c r="R359" s="110"/>
      <c r="S359" s="1">
        <v>3</v>
      </c>
      <c r="T359" s="6" t="str">
        <f t="shared" si="331"/>
        <v/>
      </c>
    </row>
    <row r="360" spans="1:20">
      <c r="A360" s="38">
        <v>2</v>
      </c>
      <c r="B360" s="87" t="s">
        <v>16</v>
      </c>
      <c r="C360" s="87" t="s">
        <v>18</v>
      </c>
      <c r="D360" s="10" t="s">
        <v>271</v>
      </c>
      <c r="E360" s="81" t="s">
        <v>236</v>
      </c>
      <c r="F360" s="78"/>
      <c r="G360" s="15"/>
      <c r="H360" s="34"/>
      <c r="I360" s="34"/>
      <c r="J360" s="22">
        <f>SUM(K360:Q360)</f>
        <v>0</v>
      </c>
      <c r="K360" s="23"/>
      <c r="L360" s="23"/>
      <c r="M360" s="23"/>
      <c r="N360" s="23"/>
      <c r="O360" s="50"/>
      <c r="P360" s="55"/>
      <c r="Q360" s="55"/>
      <c r="R360" s="108"/>
      <c r="S360" s="35">
        <v>1</v>
      </c>
      <c r="T360" s="6" t="e">
        <f>IF(OR(#REF!=1,#REF!=2),"○","")</f>
        <v>#REF!</v>
      </c>
    </row>
    <row r="361" spans="1:20">
      <c r="A361" s="38"/>
      <c r="B361" s="90" t="str">
        <f t="shared" ref="B361:B362" si="335">B360</f>
        <v>区西北部</v>
      </c>
      <c r="C361" s="93" t="str">
        <f t="shared" ref="C361:C362" si="336">C360</f>
        <v>北区</v>
      </c>
      <c r="D361" s="25"/>
      <c r="E361" s="41" t="str">
        <f t="shared" ref="E361:E362" si="337">E360</f>
        <v>スワンレディースクリニック</v>
      </c>
      <c r="F361" s="3">
        <v>21302005</v>
      </c>
      <c r="G361" s="9">
        <f>SUM(H361:I361)</f>
        <v>19</v>
      </c>
      <c r="H361" s="18">
        <v>19</v>
      </c>
      <c r="I361" s="18"/>
      <c r="J361" s="17">
        <f>SUM(K361:Q361)</f>
        <v>19</v>
      </c>
      <c r="K361" s="18"/>
      <c r="L361" s="18">
        <v>19</v>
      </c>
      <c r="M361" s="18"/>
      <c r="N361" s="18"/>
      <c r="O361" s="51"/>
      <c r="P361" s="53"/>
      <c r="Q361" s="53"/>
      <c r="R361" s="109"/>
      <c r="S361" s="1">
        <v>2</v>
      </c>
      <c r="T361" s="6" t="str">
        <f t="shared" si="331"/>
        <v>○</v>
      </c>
    </row>
    <row r="362" spans="1:20" ht="18.600000000000001" thickBot="1">
      <c r="A362" s="38"/>
      <c r="B362" s="90" t="str">
        <f t="shared" si="335"/>
        <v>区西北部</v>
      </c>
      <c r="C362" s="93" t="str">
        <f t="shared" si="336"/>
        <v>北区</v>
      </c>
      <c r="D362" s="27"/>
      <c r="E362" s="41" t="str">
        <f t="shared" si="337"/>
        <v>スワンレディースクリニック</v>
      </c>
      <c r="F362" s="79"/>
      <c r="G362" s="29"/>
      <c r="H362" s="30"/>
      <c r="I362" s="30"/>
      <c r="J362" s="20">
        <f>SUM(K362:Q362)</f>
        <v>19</v>
      </c>
      <c r="K362" s="21">
        <v>0</v>
      </c>
      <c r="L362" s="21">
        <v>19</v>
      </c>
      <c r="M362" s="21">
        <v>0</v>
      </c>
      <c r="N362" s="21">
        <v>0</v>
      </c>
      <c r="O362" s="52">
        <v>0</v>
      </c>
      <c r="P362" s="54">
        <v>0</v>
      </c>
      <c r="Q362" s="54">
        <v>0</v>
      </c>
      <c r="R362" s="110"/>
      <c r="S362" s="1">
        <v>3</v>
      </c>
      <c r="T362" s="6" t="str">
        <f t="shared" si="331"/>
        <v/>
      </c>
    </row>
    <row r="363" spans="1:20">
      <c r="A363" s="38">
        <v>1</v>
      </c>
      <c r="B363" s="88" t="s">
        <v>16</v>
      </c>
      <c r="C363" s="87" t="s">
        <v>18</v>
      </c>
      <c r="D363" s="10" t="s">
        <v>271</v>
      </c>
      <c r="E363" s="81" t="s">
        <v>240</v>
      </c>
      <c r="F363" s="78"/>
      <c r="G363" s="15"/>
      <c r="H363" s="34"/>
      <c r="I363" s="34"/>
      <c r="J363" s="22">
        <f>SUM(K363:Q363)</f>
        <v>0</v>
      </c>
      <c r="K363" s="23"/>
      <c r="L363" s="23">
        <v>0</v>
      </c>
      <c r="M363" s="23"/>
      <c r="N363" s="23"/>
      <c r="O363" s="50"/>
      <c r="P363" s="55"/>
      <c r="Q363" s="55"/>
      <c r="R363" s="108"/>
      <c r="S363" s="35">
        <v>1</v>
      </c>
      <c r="T363" s="6" t="str">
        <f t="shared" si="331"/>
        <v/>
      </c>
    </row>
    <row r="364" spans="1:20">
      <c r="A364" s="38"/>
      <c r="B364" s="90" t="str">
        <f t="shared" ref="B364:B365" si="338">B363</f>
        <v>区西北部</v>
      </c>
      <c r="C364" s="93" t="str">
        <f t="shared" ref="C364:C365" si="339">C363</f>
        <v>北区</v>
      </c>
      <c r="D364" s="25"/>
      <c r="E364" s="41" t="str">
        <f t="shared" ref="E364:E365" si="340">E363</f>
        <v>東京脊椎クリニック</v>
      </c>
      <c r="F364" s="3">
        <v>21302010</v>
      </c>
      <c r="G364" s="9">
        <v>19</v>
      </c>
      <c r="H364" s="18">
        <v>19</v>
      </c>
      <c r="I364" s="18"/>
      <c r="J364" s="17">
        <v>19</v>
      </c>
      <c r="K364" s="18"/>
      <c r="L364" s="18">
        <v>19</v>
      </c>
      <c r="M364" s="18"/>
      <c r="N364" s="18"/>
      <c r="O364" s="51"/>
      <c r="P364" s="53"/>
      <c r="Q364" s="53"/>
      <c r="R364" s="109"/>
      <c r="S364" s="1">
        <v>2</v>
      </c>
      <c r="T364" s="6" t="str">
        <f t="shared" si="331"/>
        <v>○</v>
      </c>
    </row>
    <row r="365" spans="1:20" ht="18.600000000000001" thickBot="1">
      <c r="A365" s="38"/>
      <c r="B365" s="92" t="str">
        <f t="shared" si="338"/>
        <v>区西北部</v>
      </c>
      <c r="C365" s="91" t="str">
        <f t="shared" si="339"/>
        <v>北区</v>
      </c>
      <c r="D365" s="27"/>
      <c r="E365" s="41" t="str">
        <f t="shared" si="340"/>
        <v>東京脊椎クリニック</v>
      </c>
      <c r="F365" s="79"/>
      <c r="G365" s="29"/>
      <c r="H365" s="30"/>
      <c r="I365" s="30"/>
      <c r="J365" s="20">
        <f>SUM(K365:Q365)</f>
        <v>19</v>
      </c>
      <c r="K365" s="21"/>
      <c r="L365" s="21">
        <v>19</v>
      </c>
      <c r="M365" s="21"/>
      <c r="N365" s="21"/>
      <c r="O365" s="52"/>
      <c r="P365" s="54"/>
      <c r="Q365" s="54"/>
      <c r="R365" s="110"/>
      <c r="S365" s="1">
        <v>3</v>
      </c>
      <c r="T365" s="6" t="str">
        <f t="shared" si="331"/>
        <v/>
      </c>
    </row>
    <row r="366" spans="1:20">
      <c r="A366" s="38">
        <v>2</v>
      </c>
      <c r="B366" s="88" t="s">
        <v>16</v>
      </c>
      <c r="C366" s="87" t="s">
        <v>19</v>
      </c>
      <c r="D366" s="10" t="s">
        <v>271</v>
      </c>
      <c r="E366" s="81" t="s">
        <v>126</v>
      </c>
      <c r="F366" s="78"/>
      <c r="G366" s="15"/>
      <c r="H366" s="34"/>
      <c r="I366" s="34"/>
      <c r="J366" s="22">
        <f t="shared" si="298"/>
        <v>0</v>
      </c>
      <c r="K366" s="23"/>
      <c r="L366" s="23"/>
      <c r="M366" s="23"/>
      <c r="N366" s="23"/>
      <c r="O366" s="50"/>
      <c r="P366" s="55"/>
      <c r="Q366" s="55"/>
      <c r="R366" s="108"/>
      <c r="S366" s="35">
        <v>1</v>
      </c>
      <c r="T366" s="6" t="str">
        <f t="shared" si="331"/>
        <v/>
      </c>
    </row>
    <row r="367" spans="1:20">
      <c r="A367" s="38"/>
      <c r="B367" s="93" t="str">
        <f t="shared" ref="B367:B368" si="341">B366</f>
        <v>区西北部</v>
      </c>
      <c r="C367" s="93" t="str">
        <f t="shared" ref="C367:C368" si="342">C366</f>
        <v>板橋区</v>
      </c>
      <c r="D367" s="25"/>
      <c r="E367" s="41" t="str">
        <f t="shared" ref="E367:E368" si="343">E366</f>
        <v>医療法人社団順風会 高島平クリニック</v>
      </c>
      <c r="F367" s="3">
        <v>21301388</v>
      </c>
      <c r="G367" s="9">
        <f>SUM(H367:I367)</f>
        <v>15</v>
      </c>
      <c r="H367" s="18">
        <v>15</v>
      </c>
      <c r="I367" s="18"/>
      <c r="J367" s="17">
        <f t="shared" si="298"/>
        <v>15</v>
      </c>
      <c r="K367" s="18"/>
      <c r="L367" s="18">
        <v>15</v>
      </c>
      <c r="M367" s="18"/>
      <c r="N367" s="18"/>
      <c r="O367" s="51"/>
      <c r="P367" s="53"/>
      <c r="Q367" s="53"/>
      <c r="R367" s="109"/>
      <c r="S367" s="1">
        <v>2</v>
      </c>
      <c r="T367" s="6" t="str">
        <f t="shared" si="331"/>
        <v>○</v>
      </c>
    </row>
    <row r="368" spans="1:20" ht="18.600000000000001" thickBot="1">
      <c r="A368" s="38"/>
      <c r="B368" s="92" t="str">
        <f t="shared" si="341"/>
        <v>区西北部</v>
      </c>
      <c r="C368" s="91" t="str">
        <f t="shared" si="342"/>
        <v>板橋区</v>
      </c>
      <c r="D368" s="27"/>
      <c r="E368" s="41" t="str">
        <f t="shared" si="343"/>
        <v>医療法人社団順風会 高島平クリニック</v>
      </c>
      <c r="F368" s="79"/>
      <c r="G368" s="29"/>
      <c r="H368" s="30"/>
      <c r="I368" s="30"/>
      <c r="J368" s="20">
        <f t="shared" si="298"/>
        <v>15</v>
      </c>
      <c r="K368" s="21">
        <v>0</v>
      </c>
      <c r="L368" s="21">
        <v>15</v>
      </c>
      <c r="M368" s="21">
        <v>0</v>
      </c>
      <c r="N368" s="21">
        <v>0</v>
      </c>
      <c r="O368" s="52">
        <v>0</v>
      </c>
      <c r="P368" s="54">
        <v>0</v>
      </c>
      <c r="Q368" s="54">
        <v>0</v>
      </c>
      <c r="R368" s="110"/>
      <c r="S368" s="1">
        <v>3</v>
      </c>
      <c r="T368" s="6" t="str">
        <f t="shared" si="331"/>
        <v/>
      </c>
    </row>
    <row r="369" spans="1:22">
      <c r="A369" s="38"/>
      <c r="B369" s="71" t="s">
        <v>16</v>
      </c>
      <c r="C369" s="72" t="s">
        <v>19</v>
      </c>
      <c r="D369" s="10" t="s">
        <v>271</v>
      </c>
      <c r="E369" s="81" t="s">
        <v>396</v>
      </c>
      <c r="F369" s="78"/>
      <c r="G369" s="15"/>
      <c r="H369" s="34"/>
      <c r="I369" s="34"/>
      <c r="J369" s="22">
        <f t="shared" si="298"/>
        <v>14</v>
      </c>
      <c r="K369" s="23"/>
      <c r="L369" s="23">
        <v>14</v>
      </c>
      <c r="M369" s="23"/>
      <c r="N369" s="23"/>
      <c r="O369" s="50"/>
      <c r="P369" s="55"/>
      <c r="Q369" s="55"/>
      <c r="R369" s="108"/>
      <c r="S369" s="35">
        <v>1</v>
      </c>
      <c r="T369" s="6" t="str">
        <f t="shared" si="331"/>
        <v/>
      </c>
    </row>
    <row r="370" spans="1:22">
      <c r="A370" s="38"/>
      <c r="B370" s="90" t="str">
        <f t="shared" ref="B370:B371" si="344">B369</f>
        <v>区西北部</v>
      </c>
      <c r="C370" s="93" t="str">
        <f t="shared" ref="C370:C371" si="345">C369</f>
        <v>板橋区</v>
      </c>
      <c r="D370" s="25"/>
      <c r="E370" s="41" t="str">
        <f t="shared" ref="E370:E371" si="346">E369</f>
        <v>医療法人社団公愛会 冲永眼科クリニック</v>
      </c>
      <c r="F370" s="3" t="s">
        <v>430</v>
      </c>
      <c r="G370" s="9">
        <f>SUM(H370:I370)</f>
        <v>14</v>
      </c>
      <c r="H370" s="18">
        <v>14</v>
      </c>
      <c r="I370" s="18"/>
      <c r="J370" s="17">
        <f t="shared" si="298"/>
        <v>14</v>
      </c>
      <c r="K370" s="18"/>
      <c r="L370" s="18">
        <v>14</v>
      </c>
      <c r="M370" s="18"/>
      <c r="N370" s="18"/>
      <c r="O370" s="51"/>
      <c r="P370" s="53"/>
      <c r="Q370" s="53"/>
      <c r="R370" s="109"/>
      <c r="S370" s="1">
        <v>2</v>
      </c>
      <c r="T370" s="6" t="str">
        <f t="shared" si="331"/>
        <v/>
      </c>
      <c r="U370" s="1">
        <v>3</v>
      </c>
      <c r="V370" s="1">
        <v>1</v>
      </c>
    </row>
    <row r="371" spans="1:22" ht="18.600000000000001" thickBot="1">
      <c r="A371" s="38"/>
      <c r="B371" s="90" t="str">
        <f t="shared" si="344"/>
        <v>区西北部</v>
      </c>
      <c r="C371" s="93" t="str">
        <f t="shared" si="345"/>
        <v>板橋区</v>
      </c>
      <c r="D371" s="27"/>
      <c r="E371" s="41" t="str">
        <f t="shared" si="346"/>
        <v>医療法人社団公愛会 冲永眼科クリニック</v>
      </c>
      <c r="F371" s="79"/>
      <c r="G371" s="29"/>
      <c r="H371" s="30"/>
      <c r="I371" s="30"/>
      <c r="J371" s="20">
        <f t="shared" si="298"/>
        <v>14</v>
      </c>
      <c r="K371" s="21">
        <v>0</v>
      </c>
      <c r="L371" s="21">
        <v>14</v>
      </c>
      <c r="M371" s="21">
        <v>0</v>
      </c>
      <c r="N371" s="21">
        <v>0</v>
      </c>
      <c r="O371" s="52">
        <v>0</v>
      </c>
      <c r="P371" s="54">
        <v>0</v>
      </c>
      <c r="Q371" s="54">
        <v>0</v>
      </c>
      <c r="R371" s="110"/>
      <c r="S371" s="1">
        <v>3</v>
      </c>
      <c r="T371" s="6" t="str">
        <f t="shared" si="331"/>
        <v/>
      </c>
    </row>
    <row r="372" spans="1:22">
      <c r="A372" s="38">
        <v>1</v>
      </c>
      <c r="B372" s="88" t="s">
        <v>16</v>
      </c>
      <c r="C372" s="87" t="s">
        <v>19</v>
      </c>
      <c r="D372" s="10" t="s">
        <v>307</v>
      </c>
      <c r="E372" s="81" t="s">
        <v>127</v>
      </c>
      <c r="F372" s="78"/>
      <c r="G372" s="15"/>
      <c r="H372" s="34"/>
      <c r="I372" s="34"/>
      <c r="J372" s="22">
        <f t="shared" si="298"/>
        <v>13</v>
      </c>
      <c r="K372" s="23"/>
      <c r="L372" s="23">
        <v>13</v>
      </c>
      <c r="M372" s="23"/>
      <c r="N372" s="23"/>
      <c r="O372" s="50"/>
      <c r="P372" s="55"/>
      <c r="Q372" s="55"/>
      <c r="R372" s="108"/>
      <c r="S372" s="35">
        <v>1</v>
      </c>
      <c r="T372" s="6" t="str">
        <f t="shared" si="331"/>
        <v/>
      </c>
    </row>
    <row r="373" spans="1:22">
      <c r="A373" s="38"/>
      <c r="B373" s="90" t="str">
        <f t="shared" ref="B373:B374" si="347">B372</f>
        <v>区西北部</v>
      </c>
      <c r="C373" s="93" t="str">
        <f t="shared" ref="C373:C374" si="348">C372</f>
        <v>板橋区</v>
      </c>
      <c r="D373" s="25"/>
      <c r="E373" s="41" t="str">
        <f t="shared" ref="E373:E374" si="349">E372</f>
        <v>医療法人社団翔生会 楠医院</v>
      </c>
      <c r="F373" s="3">
        <v>21301392</v>
      </c>
      <c r="G373" s="9">
        <f>SUM(H373:I373)</f>
        <v>11</v>
      </c>
      <c r="H373" s="18">
        <v>11</v>
      </c>
      <c r="I373" s="18"/>
      <c r="J373" s="17">
        <f t="shared" si="298"/>
        <v>11</v>
      </c>
      <c r="K373" s="18"/>
      <c r="L373" s="18">
        <v>11</v>
      </c>
      <c r="M373" s="18"/>
      <c r="N373" s="18"/>
      <c r="O373" s="51"/>
      <c r="P373" s="53"/>
      <c r="Q373" s="53"/>
      <c r="R373" s="109"/>
      <c r="S373" s="1">
        <v>2</v>
      </c>
      <c r="T373" s="6" t="str">
        <f t="shared" si="331"/>
        <v>○</v>
      </c>
    </row>
    <row r="374" spans="1:22" ht="18.600000000000001" thickBot="1">
      <c r="A374" s="38"/>
      <c r="B374" s="92" t="str">
        <f t="shared" si="347"/>
        <v>区西北部</v>
      </c>
      <c r="C374" s="91" t="str">
        <f t="shared" si="348"/>
        <v>板橋区</v>
      </c>
      <c r="D374" s="27"/>
      <c r="E374" s="41" t="str">
        <f t="shared" si="349"/>
        <v>医療法人社団翔生会 楠医院</v>
      </c>
      <c r="F374" s="79"/>
      <c r="G374" s="29"/>
      <c r="H374" s="30"/>
      <c r="I374" s="30"/>
      <c r="J374" s="20">
        <f t="shared" si="298"/>
        <v>11</v>
      </c>
      <c r="K374" s="21">
        <v>0</v>
      </c>
      <c r="L374" s="21">
        <v>11</v>
      </c>
      <c r="M374" s="21">
        <v>0</v>
      </c>
      <c r="N374" s="21">
        <v>0</v>
      </c>
      <c r="O374" s="52">
        <v>0</v>
      </c>
      <c r="P374" s="54">
        <v>0</v>
      </c>
      <c r="Q374" s="54">
        <v>0</v>
      </c>
      <c r="R374" s="110"/>
      <c r="S374" s="1">
        <v>3</v>
      </c>
      <c r="T374" s="6" t="str">
        <f t="shared" si="331"/>
        <v/>
      </c>
    </row>
    <row r="375" spans="1:22">
      <c r="A375" s="38">
        <v>1</v>
      </c>
      <c r="B375" s="71" t="s">
        <v>16</v>
      </c>
      <c r="C375" s="72" t="s">
        <v>19</v>
      </c>
      <c r="D375" s="10" t="s">
        <v>277</v>
      </c>
      <c r="E375" s="81" t="s">
        <v>128</v>
      </c>
      <c r="F375" s="78"/>
      <c r="G375" s="15"/>
      <c r="H375" s="34"/>
      <c r="I375" s="34"/>
      <c r="J375" s="22">
        <f t="shared" si="298"/>
        <v>15</v>
      </c>
      <c r="K375" s="23"/>
      <c r="L375" s="23">
        <v>15</v>
      </c>
      <c r="M375" s="23"/>
      <c r="N375" s="23"/>
      <c r="O375" s="50"/>
      <c r="P375" s="55"/>
      <c r="Q375" s="55"/>
      <c r="R375" s="108"/>
      <c r="S375" s="35">
        <v>1</v>
      </c>
      <c r="T375" s="6" t="str">
        <f t="shared" si="331"/>
        <v/>
      </c>
    </row>
    <row r="376" spans="1:22">
      <c r="A376" s="38"/>
      <c r="B376" s="90" t="str">
        <f t="shared" ref="B376:B377" si="350">B375</f>
        <v>区西北部</v>
      </c>
      <c r="C376" s="93" t="str">
        <f t="shared" ref="C376:C377" si="351">C375</f>
        <v>板橋区</v>
      </c>
      <c r="D376" s="25"/>
      <c r="E376" s="41" t="str">
        <f t="shared" ref="E376:E377" si="352">E375</f>
        <v>渡辺産婦人科医院</v>
      </c>
      <c r="F376" s="3">
        <v>21301393</v>
      </c>
      <c r="G376" s="9">
        <f>SUM(H376:I376)</f>
        <v>15</v>
      </c>
      <c r="H376" s="18">
        <v>15</v>
      </c>
      <c r="I376" s="18"/>
      <c r="J376" s="17">
        <f t="shared" si="298"/>
        <v>15</v>
      </c>
      <c r="K376" s="18"/>
      <c r="L376" s="18">
        <v>15</v>
      </c>
      <c r="M376" s="18"/>
      <c r="N376" s="18"/>
      <c r="O376" s="51"/>
      <c r="P376" s="53"/>
      <c r="Q376" s="53"/>
      <c r="R376" s="109"/>
      <c r="S376" s="1">
        <v>2</v>
      </c>
      <c r="T376" s="6" t="str">
        <f t="shared" si="331"/>
        <v>○</v>
      </c>
    </row>
    <row r="377" spans="1:22" ht="18.600000000000001" thickBot="1">
      <c r="A377" s="38"/>
      <c r="B377" s="90" t="str">
        <f t="shared" si="350"/>
        <v>区西北部</v>
      </c>
      <c r="C377" s="93" t="str">
        <f t="shared" si="351"/>
        <v>板橋区</v>
      </c>
      <c r="D377" s="27"/>
      <c r="E377" s="41" t="str">
        <f t="shared" si="352"/>
        <v>渡辺産婦人科医院</v>
      </c>
      <c r="F377" s="79"/>
      <c r="G377" s="29"/>
      <c r="H377" s="30"/>
      <c r="I377" s="30"/>
      <c r="J377" s="20">
        <f t="shared" si="298"/>
        <v>15</v>
      </c>
      <c r="K377" s="21">
        <v>0</v>
      </c>
      <c r="L377" s="21">
        <v>15</v>
      </c>
      <c r="M377" s="21">
        <v>0</v>
      </c>
      <c r="N377" s="21">
        <v>0</v>
      </c>
      <c r="O377" s="52">
        <v>0</v>
      </c>
      <c r="P377" s="54">
        <v>0</v>
      </c>
      <c r="Q377" s="54">
        <v>0</v>
      </c>
      <c r="R377" s="110"/>
      <c r="S377" s="1">
        <v>3</v>
      </c>
      <c r="T377" s="6" t="str">
        <f t="shared" si="331"/>
        <v/>
      </c>
    </row>
    <row r="378" spans="1:22">
      <c r="A378" s="38">
        <v>1</v>
      </c>
      <c r="B378" s="88" t="s">
        <v>16</v>
      </c>
      <c r="C378" s="87" t="s">
        <v>19</v>
      </c>
      <c r="D378" s="10" t="s">
        <v>307</v>
      </c>
      <c r="E378" s="81" t="s">
        <v>129</v>
      </c>
      <c r="F378" s="78"/>
      <c r="G378" s="15"/>
      <c r="H378" s="34"/>
      <c r="I378" s="34"/>
      <c r="J378" s="22">
        <v>4</v>
      </c>
      <c r="K378" s="23"/>
      <c r="L378" s="23">
        <v>4</v>
      </c>
      <c r="M378" s="23"/>
      <c r="N378" s="23"/>
      <c r="O378" s="50"/>
      <c r="P378" s="55"/>
      <c r="Q378" s="55"/>
      <c r="R378" s="108"/>
      <c r="S378" s="35">
        <v>1</v>
      </c>
      <c r="T378" s="6" t="str">
        <f t="shared" si="331"/>
        <v/>
      </c>
    </row>
    <row r="379" spans="1:22">
      <c r="A379" s="38"/>
      <c r="B379" s="90" t="str">
        <f t="shared" ref="B379:C380" si="353">B378</f>
        <v>区西北部</v>
      </c>
      <c r="C379" s="93" t="str">
        <f t="shared" si="353"/>
        <v>板橋区</v>
      </c>
      <c r="D379" s="25"/>
      <c r="E379" s="41" t="str">
        <f t="shared" ref="E379:E380" si="354">E378</f>
        <v>医療法人社団櫻美会 石川医院</v>
      </c>
      <c r="F379" s="3">
        <v>21301394</v>
      </c>
      <c r="G379" s="9">
        <v>4</v>
      </c>
      <c r="H379" s="18">
        <v>4</v>
      </c>
      <c r="I379" s="18"/>
      <c r="J379" s="17">
        <v>4</v>
      </c>
      <c r="K379" s="18"/>
      <c r="L379" s="18">
        <v>4</v>
      </c>
      <c r="M379" s="18"/>
      <c r="N379" s="18"/>
      <c r="O379" s="51"/>
      <c r="P379" s="53"/>
      <c r="Q379" s="53"/>
      <c r="R379" s="109"/>
      <c r="S379" s="1">
        <v>2</v>
      </c>
      <c r="T379" s="6" t="str">
        <f t="shared" si="331"/>
        <v>○</v>
      </c>
    </row>
    <row r="380" spans="1:22" ht="18.600000000000001" thickBot="1">
      <c r="A380" s="38"/>
      <c r="B380" s="92" t="str">
        <f t="shared" si="353"/>
        <v>区西北部</v>
      </c>
      <c r="C380" s="91" t="str">
        <f t="shared" si="353"/>
        <v>板橋区</v>
      </c>
      <c r="D380" s="27"/>
      <c r="E380" s="41" t="str">
        <f t="shared" si="354"/>
        <v>医療法人社団櫻美会 石川医院</v>
      </c>
      <c r="F380" s="79"/>
      <c r="G380" s="29"/>
      <c r="H380" s="30"/>
      <c r="I380" s="30"/>
      <c r="J380" s="20">
        <f t="shared" ref="J380" si="355">SUM(K380:Q380)</f>
        <v>4</v>
      </c>
      <c r="K380" s="21">
        <v>0</v>
      </c>
      <c r="L380" s="21">
        <v>4</v>
      </c>
      <c r="M380" s="21">
        <v>0</v>
      </c>
      <c r="N380" s="21">
        <v>0</v>
      </c>
      <c r="O380" s="52">
        <v>0</v>
      </c>
      <c r="P380" s="54">
        <v>0</v>
      </c>
      <c r="Q380" s="54">
        <v>0</v>
      </c>
      <c r="R380" s="110"/>
      <c r="S380" s="1">
        <v>3</v>
      </c>
      <c r="T380" s="6" t="str">
        <f t="shared" si="331"/>
        <v/>
      </c>
    </row>
    <row r="381" spans="1:22">
      <c r="A381" s="38">
        <v>2</v>
      </c>
      <c r="B381" s="71" t="s">
        <v>16</v>
      </c>
      <c r="C381" s="72" t="s">
        <v>20</v>
      </c>
      <c r="D381" s="10" t="s">
        <v>271</v>
      </c>
      <c r="E381" s="81" t="s">
        <v>130</v>
      </c>
      <c r="F381" s="78"/>
      <c r="G381" s="15"/>
      <c r="H381" s="34"/>
      <c r="I381" s="34"/>
      <c r="J381" s="22">
        <f t="shared" si="298"/>
        <v>19</v>
      </c>
      <c r="K381" s="23"/>
      <c r="L381" s="23"/>
      <c r="M381" s="23"/>
      <c r="N381" s="23"/>
      <c r="O381" s="50">
        <v>19</v>
      </c>
      <c r="P381" s="55"/>
      <c r="Q381" s="55"/>
      <c r="R381" s="108"/>
      <c r="S381" s="35">
        <v>1</v>
      </c>
      <c r="T381" s="6" t="str">
        <f t="shared" si="331"/>
        <v/>
      </c>
    </row>
    <row r="382" spans="1:22">
      <c r="A382" s="38"/>
      <c r="B382" s="90" t="str">
        <f t="shared" ref="B382:B383" si="356">B381</f>
        <v>区西北部</v>
      </c>
      <c r="C382" s="93" t="str">
        <f t="shared" ref="C382:C383" si="357">C381</f>
        <v>練馬区</v>
      </c>
      <c r="D382" s="25"/>
      <c r="E382" s="41" t="str">
        <f t="shared" ref="E382:E383" si="358">E381</f>
        <v>医療法人財団秀行会 阿部クリニック</v>
      </c>
      <c r="F382" s="3">
        <v>21301413</v>
      </c>
      <c r="G382" s="9">
        <f>SUM(H382:I382)</f>
        <v>19</v>
      </c>
      <c r="H382" s="18">
        <v>19</v>
      </c>
      <c r="I382" s="18"/>
      <c r="J382" s="17">
        <f t="shared" si="298"/>
        <v>19</v>
      </c>
      <c r="K382" s="18"/>
      <c r="L382" s="18"/>
      <c r="M382" s="18"/>
      <c r="N382" s="18"/>
      <c r="O382" s="51">
        <v>19</v>
      </c>
      <c r="P382" s="53"/>
      <c r="Q382" s="53"/>
      <c r="R382" s="109"/>
      <c r="S382" s="1">
        <v>2</v>
      </c>
      <c r="T382" s="6" t="str">
        <f t="shared" si="331"/>
        <v>○</v>
      </c>
    </row>
    <row r="383" spans="1:22" ht="18.600000000000001" thickBot="1">
      <c r="A383" s="38"/>
      <c r="B383" s="90" t="str">
        <f t="shared" si="356"/>
        <v>区西北部</v>
      </c>
      <c r="C383" s="93" t="str">
        <f t="shared" si="357"/>
        <v>練馬区</v>
      </c>
      <c r="D383" s="27"/>
      <c r="E383" s="41" t="str">
        <f t="shared" si="358"/>
        <v>医療法人財団秀行会 阿部クリニック</v>
      </c>
      <c r="F383" s="79"/>
      <c r="G383" s="29"/>
      <c r="H383" s="30"/>
      <c r="I383" s="30"/>
      <c r="J383" s="20">
        <f t="shared" si="298"/>
        <v>19</v>
      </c>
      <c r="K383" s="21">
        <v>0</v>
      </c>
      <c r="L383" s="21">
        <v>0</v>
      </c>
      <c r="M383" s="21">
        <v>0</v>
      </c>
      <c r="N383" s="21">
        <v>19</v>
      </c>
      <c r="O383" s="52">
        <v>0</v>
      </c>
      <c r="P383" s="54">
        <v>0</v>
      </c>
      <c r="Q383" s="54">
        <v>0</v>
      </c>
      <c r="R383" s="110"/>
      <c r="S383" s="1">
        <v>3</v>
      </c>
      <c r="T383" s="6" t="str">
        <f t="shared" si="331"/>
        <v/>
      </c>
    </row>
    <row r="384" spans="1:22">
      <c r="A384" s="38"/>
      <c r="B384" s="88" t="s">
        <v>16</v>
      </c>
      <c r="C384" s="87" t="s">
        <v>20</v>
      </c>
      <c r="D384" s="10" t="s">
        <v>271</v>
      </c>
      <c r="E384" s="81" t="s">
        <v>431</v>
      </c>
      <c r="F384" s="78"/>
      <c r="G384" s="15"/>
      <c r="H384" s="34"/>
      <c r="I384" s="34"/>
      <c r="J384" s="22">
        <f t="shared" si="298"/>
        <v>0</v>
      </c>
      <c r="K384" s="23"/>
      <c r="L384" s="23"/>
      <c r="M384" s="23"/>
      <c r="N384" s="23"/>
      <c r="O384" s="50"/>
      <c r="P384" s="55"/>
      <c r="Q384" s="55"/>
      <c r="R384" s="108"/>
      <c r="S384" s="35">
        <v>1</v>
      </c>
      <c r="T384" s="6" t="e">
        <f>IF(OR(#REF!=1,#REF!=2),"○","")</f>
        <v>#REF!</v>
      </c>
    </row>
    <row r="385" spans="1:22">
      <c r="A385" s="38"/>
      <c r="B385" s="90" t="str">
        <f t="shared" ref="B385:B386" si="359">B384</f>
        <v>区西北部</v>
      </c>
      <c r="C385" s="93" t="str">
        <f t="shared" ref="C385:C386" si="360">C384</f>
        <v>練馬区</v>
      </c>
      <c r="D385" s="25"/>
      <c r="E385" s="41" t="str">
        <f t="shared" ref="E385:E386" si="361">E384</f>
        <v>医療法人社団仁孝会 ぬかりや医院</v>
      </c>
      <c r="F385" s="3" t="s">
        <v>432</v>
      </c>
      <c r="G385" s="9">
        <f>SUM(H385:I385)</f>
        <v>9</v>
      </c>
      <c r="H385" s="18">
        <v>9</v>
      </c>
      <c r="I385" s="18"/>
      <c r="J385" s="17">
        <f t="shared" si="298"/>
        <v>9</v>
      </c>
      <c r="K385" s="18"/>
      <c r="L385" s="18"/>
      <c r="M385" s="18"/>
      <c r="N385" s="18"/>
      <c r="O385" s="51"/>
      <c r="P385" s="53">
        <v>9</v>
      </c>
      <c r="Q385" s="53"/>
      <c r="R385" s="109"/>
      <c r="S385" s="1">
        <v>2</v>
      </c>
      <c r="T385" s="6" t="str">
        <f t="shared" si="331"/>
        <v/>
      </c>
      <c r="U385" s="1">
        <v>3</v>
      </c>
      <c r="V385" s="1">
        <v>1</v>
      </c>
    </row>
    <row r="386" spans="1:22" ht="18.600000000000001" thickBot="1">
      <c r="A386" s="38"/>
      <c r="B386" s="90" t="str">
        <f t="shared" si="359"/>
        <v>区西北部</v>
      </c>
      <c r="C386" s="93" t="str">
        <f t="shared" si="360"/>
        <v>練馬区</v>
      </c>
      <c r="D386" s="27"/>
      <c r="E386" s="41" t="str">
        <f t="shared" si="361"/>
        <v>医療法人社団仁孝会 ぬかりや医院</v>
      </c>
      <c r="F386" s="79"/>
      <c r="G386" s="29"/>
      <c r="H386" s="30"/>
      <c r="I386" s="30"/>
      <c r="J386" s="20">
        <f t="shared" si="298"/>
        <v>9</v>
      </c>
      <c r="K386" s="21">
        <v>0</v>
      </c>
      <c r="L386" s="21">
        <v>0</v>
      </c>
      <c r="M386" s="21">
        <v>0</v>
      </c>
      <c r="N386" s="21">
        <v>0</v>
      </c>
      <c r="O386" s="52">
        <v>9</v>
      </c>
      <c r="P386" s="54">
        <v>0</v>
      </c>
      <c r="Q386" s="54">
        <v>0</v>
      </c>
      <c r="R386" s="110"/>
      <c r="S386" s="1">
        <v>3</v>
      </c>
      <c r="T386" s="6" t="str">
        <f t="shared" si="331"/>
        <v/>
      </c>
    </row>
    <row r="387" spans="1:22">
      <c r="A387" s="38">
        <v>1</v>
      </c>
      <c r="B387" s="88" t="s">
        <v>16</v>
      </c>
      <c r="C387" s="87" t="s">
        <v>20</v>
      </c>
      <c r="D387" s="10" t="s">
        <v>359</v>
      </c>
      <c r="E387" s="81" t="s">
        <v>131</v>
      </c>
      <c r="F387" s="78"/>
      <c r="G387" s="15"/>
      <c r="H387" s="34"/>
      <c r="I387" s="34"/>
      <c r="J387" s="22">
        <f t="shared" si="298"/>
        <v>15</v>
      </c>
      <c r="K387" s="23"/>
      <c r="L387" s="23">
        <v>15</v>
      </c>
      <c r="M387" s="23"/>
      <c r="N387" s="23"/>
      <c r="O387" s="50"/>
      <c r="P387" s="55"/>
      <c r="Q387" s="55"/>
      <c r="R387" s="108"/>
      <c r="S387" s="35">
        <v>1</v>
      </c>
      <c r="T387" s="6" t="str">
        <f t="shared" si="331"/>
        <v/>
      </c>
    </row>
    <row r="388" spans="1:22">
      <c r="A388" s="38"/>
      <c r="B388" s="90" t="str">
        <f t="shared" ref="B388:B389" si="362">B387</f>
        <v>区西北部</v>
      </c>
      <c r="C388" s="93" t="str">
        <f t="shared" ref="C388:C389" si="363">C387</f>
        <v>練馬区</v>
      </c>
      <c r="D388" s="25"/>
      <c r="E388" s="41" t="str">
        <f t="shared" ref="E388:E389" si="364">E387</f>
        <v>医療法人社団大順会 豊島園大腸肛門科</v>
      </c>
      <c r="F388" s="3" t="s">
        <v>291</v>
      </c>
      <c r="G388" s="9">
        <f>SUM(H388:I388)</f>
        <v>15</v>
      </c>
      <c r="H388" s="18">
        <v>15</v>
      </c>
      <c r="I388" s="18"/>
      <c r="J388" s="17">
        <f t="shared" si="298"/>
        <v>15</v>
      </c>
      <c r="K388" s="18"/>
      <c r="L388" s="18">
        <v>15</v>
      </c>
      <c r="M388" s="18"/>
      <c r="N388" s="18"/>
      <c r="O388" s="51"/>
      <c r="P388" s="53"/>
      <c r="Q388" s="53"/>
      <c r="R388" s="109"/>
      <c r="S388" s="1">
        <v>2</v>
      </c>
      <c r="T388" s="6" t="str">
        <f t="shared" si="331"/>
        <v>○</v>
      </c>
    </row>
    <row r="389" spans="1:22" ht="18.600000000000001" thickBot="1">
      <c r="A389" s="38"/>
      <c r="B389" s="92" t="str">
        <f t="shared" si="362"/>
        <v>区西北部</v>
      </c>
      <c r="C389" s="91" t="str">
        <f t="shared" si="363"/>
        <v>練馬区</v>
      </c>
      <c r="D389" s="27"/>
      <c r="E389" s="41" t="str">
        <f t="shared" si="364"/>
        <v>医療法人社団大順会 豊島園大腸肛門科</v>
      </c>
      <c r="F389" s="79"/>
      <c r="G389" s="29"/>
      <c r="H389" s="30"/>
      <c r="I389" s="30"/>
      <c r="J389" s="20">
        <f t="shared" ref="J389:J458" si="365">SUM(K389:Q389)</f>
        <v>15</v>
      </c>
      <c r="K389" s="21">
        <v>0</v>
      </c>
      <c r="L389" s="21">
        <v>15</v>
      </c>
      <c r="M389" s="21">
        <v>0</v>
      </c>
      <c r="N389" s="21">
        <v>0</v>
      </c>
      <c r="O389" s="52">
        <v>0</v>
      </c>
      <c r="P389" s="54">
        <v>0</v>
      </c>
      <c r="Q389" s="54">
        <v>0</v>
      </c>
      <c r="R389" s="110"/>
      <c r="S389" s="1">
        <v>3</v>
      </c>
      <c r="T389" s="6" t="str">
        <f t="shared" si="331"/>
        <v/>
      </c>
    </row>
    <row r="390" spans="1:22">
      <c r="A390" s="38">
        <v>1</v>
      </c>
      <c r="B390" s="71" t="s">
        <v>16</v>
      </c>
      <c r="C390" s="72" t="s">
        <v>20</v>
      </c>
      <c r="D390" s="10" t="s">
        <v>307</v>
      </c>
      <c r="E390" s="81" t="s">
        <v>132</v>
      </c>
      <c r="F390" s="78"/>
      <c r="G390" s="15"/>
      <c r="H390" s="34"/>
      <c r="I390" s="34"/>
      <c r="J390" s="17">
        <f t="shared" si="365"/>
        <v>19</v>
      </c>
      <c r="K390" s="23"/>
      <c r="L390" s="23">
        <v>19</v>
      </c>
      <c r="M390" s="23"/>
      <c r="N390" s="23"/>
      <c r="O390" s="50"/>
      <c r="P390" s="55"/>
      <c r="Q390" s="55"/>
      <c r="R390" s="108"/>
      <c r="S390" s="35">
        <v>1</v>
      </c>
      <c r="T390" s="6" t="str">
        <f t="shared" si="331"/>
        <v/>
      </c>
    </row>
    <row r="391" spans="1:22">
      <c r="A391" s="38"/>
      <c r="B391" s="90" t="str">
        <f t="shared" ref="B391:B392" si="366">B390</f>
        <v>区西北部</v>
      </c>
      <c r="C391" s="93" t="str">
        <f t="shared" ref="C391:C392" si="367">C390</f>
        <v>練馬区</v>
      </c>
      <c r="D391" s="25"/>
      <c r="E391" s="41" t="str">
        <f t="shared" ref="E391:E392" si="368">E390</f>
        <v>医療法人社団川満惠光会 川満外科</v>
      </c>
      <c r="F391" s="3">
        <v>21301417</v>
      </c>
      <c r="G391" s="9">
        <v>19</v>
      </c>
      <c r="H391" s="18">
        <v>19</v>
      </c>
      <c r="I391" s="18"/>
      <c r="J391" s="17">
        <f t="shared" si="365"/>
        <v>19</v>
      </c>
      <c r="K391" s="18"/>
      <c r="L391" s="18">
        <v>19</v>
      </c>
      <c r="M391" s="18"/>
      <c r="N391" s="18"/>
      <c r="O391" s="51"/>
      <c r="P391" s="53"/>
      <c r="Q391" s="53"/>
      <c r="R391" s="109"/>
      <c r="S391" s="1">
        <v>2</v>
      </c>
      <c r="T391" s="6" t="str">
        <f t="shared" si="331"/>
        <v>○</v>
      </c>
    </row>
    <row r="392" spans="1:22" ht="18.600000000000001" thickBot="1">
      <c r="A392" s="38"/>
      <c r="B392" s="90" t="str">
        <f t="shared" si="366"/>
        <v>区西北部</v>
      </c>
      <c r="C392" s="93" t="str">
        <f t="shared" si="367"/>
        <v>練馬区</v>
      </c>
      <c r="D392" s="27"/>
      <c r="E392" s="41" t="str">
        <f t="shared" si="368"/>
        <v>医療法人社団川満惠光会 川満外科</v>
      </c>
      <c r="F392" s="79"/>
      <c r="G392" s="29"/>
      <c r="H392" s="30"/>
      <c r="I392" s="30"/>
      <c r="J392" s="20">
        <f>SUM(K392:Q392)</f>
        <v>19</v>
      </c>
      <c r="K392" s="21">
        <v>0</v>
      </c>
      <c r="L392" s="21">
        <v>19</v>
      </c>
      <c r="M392" s="21">
        <v>0</v>
      </c>
      <c r="N392" s="21">
        <v>0</v>
      </c>
      <c r="O392" s="52">
        <v>0</v>
      </c>
      <c r="P392" s="54">
        <v>0</v>
      </c>
      <c r="Q392" s="54">
        <v>0</v>
      </c>
      <c r="R392" s="110"/>
      <c r="S392" s="1">
        <v>3</v>
      </c>
      <c r="T392" s="6" t="str">
        <f t="shared" si="331"/>
        <v/>
      </c>
    </row>
    <row r="393" spans="1:22">
      <c r="A393" s="38">
        <v>1</v>
      </c>
      <c r="B393" s="88" t="s">
        <v>16</v>
      </c>
      <c r="C393" s="87" t="s">
        <v>20</v>
      </c>
      <c r="D393" s="10" t="s">
        <v>367</v>
      </c>
      <c r="E393" s="81" t="s">
        <v>133</v>
      </c>
      <c r="F393" s="78"/>
      <c r="G393" s="15"/>
      <c r="H393" s="34"/>
      <c r="I393" s="34"/>
      <c r="J393" s="22">
        <f t="shared" si="365"/>
        <v>0</v>
      </c>
      <c r="K393" s="23"/>
      <c r="L393" s="23"/>
      <c r="M393" s="23"/>
      <c r="N393" s="23"/>
      <c r="O393" s="50"/>
      <c r="P393" s="55"/>
      <c r="Q393" s="55"/>
      <c r="R393" s="108"/>
      <c r="S393" s="35">
        <v>1</v>
      </c>
      <c r="T393" s="6" t="str">
        <f t="shared" si="331"/>
        <v/>
      </c>
    </row>
    <row r="394" spans="1:22">
      <c r="A394" s="38"/>
      <c r="B394" s="90" t="str">
        <f t="shared" ref="B394:B395" si="369">B393</f>
        <v>区西北部</v>
      </c>
      <c r="C394" s="93" t="str">
        <f t="shared" ref="C394:C395" si="370">C393</f>
        <v>練馬区</v>
      </c>
      <c r="D394" s="25"/>
      <c r="E394" s="41" t="s">
        <v>133</v>
      </c>
      <c r="F394" s="3">
        <v>21301420</v>
      </c>
      <c r="G394" s="9">
        <f>SUM(H394:I394)</f>
        <v>2</v>
      </c>
      <c r="H394" s="18">
        <v>2</v>
      </c>
      <c r="I394" s="18"/>
      <c r="J394" s="17">
        <f t="shared" si="365"/>
        <v>2</v>
      </c>
      <c r="K394" s="18"/>
      <c r="L394" s="18">
        <v>2</v>
      </c>
      <c r="M394" s="18"/>
      <c r="N394" s="18"/>
      <c r="O394" s="51"/>
      <c r="P394" s="53"/>
      <c r="Q394" s="53"/>
      <c r="R394" s="109"/>
      <c r="S394" s="1">
        <v>2</v>
      </c>
      <c r="T394" s="6" t="str">
        <f t="shared" si="331"/>
        <v>○</v>
      </c>
    </row>
    <row r="395" spans="1:22" ht="18.600000000000001" thickBot="1">
      <c r="A395" s="38"/>
      <c r="B395" s="92" t="str">
        <f t="shared" si="369"/>
        <v>区西北部</v>
      </c>
      <c r="C395" s="91" t="str">
        <f t="shared" si="370"/>
        <v>練馬区</v>
      </c>
      <c r="D395" s="27"/>
      <c r="E395" s="41" t="str">
        <f t="shared" ref="E395" si="371">E394</f>
        <v>医療法人社団憲信会 関根ウィメンズクリニック</v>
      </c>
      <c r="F395" s="79"/>
      <c r="G395" s="29"/>
      <c r="H395" s="30"/>
      <c r="I395" s="30"/>
      <c r="J395" s="20">
        <f t="shared" si="365"/>
        <v>2</v>
      </c>
      <c r="K395" s="21">
        <v>0</v>
      </c>
      <c r="L395" s="21">
        <v>2</v>
      </c>
      <c r="M395" s="21">
        <v>0</v>
      </c>
      <c r="N395" s="21">
        <v>0</v>
      </c>
      <c r="O395" s="52">
        <v>0</v>
      </c>
      <c r="P395" s="54">
        <v>0</v>
      </c>
      <c r="Q395" s="54">
        <v>0</v>
      </c>
      <c r="R395" s="110"/>
      <c r="S395" s="1">
        <v>3</v>
      </c>
      <c r="T395" s="6" t="str">
        <f t="shared" si="331"/>
        <v/>
      </c>
    </row>
    <row r="396" spans="1:22">
      <c r="A396" s="38">
        <v>2</v>
      </c>
      <c r="B396" s="71" t="s">
        <v>16</v>
      </c>
      <c r="C396" s="72" t="s">
        <v>20</v>
      </c>
      <c r="D396" s="10" t="s">
        <v>271</v>
      </c>
      <c r="E396" s="81" t="s">
        <v>134</v>
      </c>
      <c r="F396" s="78"/>
      <c r="G396" s="15"/>
      <c r="H396" s="34"/>
      <c r="I396" s="34"/>
      <c r="J396" s="22">
        <f t="shared" si="365"/>
        <v>19</v>
      </c>
      <c r="K396" s="23"/>
      <c r="L396" s="23">
        <v>19</v>
      </c>
      <c r="M396" s="23"/>
      <c r="N396" s="23"/>
      <c r="O396" s="50"/>
      <c r="P396" s="55"/>
      <c r="Q396" s="55"/>
      <c r="R396" s="108"/>
      <c r="S396" s="35">
        <v>1</v>
      </c>
      <c r="T396" s="6" t="str">
        <f t="shared" si="331"/>
        <v/>
      </c>
    </row>
    <row r="397" spans="1:22">
      <c r="A397" s="38"/>
      <c r="B397" s="90" t="str">
        <f t="shared" ref="B397:B398" si="372">B396</f>
        <v>区西北部</v>
      </c>
      <c r="C397" s="93" t="str">
        <f t="shared" ref="C397:C398" si="373">C396</f>
        <v>練馬区</v>
      </c>
      <c r="D397" s="25"/>
      <c r="E397" s="41" t="str">
        <f t="shared" ref="E397:E398" si="374">E396</f>
        <v>（法）翔洋会 辻内科循環器科歯科クリニック</v>
      </c>
      <c r="F397" s="3">
        <v>21301421</v>
      </c>
      <c r="G397" s="9">
        <f>SUM(H397:I397)</f>
        <v>19</v>
      </c>
      <c r="H397" s="18">
        <v>19</v>
      </c>
      <c r="I397" s="18"/>
      <c r="J397" s="17">
        <f t="shared" si="365"/>
        <v>19</v>
      </c>
      <c r="K397" s="18"/>
      <c r="L397" s="18">
        <v>19</v>
      </c>
      <c r="M397" s="18"/>
      <c r="N397" s="18"/>
      <c r="O397" s="51"/>
      <c r="P397" s="53"/>
      <c r="Q397" s="53"/>
      <c r="R397" s="109"/>
      <c r="S397" s="1">
        <v>2</v>
      </c>
      <c r="T397" s="6" t="str">
        <f t="shared" si="331"/>
        <v>○</v>
      </c>
    </row>
    <row r="398" spans="1:22" ht="18.600000000000001" thickBot="1">
      <c r="A398" s="38"/>
      <c r="B398" s="90" t="str">
        <f t="shared" si="372"/>
        <v>区西北部</v>
      </c>
      <c r="C398" s="93" t="str">
        <f t="shared" si="373"/>
        <v>練馬区</v>
      </c>
      <c r="D398" s="27"/>
      <c r="E398" s="41" t="str">
        <f t="shared" si="374"/>
        <v>（法）翔洋会 辻内科循環器科歯科クリニック</v>
      </c>
      <c r="F398" s="79"/>
      <c r="G398" s="29"/>
      <c r="H398" s="30"/>
      <c r="I398" s="30"/>
      <c r="J398" s="20">
        <f t="shared" si="365"/>
        <v>19</v>
      </c>
      <c r="K398" s="21">
        <v>0</v>
      </c>
      <c r="L398" s="21">
        <v>19</v>
      </c>
      <c r="M398" s="21">
        <v>0</v>
      </c>
      <c r="N398" s="21">
        <v>0</v>
      </c>
      <c r="O398" s="52">
        <v>0</v>
      </c>
      <c r="P398" s="54">
        <v>0</v>
      </c>
      <c r="Q398" s="54">
        <v>0</v>
      </c>
      <c r="R398" s="110"/>
      <c r="S398" s="1">
        <v>3</v>
      </c>
      <c r="T398" s="6" t="str">
        <f t="shared" si="331"/>
        <v/>
      </c>
    </row>
    <row r="399" spans="1:22">
      <c r="A399" s="38">
        <v>1</v>
      </c>
      <c r="B399" s="88" t="s">
        <v>16</v>
      </c>
      <c r="C399" s="87" t="s">
        <v>20</v>
      </c>
      <c r="D399" s="10" t="s">
        <v>271</v>
      </c>
      <c r="E399" s="81" t="s">
        <v>135</v>
      </c>
      <c r="F399" s="78"/>
      <c r="G399" s="15"/>
      <c r="H399" s="34"/>
      <c r="I399" s="34"/>
      <c r="J399" s="22">
        <f t="shared" si="365"/>
        <v>0</v>
      </c>
      <c r="K399" s="23"/>
      <c r="L399" s="23"/>
      <c r="M399" s="23"/>
      <c r="N399" s="23"/>
      <c r="O399" s="50"/>
      <c r="P399" s="55"/>
      <c r="Q399" s="55"/>
      <c r="R399" s="108"/>
      <c r="S399" s="35">
        <v>1</v>
      </c>
      <c r="T399" s="6" t="str">
        <f t="shared" si="331"/>
        <v/>
      </c>
    </row>
    <row r="400" spans="1:22">
      <c r="A400" s="38"/>
      <c r="B400" s="90" t="str">
        <f t="shared" ref="B400:B410" si="375">B399</f>
        <v>区西北部</v>
      </c>
      <c r="C400" s="93" t="str">
        <f t="shared" ref="C400:C410" si="376">C399</f>
        <v>練馬区</v>
      </c>
      <c r="D400" s="25"/>
      <c r="E400" s="41" t="str">
        <f t="shared" ref="E400:E401" si="377">E399</f>
        <v>医療法人社団純友会 町田産婦人科</v>
      </c>
      <c r="F400" s="3">
        <v>21301423</v>
      </c>
      <c r="G400" s="9">
        <f>SUM(H400:I400)</f>
        <v>5</v>
      </c>
      <c r="H400" s="18">
        <v>5</v>
      </c>
      <c r="I400" s="18"/>
      <c r="J400" s="17">
        <f t="shared" si="365"/>
        <v>0</v>
      </c>
      <c r="K400" s="18"/>
      <c r="L400" s="18"/>
      <c r="M400" s="18"/>
      <c r="N400" s="18"/>
      <c r="O400" s="51"/>
      <c r="P400" s="53"/>
      <c r="Q400" s="53"/>
      <c r="R400" s="109"/>
      <c r="S400" s="1">
        <v>2</v>
      </c>
      <c r="T400" s="6" t="str">
        <f t="shared" si="331"/>
        <v>○</v>
      </c>
    </row>
    <row r="401" spans="1:23" ht="18.600000000000001" thickBot="1">
      <c r="A401" s="38"/>
      <c r="B401" s="92" t="str">
        <f t="shared" si="375"/>
        <v>区西北部</v>
      </c>
      <c r="C401" s="91" t="str">
        <f t="shared" si="376"/>
        <v>練馬区</v>
      </c>
      <c r="D401" s="27"/>
      <c r="E401" s="41" t="str">
        <f t="shared" si="377"/>
        <v>医療法人社団純友会 町田産婦人科</v>
      </c>
      <c r="F401" s="79"/>
      <c r="G401" s="29"/>
      <c r="H401" s="30"/>
      <c r="I401" s="30"/>
      <c r="J401" s="20">
        <f t="shared" si="365"/>
        <v>5</v>
      </c>
      <c r="K401" s="21">
        <v>0</v>
      </c>
      <c r="L401" s="21">
        <v>0</v>
      </c>
      <c r="M401" s="21">
        <v>0</v>
      </c>
      <c r="N401" s="21">
        <v>5</v>
      </c>
      <c r="O401" s="52">
        <v>0</v>
      </c>
      <c r="P401" s="54">
        <v>0</v>
      </c>
      <c r="Q401" s="54">
        <v>0</v>
      </c>
      <c r="R401" s="110"/>
      <c r="S401" s="1">
        <v>3</v>
      </c>
      <c r="T401" s="6" t="str">
        <f t="shared" si="331"/>
        <v/>
      </c>
    </row>
    <row r="402" spans="1:23">
      <c r="A402" s="38">
        <v>1</v>
      </c>
      <c r="B402" s="71" t="s">
        <v>16</v>
      </c>
      <c r="C402" s="72" t="s">
        <v>375</v>
      </c>
      <c r="D402" s="10" t="s">
        <v>371</v>
      </c>
      <c r="E402" s="81" t="s">
        <v>376</v>
      </c>
      <c r="F402" s="78"/>
      <c r="G402" s="15"/>
      <c r="H402" s="34"/>
      <c r="I402" s="34"/>
      <c r="J402" s="22">
        <f>SUM(K402:Q402)</f>
        <v>0</v>
      </c>
      <c r="K402" s="23">
        <v>0</v>
      </c>
      <c r="L402" s="23">
        <v>0</v>
      </c>
      <c r="M402" s="23">
        <v>0</v>
      </c>
      <c r="N402" s="23">
        <v>0</v>
      </c>
      <c r="O402" s="50">
        <v>0</v>
      </c>
      <c r="P402" s="23">
        <v>0</v>
      </c>
      <c r="Q402" s="106">
        <v>0</v>
      </c>
      <c r="R402" s="108"/>
      <c r="S402" s="1">
        <v>1</v>
      </c>
      <c r="T402" s="6" t="str">
        <f>IF(OR(A398=1,A398=2),"○","")</f>
        <v/>
      </c>
    </row>
    <row r="403" spans="1:23">
      <c r="B403" s="90" t="str">
        <f t="shared" si="375"/>
        <v>区西北部</v>
      </c>
      <c r="C403" s="93" t="str">
        <f t="shared" si="376"/>
        <v>練馬区</v>
      </c>
      <c r="D403" s="25"/>
      <c r="E403" s="41" t="str">
        <f>E402</f>
        <v>医療法人悠翔会　悠翔会くらしケアクリニック練馬</v>
      </c>
      <c r="F403" s="3"/>
      <c r="G403" s="9">
        <v>10</v>
      </c>
      <c r="H403" s="18">
        <v>10</v>
      </c>
      <c r="I403" s="18"/>
      <c r="J403" s="17">
        <v>10</v>
      </c>
      <c r="K403" s="18">
        <v>0</v>
      </c>
      <c r="L403" s="18">
        <v>0</v>
      </c>
      <c r="M403" s="18">
        <v>0</v>
      </c>
      <c r="N403" s="18">
        <v>10</v>
      </c>
      <c r="O403" s="51">
        <v>0</v>
      </c>
      <c r="P403" s="18">
        <v>0</v>
      </c>
      <c r="Q403" s="1">
        <v>0</v>
      </c>
      <c r="R403" s="109"/>
      <c r="S403" s="1">
        <v>2</v>
      </c>
      <c r="T403" s="6" t="str">
        <f t="shared" ref="T403:T404" si="378">IF(OR(A402=1,A402=2),"○","")</f>
        <v>○</v>
      </c>
    </row>
    <row r="404" spans="1:23" ht="18.600000000000001" thickBot="1">
      <c r="B404" s="90" t="str">
        <f t="shared" si="375"/>
        <v>区西北部</v>
      </c>
      <c r="C404" s="93" t="str">
        <f t="shared" si="376"/>
        <v>練馬区</v>
      </c>
      <c r="D404" s="27"/>
      <c r="E404" s="96" t="str">
        <f>E402</f>
        <v>医療法人悠翔会　悠翔会くらしケアクリニック練馬</v>
      </c>
      <c r="F404" s="79"/>
      <c r="G404" s="29"/>
      <c r="H404" s="30"/>
      <c r="I404" s="30"/>
      <c r="J404" s="20">
        <f t="shared" ref="J404:J410" si="379">SUM(K404:Q404)</f>
        <v>10</v>
      </c>
      <c r="K404" s="21">
        <v>0</v>
      </c>
      <c r="L404" s="21">
        <v>0</v>
      </c>
      <c r="M404" s="21">
        <v>0</v>
      </c>
      <c r="N404" s="21">
        <v>10</v>
      </c>
      <c r="O404" s="52">
        <v>0</v>
      </c>
      <c r="P404" s="21">
        <v>0</v>
      </c>
      <c r="Q404" s="107">
        <v>0</v>
      </c>
      <c r="R404" s="110"/>
      <c r="S404" s="1">
        <v>3</v>
      </c>
      <c r="T404" s="6" t="str">
        <f t="shared" si="378"/>
        <v/>
      </c>
    </row>
    <row r="405" spans="1:23">
      <c r="A405" s="38">
        <v>1</v>
      </c>
      <c r="B405" s="88" t="s">
        <v>16</v>
      </c>
      <c r="C405" s="87" t="s">
        <v>375</v>
      </c>
      <c r="D405" s="10" t="s">
        <v>371</v>
      </c>
      <c r="E405" s="81" t="s">
        <v>456</v>
      </c>
      <c r="F405" s="78"/>
      <c r="G405" s="15"/>
      <c r="H405" s="34"/>
      <c r="I405" s="34"/>
      <c r="J405" s="22">
        <f t="shared" si="379"/>
        <v>17</v>
      </c>
      <c r="K405" s="23"/>
      <c r="L405" s="23">
        <v>17</v>
      </c>
      <c r="M405" s="23"/>
      <c r="N405" s="23"/>
      <c r="O405" s="50"/>
      <c r="P405" s="23"/>
      <c r="Q405" s="106"/>
      <c r="R405" s="108"/>
      <c r="S405" s="1">
        <v>1</v>
      </c>
      <c r="T405" s="6" t="str">
        <f>IF(OR(A395=1,A395=2),"○","")</f>
        <v/>
      </c>
      <c r="W405" s="1">
        <v>1</v>
      </c>
    </row>
    <row r="406" spans="1:23">
      <c r="B406" s="90" t="str">
        <f t="shared" si="375"/>
        <v>区西北部</v>
      </c>
      <c r="C406" s="93" t="str">
        <f t="shared" si="376"/>
        <v>練馬区</v>
      </c>
      <c r="D406" s="25"/>
      <c r="E406" s="41" t="str">
        <f>E405</f>
        <v>医療法人社団順桜会桜台マタニティクリニック</v>
      </c>
      <c r="F406" s="3">
        <v>21301426</v>
      </c>
      <c r="G406" s="9">
        <v>17</v>
      </c>
      <c r="H406" s="18">
        <v>17</v>
      </c>
      <c r="I406" s="18"/>
      <c r="J406" s="101">
        <f t="shared" si="379"/>
        <v>17</v>
      </c>
      <c r="K406" s="18"/>
      <c r="L406" s="18">
        <v>17</v>
      </c>
      <c r="M406" s="18"/>
      <c r="N406" s="18"/>
      <c r="O406" s="51"/>
      <c r="P406" s="18"/>
      <c r="R406" s="109"/>
      <c r="S406" s="1">
        <v>2</v>
      </c>
      <c r="T406" s="6" t="str">
        <f t="shared" ref="T406:T407" si="380">IF(OR(A405=1,A405=2),"○","")</f>
        <v>○</v>
      </c>
    </row>
    <row r="407" spans="1:23" ht="18.600000000000001" thickBot="1">
      <c r="B407" s="92" t="str">
        <f t="shared" si="375"/>
        <v>区西北部</v>
      </c>
      <c r="C407" s="91" t="str">
        <f t="shared" si="376"/>
        <v>練馬区</v>
      </c>
      <c r="D407" s="27"/>
      <c r="E407" s="96" t="str">
        <f>E405</f>
        <v>医療法人社団順桜会桜台マタニティクリニック</v>
      </c>
      <c r="F407" s="79"/>
      <c r="G407" s="29"/>
      <c r="H407" s="30"/>
      <c r="I407" s="30"/>
      <c r="J407" s="20">
        <f t="shared" si="379"/>
        <v>17</v>
      </c>
      <c r="K407" s="21"/>
      <c r="L407" s="21">
        <v>17</v>
      </c>
      <c r="M407" s="21"/>
      <c r="N407" s="21"/>
      <c r="O407" s="52"/>
      <c r="P407" s="21"/>
      <c r="Q407" s="107"/>
      <c r="R407" s="110"/>
      <c r="S407" s="1">
        <v>3</v>
      </c>
      <c r="T407" s="6" t="str">
        <f t="shared" si="380"/>
        <v/>
      </c>
    </row>
    <row r="408" spans="1:23">
      <c r="A408" s="38">
        <v>1</v>
      </c>
      <c r="B408" s="88" t="s">
        <v>16</v>
      </c>
      <c r="C408" s="87" t="s">
        <v>375</v>
      </c>
      <c r="D408" s="10" t="s">
        <v>371</v>
      </c>
      <c r="E408" s="81" t="s">
        <v>479</v>
      </c>
      <c r="F408" s="78"/>
      <c r="G408" s="15"/>
      <c r="H408" s="34"/>
      <c r="I408" s="34"/>
      <c r="J408" s="22">
        <f t="shared" si="379"/>
        <v>19</v>
      </c>
      <c r="K408" s="23"/>
      <c r="L408" s="23"/>
      <c r="M408" s="23"/>
      <c r="N408" s="23">
        <v>19</v>
      </c>
      <c r="O408" s="50"/>
      <c r="P408" s="23"/>
      <c r="Q408" s="106"/>
      <c r="R408" s="108"/>
      <c r="S408" s="1">
        <v>1</v>
      </c>
      <c r="T408" s="6" t="str">
        <f>IF(OR(A398=1,A398=2),"○","")</f>
        <v/>
      </c>
      <c r="W408" s="1">
        <v>1</v>
      </c>
    </row>
    <row r="409" spans="1:23">
      <c r="B409" s="90" t="str">
        <f t="shared" si="375"/>
        <v>区西北部</v>
      </c>
      <c r="C409" s="93" t="str">
        <f t="shared" si="376"/>
        <v>練馬区</v>
      </c>
      <c r="D409" s="25"/>
      <c r="E409" s="41" t="str">
        <f>E408</f>
        <v>医療法人社団和光会 藤成クリニック</v>
      </c>
      <c r="F409" s="3">
        <v>21301412</v>
      </c>
      <c r="G409" s="9">
        <v>19</v>
      </c>
      <c r="H409" s="18">
        <v>19</v>
      </c>
      <c r="I409" s="18"/>
      <c r="J409" s="101">
        <f t="shared" si="379"/>
        <v>19</v>
      </c>
      <c r="K409" s="18"/>
      <c r="L409" s="18"/>
      <c r="M409" s="18"/>
      <c r="N409" s="18">
        <v>19</v>
      </c>
      <c r="O409" s="51"/>
      <c r="P409" s="18"/>
      <c r="R409" s="109"/>
      <c r="S409" s="1">
        <v>2</v>
      </c>
      <c r="T409" s="6" t="str">
        <f t="shared" ref="T409:T410" si="381">IF(OR(A408=1,A408=2),"○","")</f>
        <v>○</v>
      </c>
    </row>
    <row r="410" spans="1:23" ht="18.600000000000001" thickBot="1">
      <c r="B410" s="92" t="str">
        <f t="shared" si="375"/>
        <v>区西北部</v>
      </c>
      <c r="C410" s="91" t="str">
        <f t="shared" si="376"/>
        <v>練馬区</v>
      </c>
      <c r="D410" s="27"/>
      <c r="E410" s="96" t="str">
        <f>E408</f>
        <v>医療法人社団和光会 藤成クリニック</v>
      </c>
      <c r="F410" s="79"/>
      <c r="G410" s="29"/>
      <c r="H410" s="30"/>
      <c r="I410" s="30"/>
      <c r="J410" s="20">
        <f t="shared" si="379"/>
        <v>19</v>
      </c>
      <c r="K410" s="21"/>
      <c r="L410" s="21"/>
      <c r="M410" s="21"/>
      <c r="N410" s="21">
        <v>19</v>
      </c>
      <c r="O410" s="52"/>
      <c r="P410" s="21"/>
      <c r="Q410" s="107"/>
      <c r="R410" s="110"/>
      <c r="S410" s="1">
        <v>3</v>
      </c>
      <c r="T410" s="6" t="str">
        <f t="shared" si="381"/>
        <v/>
      </c>
    </row>
    <row r="411" spans="1:23">
      <c r="A411" s="38">
        <v>1</v>
      </c>
      <c r="B411" s="88" t="s">
        <v>21</v>
      </c>
      <c r="C411" s="87" t="s">
        <v>22</v>
      </c>
      <c r="D411" s="10" t="s">
        <v>316</v>
      </c>
      <c r="E411" s="81" t="s">
        <v>136</v>
      </c>
      <c r="F411" s="78"/>
      <c r="G411" s="15"/>
      <c r="H411" s="34"/>
      <c r="I411" s="34"/>
      <c r="J411" s="22">
        <v>1</v>
      </c>
      <c r="K411" s="23"/>
      <c r="L411" s="23">
        <v>1</v>
      </c>
      <c r="M411" s="23"/>
      <c r="N411" s="23"/>
      <c r="O411" s="50"/>
      <c r="P411" s="55"/>
      <c r="Q411" s="55"/>
      <c r="R411" s="108"/>
      <c r="S411" s="35">
        <v>1</v>
      </c>
      <c r="T411" s="6" t="e">
        <f>IF(OR(#REF!=1,#REF!=2),"○","")</f>
        <v>#REF!</v>
      </c>
    </row>
    <row r="412" spans="1:23">
      <c r="A412" s="38"/>
      <c r="B412" s="90" t="str">
        <f t="shared" ref="B412:B413" si="382">B411</f>
        <v>区東北部</v>
      </c>
      <c r="C412" s="93" t="str">
        <f t="shared" ref="C412:C413" si="383">C411</f>
        <v>荒川区</v>
      </c>
      <c r="D412" s="25"/>
      <c r="E412" s="41" t="str">
        <f t="shared" ref="E412:E413" si="384">E411</f>
        <v>宇津野レディスクリニック</v>
      </c>
      <c r="F412" s="3">
        <v>21301439</v>
      </c>
      <c r="G412" s="9">
        <v>1</v>
      </c>
      <c r="H412" s="18">
        <v>1</v>
      </c>
      <c r="I412" s="18"/>
      <c r="J412" s="17">
        <v>1</v>
      </c>
      <c r="K412" s="18"/>
      <c r="L412" s="18">
        <v>1</v>
      </c>
      <c r="M412" s="18"/>
      <c r="N412" s="18"/>
      <c r="O412" s="51"/>
      <c r="P412" s="53"/>
      <c r="Q412" s="53"/>
      <c r="R412" s="109"/>
      <c r="S412" s="1">
        <v>2</v>
      </c>
      <c r="T412" s="6" t="str">
        <f t="shared" si="331"/>
        <v>○</v>
      </c>
    </row>
    <row r="413" spans="1:23" ht="18.600000000000001" thickBot="1">
      <c r="A413" s="38"/>
      <c r="B413" s="90" t="str">
        <f t="shared" si="382"/>
        <v>区東北部</v>
      </c>
      <c r="C413" s="93" t="str">
        <f t="shared" si="383"/>
        <v>荒川区</v>
      </c>
      <c r="D413" s="27"/>
      <c r="E413" s="41" t="str">
        <f t="shared" si="384"/>
        <v>宇津野レディスクリニック</v>
      </c>
      <c r="F413" s="79"/>
      <c r="G413" s="29"/>
      <c r="H413" s="30"/>
      <c r="I413" s="30"/>
      <c r="J413" s="20">
        <v>1</v>
      </c>
      <c r="K413" s="21">
        <v>0</v>
      </c>
      <c r="L413" s="21">
        <v>1</v>
      </c>
      <c r="M413" s="21">
        <v>0</v>
      </c>
      <c r="N413" s="21">
        <v>0</v>
      </c>
      <c r="O413" s="52">
        <v>0</v>
      </c>
      <c r="P413" s="54">
        <v>0</v>
      </c>
      <c r="Q413" s="54">
        <v>0</v>
      </c>
      <c r="R413" s="110"/>
      <c r="S413" s="1">
        <v>3</v>
      </c>
      <c r="T413" s="6" t="str">
        <f t="shared" si="331"/>
        <v/>
      </c>
    </row>
    <row r="414" spans="1:23">
      <c r="A414" s="38">
        <v>1</v>
      </c>
      <c r="B414" s="88" t="s">
        <v>21</v>
      </c>
      <c r="C414" s="87" t="s">
        <v>22</v>
      </c>
      <c r="D414" s="10" t="s">
        <v>271</v>
      </c>
      <c r="E414" s="81" t="s">
        <v>137</v>
      </c>
      <c r="F414" s="78"/>
      <c r="G414" s="15"/>
      <c r="H414" s="34"/>
      <c r="I414" s="34"/>
      <c r="J414" s="22">
        <f t="shared" si="365"/>
        <v>15</v>
      </c>
      <c r="K414" s="23"/>
      <c r="L414" s="23">
        <v>15</v>
      </c>
      <c r="M414" s="23"/>
      <c r="N414" s="23"/>
      <c r="O414" s="50"/>
      <c r="P414" s="55"/>
      <c r="Q414" s="55"/>
      <c r="R414" s="108"/>
      <c r="S414" s="35">
        <v>1</v>
      </c>
      <c r="T414" s="6" t="str">
        <f t="shared" si="331"/>
        <v/>
      </c>
    </row>
    <row r="415" spans="1:23">
      <c r="A415" s="38"/>
      <c r="B415" s="90" t="str">
        <f t="shared" ref="B415:B416" si="385">B414</f>
        <v>区東北部</v>
      </c>
      <c r="C415" s="93" t="str">
        <f t="shared" ref="C415:C416" si="386">C414</f>
        <v>荒川区</v>
      </c>
      <c r="D415" s="25"/>
      <c r="E415" s="41" t="str">
        <f t="shared" ref="E415:E416" si="387">E414</f>
        <v>医療法人社団加藤産婦人科医院</v>
      </c>
      <c r="F415" s="3">
        <v>21301440</v>
      </c>
      <c r="G415" s="9">
        <f>SUM(H415:I415)</f>
        <v>15</v>
      </c>
      <c r="H415" s="18">
        <v>15</v>
      </c>
      <c r="I415" s="18"/>
      <c r="J415" s="17">
        <f t="shared" si="365"/>
        <v>15</v>
      </c>
      <c r="K415" s="18"/>
      <c r="L415" s="18">
        <v>15</v>
      </c>
      <c r="M415" s="18"/>
      <c r="N415" s="18"/>
      <c r="O415" s="51"/>
      <c r="P415" s="53"/>
      <c r="Q415" s="53"/>
      <c r="R415" s="109"/>
      <c r="S415" s="1">
        <v>2</v>
      </c>
      <c r="T415" s="6" t="str">
        <f t="shared" si="331"/>
        <v>○</v>
      </c>
    </row>
    <row r="416" spans="1:23" ht="18.600000000000001" thickBot="1">
      <c r="A416" s="38"/>
      <c r="B416" s="92" t="str">
        <f t="shared" si="385"/>
        <v>区東北部</v>
      </c>
      <c r="C416" s="91" t="str">
        <f t="shared" si="386"/>
        <v>荒川区</v>
      </c>
      <c r="D416" s="27"/>
      <c r="E416" s="41" t="str">
        <f t="shared" si="387"/>
        <v>医療法人社団加藤産婦人科医院</v>
      </c>
      <c r="F416" s="79"/>
      <c r="G416" s="29"/>
      <c r="H416" s="30"/>
      <c r="I416" s="30"/>
      <c r="J416" s="20">
        <f t="shared" si="365"/>
        <v>15</v>
      </c>
      <c r="K416" s="21">
        <v>0</v>
      </c>
      <c r="L416" s="21">
        <v>15</v>
      </c>
      <c r="M416" s="21">
        <v>0</v>
      </c>
      <c r="N416" s="21">
        <v>0</v>
      </c>
      <c r="O416" s="52">
        <v>0</v>
      </c>
      <c r="P416" s="54">
        <v>0</v>
      </c>
      <c r="Q416" s="54">
        <v>0</v>
      </c>
      <c r="R416" s="110"/>
      <c r="S416" s="1">
        <v>3</v>
      </c>
      <c r="T416" s="6" t="str">
        <f t="shared" si="331"/>
        <v/>
      </c>
    </row>
    <row r="417" spans="1:21">
      <c r="A417" s="38">
        <v>1</v>
      </c>
      <c r="B417" s="71" t="s">
        <v>21</v>
      </c>
      <c r="C417" s="72" t="s">
        <v>22</v>
      </c>
      <c r="D417" s="10" t="s">
        <v>273</v>
      </c>
      <c r="E417" s="81" t="s">
        <v>138</v>
      </c>
      <c r="F417" s="78"/>
      <c r="G417" s="15"/>
      <c r="H417" s="34"/>
      <c r="I417" s="34"/>
      <c r="J417" s="22">
        <f t="shared" si="365"/>
        <v>19</v>
      </c>
      <c r="K417" s="23"/>
      <c r="L417" s="23"/>
      <c r="M417" s="23">
        <v>19</v>
      </c>
      <c r="N417" s="23"/>
      <c r="O417" s="50"/>
      <c r="P417" s="55"/>
      <c r="Q417" s="55"/>
      <c r="R417" s="108"/>
      <c r="S417" s="35">
        <v>1</v>
      </c>
      <c r="T417" s="6" t="str">
        <f t="shared" si="331"/>
        <v/>
      </c>
    </row>
    <row r="418" spans="1:21">
      <c r="A418" s="38"/>
      <c r="B418" s="90" t="str">
        <f t="shared" ref="B418:B419" si="388">B417</f>
        <v>区東北部</v>
      </c>
      <c r="C418" s="93" t="str">
        <f t="shared" ref="C418:C419" si="389">C417</f>
        <v>荒川区</v>
      </c>
      <c r="D418" s="25"/>
      <c r="E418" s="41" t="str">
        <f t="shared" ref="E418:E419" si="390">E417</f>
        <v>社会福祉法人上智社会事業団 上智クリニック</v>
      </c>
      <c r="F418" s="3">
        <v>21301441</v>
      </c>
      <c r="G418" s="9">
        <f>SUM(H418:I418)</f>
        <v>19</v>
      </c>
      <c r="H418" s="18"/>
      <c r="I418" s="18">
        <v>19</v>
      </c>
      <c r="J418" s="17">
        <f t="shared" si="365"/>
        <v>19</v>
      </c>
      <c r="K418" s="18"/>
      <c r="L418" s="18"/>
      <c r="M418" s="18"/>
      <c r="N418" s="18">
        <v>19</v>
      </c>
      <c r="O418" s="51"/>
      <c r="P418" s="53"/>
      <c r="Q418" s="53"/>
      <c r="R418" s="109"/>
      <c r="S418" s="1">
        <v>2</v>
      </c>
      <c r="T418" s="6" t="str">
        <f t="shared" si="331"/>
        <v>○</v>
      </c>
    </row>
    <row r="419" spans="1:21" ht="18.600000000000001" thickBot="1">
      <c r="A419" s="38"/>
      <c r="B419" s="90" t="str">
        <f t="shared" si="388"/>
        <v>区東北部</v>
      </c>
      <c r="C419" s="93" t="str">
        <f t="shared" si="389"/>
        <v>荒川区</v>
      </c>
      <c r="D419" s="27"/>
      <c r="E419" s="41" t="str">
        <f t="shared" si="390"/>
        <v>社会福祉法人上智社会事業団 上智クリニック</v>
      </c>
      <c r="F419" s="79"/>
      <c r="G419" s="29"/>
      <c r="H419" s="30"/>
      <c r="I419" s="30"/>
      <c r="J419" s="20">
        <f t="shared" si="365"/>
        <v>19</v>
      </c>
      <c r="K419" s="21">
        <v>0</v>
      </c>
      <c r="L419" s="21">
        <v>0</v>
      </c>
      <c r="M419" s="21">
        <v>0</v>
      </c>
      <c r="N419" s="21">
        <v>19</v>
      </c>
      <c r="O419" s="52">
        <v>0</v>
      </c>
      <c r="P419" s="54">
        <v>0</v>
      </c>
      <c r="Q419" s="54">
        <v>0</v>
      </c>
      <c r="R419" s="110"/>
      <c r="S419" s="1">
        <v>3</v>
      </c>
      <c r="T419" s="6" t="str">
        <f t="shared" ref="T419:T491" si="391">IF(OR(A418=1,A418=2),"○","")</f>
        <v/>
      </c>
    </row>
    <row r="420" spans="1:21">
      <c r="A420" s="38">
        <v>1</v>
      </c>
      <c r="B420" s="88" t="s">
        <v>21</v>
      </c>
      <c r="C420" s="87" t="s">
        <v>22</v>
      </c>
      <c r="D420" s="10" t="s">
        <v>307</v>
      </c>
      <c r="E420" s="81" t="s">
        <v>139</v>
      </c>
      <c r="F420" s="78"/>
      <c r="G420" s="15"/>
      <c r="H420" s="34"/>
      <c r="I420" s="34"/>
      <c r="J420" s="22">
        <v>19</v>
      </c>
      <c r="K420" s="23"/>
      <c r="L420" s="23">
        <v>19</v>
      </c>
      <c r="M420" s="23"/>
      <c r="N420" s="23"/>
      <c r="O420" s="50"/>
      <c r="P420" s="55"/>
      <c r="Q420" s="55"/>
      <c r="R420" s="108"/>
      <c r="S420" s="35">
        <v>1</v>
      </c>
      <c r="T420" s="6" t="str">
        <f t="shared" si="391"/>
        <v/>
      </c>
    </row>
    <row r="421" spans="1:21">
      <c r="A421" s="38"/>
      <c r="B421" s="90" t="str">
        <f t="shared" ref="B421:B422" si="392">B420</f>
        <v>区東北部</v>
      </c>
      <c r="C421" s="93" t="str">
        <f t="shared" ref="C421:C422" si="393">C420</f>
        <v>荒川区</v>
      </c>
      <c r="D421" s="25"/>
      <c r="E421" s="41" t="str">
        <f t="shared" ref="E421:E422" si="394">E420</f>
        <v>医療法人社団 松田会 荒川外科肛門医院</v>
      </c>
      <c r="F421" s="3">
        <v>21301442</v>
      </c>
      <c r="G421" s="9">
        <v>19</v>
      </c>
      <c r="H421" s="18">
        <v>19</v>
      </c>
      <c r="I421" s="18"/>
      <c r="J421" s="17">
        <v>19</v>
      </c>
      <c r="K421" s="18"/>
      <c r="L421" s="18">
        <v>19</v>
      </c>
      <c r="M421" s="18"/>
      <c r="N421" s="18"/>
      <c r="O421" s="51"/>
      <c r="P421" s="53"/>
      <c r="Q421" s="53"/>
      <c r="R421" s="109"/>
      <c r="S421" s="1">
        <v>2</v>
      </c>
      <c r="T421" s="6" t="str">
        <f t="shared" si="391"/>
        <v>○</v>
      </c>
    </row>
    <row r="422" spans="1:21" ht="18.600000000000001" thickBot="1">
      <c r="A422" s="38"/>
      <c r="B422" s="92" t="str">
        <f t="shared" si="392"/>
        <v>区東北部</v>
      </c>
      <c r="C422" s="91" t="str">
        <f t="shared" si="393"/>
        <v>荒川区</v>
      </c>
      <c r="D422" s="27"/>
      <c r="E422" s="41" t="str">
        <f t="shared" si="394"/>
        <v>医療法人社団 松田会 荒川外科肛門医院</v>
      </c>
      <c r="F422" s="79"/>
      <c r="G422" s="29"/>
      <c r="H422" s="30"/>
      <c r="I422" s="30"/>
      <c r="J422" s="20">
        <f t="shared" ref="J422:J431" si="395">SUM(K422:Q422)</f>
        <v>19</v>
      </c>
      <c r="K422" s="21">
        <v>0</v>
      </c>
      <c r="L422" s="21">
        <v>19</v>
      </c>
      <c r="M422" s="21">
        <v>0</v>
      </c>
      <c r="N422" s="21">
        <v>0</v>
      </c>
      <c r="O422" s="52">
        <v>0</v>
      </c>
      <c r="P422" s="54">
        <v>0</v>
      </c>
      <c r="Q422" s="54">
        <v>0</v>
      </c>
      <c r="R422" s="110"/>
      <c r="S422" s="1">
        <v>3</v>
      </c>
      <c r="T422" s="6" t="str">
        <f t="shared" si="391"/>
        <v/>
      </c>
    </row>
    <row r="423" spans="1:21">
      <c r="A423" s="38">
        <v>1</v>
      </c>
      <c r="B423" s="71" t="s">
        <v>21</v>
      </c>
      <c r="C423" s="72" t="s">
        <v>22</v>
      </c>
      <c r="D423" s="10" t="s">
        <v>342</v>
      </c>
      <c r="E423" s="81" t="s">
        <v>140</v>
      </c>
      <c r="F423" s="78"/>
      <c r="G423" s="15"/>
      <c r="H423" s="34"/>
      <c r="I423" s="34"/>
      <c r="J423" s="22">
        <f t="shared" ref="J423:J425" si="396">SUM(K423:Q423)</f>
        <v>12</v>
      </c>
      <c r="K423" s="23"/>
      <c r="L423" s="23"/>
      <c r="M423" s="23">
        <v>12</v>
      </c>
      <c r="N423" s="23"/>
      <c r="O423" s="50"/>
      <c r="P423" s="55"/>
      <c r="Q423" s="55"/>
      <c r="R423" s="108"/>
      <c r="S423" s="35">
        <v>1</v>
      </c>
      <c r="T423" s="6" t="str">
        <f>IF(OR(A419=1,A419=2),"○","")</f>
        <v/>
      </c>
    </row>
    <row r="424" spans="1:21">
      <c r="A424" s="38"/>
      <c r="B424" s="90" t="str">
        <f t="shared" ref="B424:C425" si="397">B423</f>
        <v>区東北部</v>
      </c>
      <c r="C424" s="93" t="str">
        <f t="shared" si="397"/>
        <v>荒川区</v>
      </c>
      <c r="D424" s="25"/>
      <c r="E424" s="41" t="str">
        <f t="shared" ref="E424:E425" si="398">E423</f>
        <v>公益財団法人鉄道弘済会義肢装具サポートセンター付属診療所</v>
      </c>
      <c r="F424" s="3">
        <v>21301443</v>
      </c>
      <c r="G424" s="9">
        <v>12</v>
      </c>
      <c r="H424" s="18">
        <v>12</v>
      </c>
      <c r="I424" s="18">
        <v>0</v>
      </c>
      <c r="J424" s="17">
        <f t="shared" si="396"/>
        <v>12</v>
      </c>
      <c r="K424" s="18"/>
      <c r="L424" s="18"/>
      <c r="M424" s="18">
        <v>12</v>
      </c>
      <c r="N424" s="18"/>
      <c r="O424" s="51"/>
      <c r="P424" s="53"/>
      <c r="Q424" s="53"/>
      <c r="R424" s="109"/>
      <c r="S424" s="1">
        <v>2</v>
      </c>
      <c r="T424" s="6" t="str">
        <f t="shared" ref="T424:T425" si="399">IF(OR(A423=1,A423=2),"○","")</f>
        <v>○</v>
      </c>
    </row>
    <row r="425" spans="1:21" ht="18.600000000000001" thickBot="1">
      <c r="A425" s="38"/>
      <c r="B425" s="90" t="str">
        <f t="shared" si="397"/>
        <v>区東北部</v>
      </c>
      <c r="C425" s="93" t="str">
        <f t="shared" si="397"/>
        <v>荒川区</v>
      </c>
      <c r="D425" s="27"/>
      <c r="E425" s="41" t="str">
        <f t="shared" si="398"/>
        <v>公益財団法人鉄道弘済会義肢装具サポートセンター付属診療所</v>
      </c>
      <c r="F425" s="79"/>
      <c r="G425" s="29"/>
      <c r="H425" s="30"/>
      <c r="I425" s="30"/>
      <c r="J425" s="20">
        <f t="shared" si="396"/>
        <v>12</v>
      </c>
      <c r="K425" s="21">
        <v>0</v>
      </c>
      <c r="L425" s="21">
        <v>0</v>
      </c>
      <c r="M425" s="21">
        <v>12</v>
      </c>
      <c r="N425" s="21">
        <v>0</v>
      </c>
      <c r="O425" s="52">
        <v>0</v>
      </c>
      <c r="P425" s="54">
        <v>0</v>
      </c>
      <c r="Q425" s="54">
        <v>0</v>
      </c>
      <c r="R425" s="110"/>
      <c r="S425" s="1">
        <v>3</v>
      </c>
      <c r="T425" s="6" t="str">
        <f t="shared" si="399"/>
        <v/>
      </c>
    </row>
    <row r="426" spans="1:21">
      <c r="A426" s="38">
        <v>1</v>
      </c>
      <c r="B426" s="88" t="s">
        <v>21</v>
      </c>
      <c r="C426" s="87" t="s">
        <v>22</v>
      </c>
      <c r="D426" s="10" t="s">
        <v>371</v>
      </c>
      <c r="E426" s="81" t="s">
        <v>398</v>
      </c>
      <c r="F426" s="78"/>
      <c r="G426" s="15"/>
      <c r="H426" s="34"/>
      <c r="I426" s="34"/>
      <c r="J426" s="22">
        <f t="shared" si="395"/>
        <v>13</v>
      </c>
      <c r="K426" s="23"/>
      <c r="L426" s="23">
        <v>13</v>
      </c>
      <c r="M426" s="23"/>
      <c r="N426" s="23"/>
      <c r="O426" s="50"/>
      <c r="P426" s="55"/>
      <c r="Q426" s="55"/>
      <c r="R426" s="108"/>
      <c r="S426" s="35">
        <v>1</v>
      </c>
      <c r="T426" s="6" t="str">
        <f>IF(OR(A422=1,A422=2),"○","")</f>
        <v/>
      </c>
    </row>
    <row r="427" spans="1:21">
      <c r="A427" s="38"/>
      <c r="B427" s="90" t="str">
        <f t="shared" ref="B427:B428" si="400">B426</f>
        <v>区東北部</v>
      </c>
      <c r="C427" s="93" t="str">
        <f t="shared" ref="C427:C428" si="401">C426</f>
        <v>荒川区</v>
      </c>
      <c r="D427" s="25"/>
      <c r="E427" s="41" t="str">
        <f t="shared" ref="E427:E428" si="402">E426</f>
        <v>医療法人社団静産会あらかわレディースクリニック</v>
      </c>
      <c r="F427" s="3">
        <v>21302003</v>
      </c>
      <c r="G427" s="9">
        <v>13</v>
      </c>
      <c r="H427" s="18">
        <v>13</v>
      </c>
      <c r="I427" s="18"/>
      <c r="J427" s="17">
        <f t="shared" si="395"/>
        <v>13</v>
      </c>
      <c r="K427" s="18"/>
      <c r="L427" s="18">
        <v>13</v>
      </c>
      <c r="M427" s="18"/>
      <c r="N427" s="18"/>
      <c r="O427" s="51"/>
      <c r="P427" s="53"/>
      <c r="Q427" s="53"/>
      <c r="R427" s="109"/>
      <c r="S427" s="1">
        <v>2</v>
      </c>
      <c r="T427" s="6" t="str">
        <f t="shared" si="391"/>
        <v>○</v>
      </c>
      <c r="U427" s="1">
        <v>1</v>
      </c>
    </row>
    <row r="428" spans="1:21" ht="18.600000000000001" thickBot="1">
      <c r="A428" s="38"/>
      <c r="B428" s="90" t="str">
        <f t="shared" si="400"/>
        <v>区東北部</v>
      </c>
      <c r="C428" s="93" t="str">
        <f t="shared" si="401"/>
        <v>荒川区</v>
      </c>
      <c r="D428" s="27"/>
      <c r="E428" s="41" t="str">
        <f t="shared" si="402"/>
        <v>医療法人社団静産会あらかわレディースクリニック</v>
      </c>
      <c r="F428" s="79"/>
      <c r="G428" s="29"/>
      <c r="H428" s="30"/>
      <c r="I428" s="30"/>
      <c r="J428" s="20">
        <f t="shared" si="395"/>
        <v>13</v>
      </c>
      <c r="K428" s="21"/>
      <c r="L428" s="21">
        <v>13</v>
      </c>
      <c r="M428" s="21"/>
      <c r="N428" s="21"/>
      <c r="O428" s="52"/>
      <c r="P428" s="54"/>
      <c r="Q428" s="54"/>
      <c r="R428" s="110"/>
      <c r="S428" s="1">
        <v>3</v>
      </c>
      <c r="T428" s="6" t="str">
        <f t="shared" si="391"/>
        <v/>
      </c>
    </row>
    <row r="429" spans="1:21">
      <c r="A429" s="38">
        <v>1</v>
      </c>
      <c r="B429" s="88" t="s">
        <v>21</v>
      </c>
      <c r="C429" s="87" t="s">
        <v>23</v>
      </c>
      <c r="D429" s="10" t="s">
        <v>271</v>
      </c>
      <c r="E429" s="81" t="s">
        <v>141</v>
      </c>
      <c r="F429" s="78"/>
      <c r="G429" s="15"/>
      <c r="H429" s="34"/>
      <c r="I429" s="34"/>
      <c r="J429" s="22">
        <f t="shared" si="395"/>
        <v>19</v>
      </c>
      <c r="K429" s="23"/>
      <c r="L429" s="23"/>
      <c r="M429" s="23"/>
      <c r="N429" s="23">
        <v>19</v>
      </c>
      <c r="O429" s="50"/>
      <c r="P429" s="55"/>
      <c r="Q429" s="55"/>
      <c r="R429" s="108"/>
      <c r="S429" s="35">
        <v>1</v>
      </c>
      <c r="T429" s="6" t="str">
        <f t="shared" si="391"/>
        <v/>
      </c>
    </row>
    <row r="430" spans="1:21">
      <c r="A430" s="38"/>
      <c r="B430" s="90" t="str">
        <f t="shared" ref="B430:B431" si="403">B429</f>
        <v>区東北部</v>
      </c>
      <c r="C430" s="93" t="str">
        <f t="shared" ref="C430:C431" si="404">C429</f>
        <v>足立区</v>
      </c>
      <c r="D430" s="25"/>
      <c r="E430" s="41" t="str">
        <f t="shared" ref="E430:E431" si="405">E429</f>
        <v>医療法人財団ひこばえ会 セツルメント診療所分院</v>
      </c>
      <c r="F430" s="3">
        <v>21301494</v>
      </c>
      <c r="G430" s="9">
        <f>SUM(H430:I430)</f>
        <v>19</v>
      </c>
      <c r="H430" s="18">
        <v>0</v>
      </c>
      <c r="I430" s="18">
        <v>19</v>
      </c>
      <c r="J430" s="17">
        <f t="shared" si="395"/>
        <v>19</v>
      </c>
      <c r="K430" s="18">
        <v>0</v>
      </c>
      <c r="L430" s="18">
        <v>0</v>
      </c>
      <c r="M430" s="18">
        <v>0</v>
      </c>
      <c r="N430" s="18">
        <v>0</v>
      </c>
      <c r="O430" s="51">
        <v>19</v>
      </c>
      <c r="P430" s="53">
        <v>0</v>
      </c>
      <c r="Q430" s="53">
        <v>0</v>
      </c>
      <c r="R430" s="109"/>
      <c r="S430" s="1">
        <v>2</v>
      </c>
      <c r="T430" s="6" t="str">
        <f t="shared" si="391"/>
        <v>○</v>
      </c>
    </row>
    <row r="431" spans="1:21" ht="18.600000000000001" thickBot="1">
      <c r="A431" s="38"/>
      <c r="B431" s="92" t="str">
        <f t="shared" si="403"/>
        <v>区東北部</v>
      </c>
      <c r="C431" s="91" t="str">
        <f t="shared" si="404"/>
        <v>足立区</v>
      </c>
      <c r="D431" s="27"/>
      <c r="E431" s="41" t="str">
        <f t="shared" si="405"/>
        <v>医療法人財団ひこばえ会 セツルメント診療所分院</v>
      </c>
      <c r="F431" s="79"/>
      <c r="G431" s="29"/>
      <c r="H431" s="30"/>
      <c r="I431" s="30"/>
      <c r="J431" s="20">
        <f t="shared" si="395"/>
        <v>19</v>
      </c>
      <c r="K431" s="21">
        <v>0</v>
      </c>
      <c r="L431" s="21">
        <v>0</v>
      </c>
      <c r="M431" s="21">
        <v>0</v>
      </c>
      <c r="N431" s="21">
        <v>19</v>
      </c>
      <c r="O431" s="52">
        <v>0</v>
      </c>
      <c r="P431" s="54">
        <v>0</v>
      </c>
      <c r="Q431" s="54">
        <v>0</v>
      </c>
      <c r="R431" s="110"/>
      <c r="S431" s="1">
        <v>3</v>
      </c>
      <c r="T431" s="6" t="str">
        <f t="shared" si="391"/>
        <v/>
      </c>
    </row>
    <row r="432" spans="1:21">
      <c r="A432" s="38">
        <v>1</v>
      </c>
      <c r="B432" s="71" t="s">
        <v>21</v>
      </c>
      <c r="C432" s="72" t="s">
        <v>23</v>
      </c>
      <c r="D432" s="10" t="s">
        <v>347</v>
      </c>
      <c r="E432" s="81" t="s">
        <v>142</v>
      </c>
      <c r="F432" s="78"/>
      <c r="G432" s="15"/>
      <c r="H432" s="34"/>
      <c r="I432" s="34"/>
      <c r="J432" s="22">
        <f t="shared" si="365"/>
        <v>19</v>
      </c>
      <c r="K432" s="23"/>
      <c r="L432" s="23">
        <v>19</v>
      </c>
      <c r="M432" s="23"/>
      <c r="N432" s="23"/>
      <c r="O432" s="50"/>
      <c r="P432" s="55"/>
      <c r="Q432" s="55"/>
      <c r="R432" s="108"/>
      <c r="S432" s="35">
        <v>1</v>
      </c>
      <c r="T432" s="6" t="str">
        <f t="shared" si="391"/>
        <v/>
      </c>
    </row>
    <row r="433" spans="1:21">
      <c r="A433" s="38"/>
      <c r="B433" s="90" t="str">
        <f t="shared" ref="B433:B434" si="406">B432</f>
        <v>区東北部</v>
      </c>
      <c r="C433" s="93" t="str">
        <f t="shared" ref="C433:C434" si="407">C432</f>
        <v>足立区</v>
      </c>
      <c r="D433" s="25"/>
      <c r="E433" s="41" t="s">
        <v>142</v>
      </c>
      <c r="F433" s="3">
        <v>21301495</v>
      </c>
      <c r="G433" s="9">
        <f>SUM(H433:I433)</f>
        <v>19</v>
      </c>
      <c r="H433" s="18">
        <v>19</v>
      </c>
      <c r="I433" s="18"/>
      <c r="J433" s="17">
        <f t="shared" si="365"/>
        <v>19</v>
      </c>
      <c r="K433" s="18"/>
      <c r="L433" s="18">
        <v>19</v>
      </c>
      <c r="M433" s="18"/>
      <c r="N433" s="18"/>
      <c r="O433" s="51"/>
      <c r="P433" s="53"/>
      <c r="Q433" s="53"/>
      <c r="R433" s="109"/>
      <c r="S433" s="1">
        <v>2</v>
      </c>
      <c r="T433" s="6" t="str">
        <f t="shared" si="391"/>
        <v>○</v>
      </c>
    </row>
    <row r="434" spans="1:21" ht="18.600000000000001" thickBot="1">
      <c r="A434" s="38"/>
      <c r="B434" s="90" t="str">
        <f t="shared" si="406"/>
        <v>区東北部</v>
      </c>
      <c r="C434" s="93" t="str">
        <f t="shared" si="407"/>
        <v>足立区</v>
      </c>
      <c r="D434" s="27"/>
      <c r="E434" s="41" t="str">
        <f t="shared" ref="E434" si="408">E433</f>
        <v>医療法人社団こひつじ会 横川レディースクリニック</v>
      </c>
      <c r="F434" s="79"/>
      <c r="G434" s="29"/>
      <c r="H434" s="30"/>
      <c r="I434" s="30"/>
      <c r="J434" s="20">
        <f t="shared" si="365"/>
        <v>19</v>
      </c>
      <c r="K434" s="21">
        <v>0</v>
      </c>
      <c r="L434" s="21">
        <v>19</v>
      </c>
      <c r="M434" s="21">
        <v>0</v>
      </c>
      <c r="N434" s="21">
        <v>0</v>
      </c>
      <c r="O434" s="52">
        <v>0</v>
      </c>
      <c r="P434" s="54">
        <v>0</v>
      </c>
      <c r="Q434" s="54">
        <v>0</v>
      </c>
      <c r="R434" s="110"/>
      <c r="S434" s="1">
        <v>3</v>
      </c>
      <c r="T434" s="6" t="str">
        <f t="shared" si="391"/>
        <v/>
      </c>
    </row>
    <row r="435" spans="1:21">
      <c r="A435" s="38">
        <v>1</v>
      </c>
      <c r="B435" s="88" t="s">
        <v>21</v>
      </c>
      <c r="C435" s="87" t="s">
        <v>23</v>
      </c>
      <c r="D435" s="10" t="s">
        <v>271</v>
      </c>
      <c r="E435" s="81" t="s">
        <v>143</v>
      </c>
      <c r="F435" s="78"/>
      <c r="G435" s="15"/>
      <c r="H435" s="34"/>
      <c r="I435" s="34"/>
      <c r="J435" s="22">
        <v>12</v>
      </c>
      <c r="K435" s="23">
        <v>0</v>
      </c>
      <c r="L435" s="23">
        <v>12</v>
      </c>
      <c r="M435" s="23">
        <v>0</v>
      </c>
      <c r="N435" s="23"/>
      <c r="O435" s="50">
        <v>0</v>
      </c>
      <c r="P435" s="55"/>
      <c r="Q435" s="55">
        <v>0</v>
      </c>
      <c r="R435" s="108"/>
      <c r="S435" s="35">
        <v>1</v>
      </c>
      <c r="T435" s="6" t="str">
        <f t="shared" si="391"/>
        <v/>
      </c>
    </row>
    <row r="436" spans="1:21">
      <c r="A436" s="38"/>
      <c r="B436" s="90" t="str">
        <f t="shared" ref="B436:B437" si="409">B435</f>
        <v>区東北部</v>
      </c>
      <c r="C436" s="93" t="str">
        <f t="shared" ref="C436:C437" si="410">C435</f>
        <v>足立区</v>
      </c>
      <c r="D436" s="25"/>
      <c r="E436" s="41" t="str">
        <f t="shared" ref="E436:E437" si="411">E435</f>
        <v>医療法人社団 照明会 大谷田整形外科</v>
      </c>
      <c r="F436" s="3">
        <v>21301496</v>
      </c>
      <c r="G436" s="9">
        <v>12</v>
      </c>
      <c r="H436" s="18">
        <v>12</v>
      </c>
      <c r="I436" s="18">
        <v>0</v>
      </c>
      <c r="J436" s="17">
        <v>12</v>
      </c>
      <c r="K436" s="18">
        <v>0</v>
      </c>
      <c r="L436" s="18">
        <v>12</v>
      </c>
      <c r="M436" s="18">
        <v>0</v>
      </c>
      <c r="N436" s="18">
        <v>0</v>
      </c>
      <c r="O436" s="51">
        <v>0</v>
      </c>
      <c r="P436" s="53">
        <v>0</v>
      </c>
      <c r="Q436" s="53">
        <v>0</v>
      </c>
      <c r="R436" s="109"/>
      <c r="S436" s="1">
        <v>2</v>
      </c>
      <c r="T436" s="6" t="str">
        <f t="shared" si="391"/>
        <v>○</v>
      </c>
    </row>
    <row r="437" spans="1:21" ht="18.600000000000001" thickBot="1">
      <c r="A437" s="38"/>
      <c r="B437" s="92" t="str">
        <f t="shared" si="409"/>
        <v>区東北部</v>
      </c>
      <c r="C437" s="91" t="str">
        <f t="shared" si="410"/>
        <v>足立区</v>
      </c>
      <c r="D437" s="27"/>
      <c r="E437" s="41" t="str">
        <f t="shared" si="411"/>
        <v>医療法人社団 照明会 大谷田整形外科</v>
      </c>
      <c r="F437" s="79"/>
      <c r="G437" s="29"/>
      <c r="H437" s="30"/>
      <c r="I437" s="30"/>
      <c r="J437" s="20">
        <f t="shared" ref="J437" si="412">SUM(K437:Q437)</f>
        <v>12</v>
      </c>
      <c r="K437" s="21">
        <v>0</v>
      </c>
      <c r="L437" s="21">
        <v>12</v>
      </c>
      <c r="M437" s="21">
        <v>0</v>
      </c>
      <c r="N437" s="21">
        <v>0</v>
      </c>
      <c r="O437" s="52">
        <v>0</v>
      </c>
      <c r="P437" s="54">
        <v>0</v>
      </c>
      <c r="Q437" s="54">
        <v>0</v>
      </c>
      <c r="R437" s="110"/>
      <c r="S437" s="1">
        <v>3</v>
      </c>
      <c r="T437" s="6" t="str">
        <f t="shared" si="391"/>
        <v/>
      </c>
    </row>
    <row r="438" spans="1:21">
      <c r="A438" s="38">
        <v>1</v>
      </c>
      <c r="B438" s="71" t="s">
        <v>21</v>
      </c>
      <c r="C438" s="72" t="s">
        <v>23</v>
      </c>
      <c r="D438" s="10" t="s">
        <v>307</v>
      </c>
      <c r="E438" s="81" t="s">
        <v>144</v>
      </c>
      <c r="F438" s="78"/>
      <c r="G438" s="15"/>
      <c r="H438" s="34"/>
      <c r="I438" s="34"/>
      <c r="J438" s="22">
        <f t="shared" si="365"/>
        <v>19</v>
      </c>
      <c r="K438" s="23"/>
      <c r="L438" s="23"/>
      <c r="M438" s="23">
        <v>19</v>
      </c>
      <c r="N438" s="23"/>
      <c r="O438" s="50"/>
      <c r="P438" s="55"/>
      <c r="Q438" s="55"/>
      <c r="R438" s="108"/>
      <c r="S438" s="35">
        <v>1</v>
      </c>
      <c r="T438" s="6" t="str">
        <f t="shared" si="391"/>
        <v/>
      </c>
    </row>
    <row r="439" spans="1:21">
      <c r="A439" s="38"/>
      <c r="B439" s="90" t="str">
        <f t="shared" ref="B439:B440" si="413">B438</f>
        <v>区東北部</v>
      </c>
      <c r="C439" s="93" t="str">
        <f t="shared" ref="C439:C440" si="414">C438</f>
        <v>足立区</v>
      </c>
      <c r="D439" s="25"/>
      <c r="E439" s="41" t="str">
        <f t="shared" ref="E439:E440" si="415">E438</f>
        <v>あやせ循環器クリニック</v>
      </c>
      <c r="F439" s="3">
        <v>21301497</v>
      </c>
      <c r="G439" s="9">
        <f>SUM(H439:I439)</f>
        <v>19</v>
      </c>
      <c r="H439" s="18">
        <v>19</v>
      </c>
      <c r="I439" s="18"/>
      <c r="J439" s="17">
        <f t="shared" si="365"/>
        <v>19</v>
      </c>
      <c r="K439" s="18"/>
      <c r="L439" s="18"/>
      <c r="M439" s="18">
        <v>19</v>
      </c>
      <c r="N439" s="18"/>
      <c r="O439" s="51"/>
      <c r="P439" s="53"/>
      <c r="Q439" s="53"/>
      <c r="R439" s="109"/>
      <c r="S439" s="1">
        <v>2</v>
      </c>
      <c r="T439" s="6" t="str">
        <f t="shared" si="391"/>
        <v>○</v>
      </c>
    </row>
    <row r="440" spans="1:21" ht="18.600000000000001" thickBot="1">
      <c r="A440" s="38"/>
      <c r="B440" s="90" t="str">
        <f t="shared" si="413"/>
        <v>区東北部</v>
      </c>
      <c r="C440" s="93" t="str">
        <f t="shared" si="414"/>
        <v>足立区</v>
      </c>
      <c r="D440" s="27"/>
      <c r="E440" s="41" t="str">
        <f t="shared" si="415"/>
        <v>あやせ循環器クリニック</v>
      </c>
      <c r="F440" s="79"/>
      <c r="G440" s="29"/>
      <c r="H440" s="30"/>
      <c r="I440" s="30"/>
      <c r="J440" s="20">
        <f t="shared" si="365"/>
        <v>19</v>
      </c>
      <c r="K440" s="21">
        <v>0</v>
      </c>
      <c r="L440" s="21">
        <v>0</v>
      </c>
      <c r="M440" s="21">
        <v>19</v>
      </c>
      <c r="N440" s="21">
        <v>0</v>
      </c>
      <c r="O440" s="52">
        <v>0</v>
      </c>
      <c r="P440" s="54">
        <v>0</v>
      </c>
      <c r="Q440" s="54">
        <v>0</v>
      </c>
      <c r="R440" s="110"/>
      <c r="S440" s="1">
        <v>3</v>
      </c>
      <c r="T440" s="6" t="str">
        <f t="shared" si="391"/>
        <v/>
      </c>
    </row>
    <row r="441" spans="1:21">
      <c r="A441" s="38">
        <v>1</v>
      </c>
      <c r="B441" s="88" t="s">
        <v>21</v>
      </c>
      <c r="C441" s="87" t="s">
        <v>23</v>
      </c>
      <c r="D441" s="69" t="s">
        <v>271</v>
      </c>
      <c r="E441" s="81" t="s">
        <v>145</v>
      </c>
      <c r="F441" s="82"/>
      <c r="G441" s="83"/>
      <c r="H441" s="34"/>
      <c r="I441" s="34"/>
      <c r="J441" s="22">
        <f t="shared" si="365"/>
        <v>19</v>
      </c>
      <c r="K441" s="23"/>
      <c r="L441" s="23">
        <v>19</v>
      </c>
      <c r="M441" s="23"/>
      <c r="N441" s="23"/>
      <c r="O441" s="50"/>
      <c r="P441" s="55"/>
      <c r="Q441" s="55"/>
      <c r="R441" s="108"/>
      <c r="S441" s="35">
        <v>1</v>
      </c>
      <c r="T441" s="6" t="str">
        <f t="shared" si="391"/>
        <v/>
      </c>
    </row>
    <row r="442" spans="1:21">
      <c r="A442" s="38"/>
      <c r="B442" s="90" t="str">
        <f t="shared" ref="B442:B443" si="416">B441</f>
        <v>区東北部</v>
      </c>
      <c r="C442" s="93" t="str">
        <f t="shared" ref="C442:C443" si="417">C441</f>
        <v>足立区</v>
      </c>
      <c r="D442" s="25"/>
      <c r="E442" s="41" t="str">
        <f t="shared" ref="E442:E443" si="418">E441</f>
        <v>医療法人社団容生会 ようせいクリニック</v>
      </c>
      <c r="F442" s="3">
        <v>21301498</v>
      </c>
      <c r="G442" s="9">
        <f>SUM(H442:I442)</f>
        <v>19</v>
      </c>
      <c r="H442" s="18">
        <v>19</v>
      </c>
      <c r="I442" s="18"/>
      <c r="J442" s="17">
        <f t="shared" si="365"/>
        <v>19</v>
      </c>
      <c r="K442" s="18"/>
      <c r="L442" s="18">
        <v>19</v>
      </c>
      <c r="M442" s="18"/>
      <c r="N442" s="18"/>
      <c r="O442" s="51"/>
      <c r="P442" s="53"/>
      <c r="Q442" s="53"/>
      <c r="R442" s="109"/>
      <c r="S442" s="1">
        <v>2</v>
      </c>
      <c r="T442" s="6" t="str">
        <f t="shared" si="391"/>
        <v>○</v>
      </c>
    </row>
    <row r="443" spans="1:21" ht="18.600000000000001" thickBot="1">
      <c r="A443" s="38"/>
      <c r="B443" s="92" t="str">
        <f t="shared" si="416"/>
        <v>区東北部</v>
      </c>
      <c r="C443" s="91" t="str">
        <f t="shared" si="417"/>
        <v>足立区</v>
      </c>
      <c r="D443" s="27"/>
      <c r="E443" s="96" t="str">
        <f t="shared" si="418"/>
        <v>医療法人社団容生会 ようせいクリニック</v>
      </c>
      <c r="F443" s="79"/>
      <c r="G443" s="29"/>
      <c r="H443" s="30"/>
      <c r="I443" s="30"/>
      <c r="J443" s="20">
        <f t="shared" si="365"/>
        <v>19</v>
      </c>
      <c r="K443" s="21">
        <v>0</v>
      </c>
      <c r="L443" s="21">
        <v>19</v>
      </c>
      <c r="M443" s="21">
        <v>0</v>
      </c>
      <c r="N443" s="21">
        <v>0</v>
      </c>
      <c r="O443" s="52">
        <v>0</v>
      </c>
      <c r="P443" s="54">
        <v>0</v>
      </c>
      <c r="Q443" s="54">
        <v>0</v>
      </c>
      <c r="R443" s="110"/>
      <c r="S443" s="1">
        <v>3</v>
      </c>
      <c r="T443" s="6" t="str">
        <f t="shared" si="391"/>
        <v/>
      </c>
    </row>
    <row r="444" spans="1:21">
      <c r="A444" s="38">
        <v>2</v>
      </c>
      <c r="B444" s="88" t="s">
        <v>21</v>
      </c>
      <c r="C444" s="87" t="s">
        <v>23</v>
      </c>
      <c r="D444" s="69" t="s">
        <v>271</v>
      </c>
      <c r="E444" s="81" t="s">
        <v>146</v>
      </c>
      <c r="F444" s="82"/>
      <c r="G444" s="83"/>
      <c r="H444" s="34"/>
      <c r="I444" s="34"/>
      <c r="J444" s="22">
        <f t="shared" si="365"/>
        <v>19</v>
      </c>
      <c r="K444" s="23"/>
      <c r="L444" s="23">
        <v>19</v>
      </c>
      <c r="M444" s="23"/>
      <c r="N444" s="23"/>
      <c r="O444" s="50"/>
      <c r="P444" s="55"/>
      <c r="Q444" s="55"/>
      <c r="R444" s="108"/>
      <c r="S444" s="35">
        <v>1</v>
      </c>
      <c r="T444" s="6" t="str">
        <f t="shared" si="391"/>
        <v/>
      </c>
    </row>
    <row r="445" spans="1:21">
      <c r="A445" s="38"/>
      <c r="B445" s="90" t="str">
        <f t="shared" ref="B445:B446" si="419">B444</f>
        <v>区東北部</v>
      </c>
      <c r="C445" s="93" t="str">
        <f t="shared" ref="C445:C446" si="420">C444</f>
        <v>足立区</v>
      </c>
      <c r="D445" s="25"/>
      <c r="E445" s="41" t="str">
        <f t="shared" ref="E445:E446" si="421">E444</f>
        <v>医療法人財団ひこばえ会 セツルメント診療所</v>
      </c>
      <c r="F445" s="3">
        <v>21301494</v>
      </c>
      <c r="G445" s="9">
        <f>SUM(H445:I445)</f>
        <v>19</v>
      </c>
      <c r="H445" s="18">
        <v>19</v>
      </c>
      <c r="I445" s="18"/>
      <c r="J445" s="17">
        <f t="shared" si="365"/>
        <v>19</v>
      </c>
      <c r="K445" s="18"/>
      <c r="L445" s="18"/>
      <c r="M445" s="18"/>
      <c r="N445" s="18"/>
      <c r="O445" s="51">
        <v>19</v>
      </c>
      <c r="P445" s="53"/>
      <c r="Q445" s="53"/>
      <c r="R445" s="109"/>
      <c r="S445" s="1">
        <v>2</v>
      </c>
      <c r="T445" s="6" t="str">
        <f t="shared" si="391"/>
        <v>○</v>
      </c>
    </row>
    <row r="446" spans="1:21" ht="18.600000000000001" thickBot="1">
      <c r="A446" s="38"/>
      <c r="B446" s="92" t="str">
        <f t="shared" si="419"/>
        <v>区東北部</v>
      </c>
      <c r="C446" s="91" t="str">
        <f t="shared" si="420"/>
        <v>足立区</v>
      </c>
      <c r="D446" s="27"/>
      <c r="E446" s="96" t="str">
        <f t="shared" si="421"/>
        <v>医療法人財団ひこばえ会 セツルメント診療所</v>
      </c>
      <c r="F446" s="79"/>
      <c r="G446" s="29"/>
      <c r="H446" s="30"/>
      <c r="I446" s="30"/>
      <c r="J446" s="20">
        <f t="shared" si="365"/>
        <v>19</v>
      </c>
      <c r="K446" s="21">
        <v>0</v>
      </c>
      <c r="L446" s="21">
        <v>0</v>
      </c>
      <c r="M446" s="21">
        <v>0</v>
      </c>
      <c r="N446" s="21">
        <v>19</v>
      </c>
      <c r="O446" s="52">
        <v>0</v>
      </c>
      <c r="P446" s="54">
        <v>0</v>
      </c>
      <c r="Q446" s="54">
        <v>0</v>
      </c>
      <c r="R446" s="110"/>
      <c r="S446" s="1">
        <v>3</v>
      </c>
      <c r="T446" s="6" t="str">
        <f t="shared" si="391"/>
        <v/>
      </c>
    </row>
    <row r="447" spans="1:21">
      <c r="A447" s="38">
        <v>1</v>
      </c>
      <c r="B447" s="88" t="s">
        <v>21</v>
      </c>
      <c r="C447" s="87" t="s">
        <v>23</v>
      </c>
      <c r="D447" s="10" t="s">
        <v>340</v>
      </c>
      <c r="E447" s="81" t="s">
        <v>147</v>
      </c>
      <c r="F447" s="78"/>
      <c r="G447" s="15"/>
      <c r="H447" s="34"/>
      <c r="I447" s="34"/>
      <c r="J447" s="22">
        <f t="shared" si="365"/>
        <v>5</v>
      </c>
      <c r="K447" s="23"/>
      <c r="L447" s="23"/>
      <c r="M447" s="23">
        <v>5</v>
      </c>
      <c r="N447" s="23"/>
      <c r="O447" s="50"/>
      <c r="P447" s="55"/>
      <c r="Q447" s="55"/>
      <c r="R447" s="108"/>
      <c r="S447" s="35">
        <v>1</v>
      </c>
      <c r="T447" s="6" t="str">
        <f t="shared" si="391"/>
        <v/>
      </c>
    </row>
    <row r="448" spans="1:21">
      <c r="A448" s="38"/>
      <c r="B448" s="90" t="str">
        <f t="shared" ref="B448:B449" si="422">B447</f>
        <v>区東北部</v>
      </c>
      <c r="C448" s="93" t="str">
        <f t="shared" ref="C448:C449" si="423">C447</f>
        <v>足立区</v>
      </c>
      <c r="D448" s="25"/>
      <c r="E448" s="41" t="str">
        <f t="shared" ref="E448:E449" si="424">E447</f>
        <v>医療法人社団ひとみ会 臼井医院</v>
      </c>
      <c r="F448" s="3">
        <v>21301501</v>
      </c>
      <c r="G448" s="9">
        <f>SUM(H448:I448)</f>
        <v>5</v>
      </c>
      <c r="H448" s="18"/>
      <c r="I448" s="18">
        <v>5</v>
      </c>
      <c r="J448" s="17">
        <f t="shared" si="365"/>
        <v>5</v>
      </c>
      <c r="K448" s="18"/>
      <c r="L448" s="18"/>
      <c r="M448" s="18">
        <v>5</v>
      </c>
      <c r="N448" s="18"/>
      <c r="O448" s="51"/>
      <c r="P448" s="53"/>
      <c r="Q448" s="53"/>
      <c r="R448" s="109"/>
      <c r="S448" s="1">
        <v>2</v>
      </c>
      <c r="T448" s="6" t="str">
        <f t="shared" si="391"/>
        <v>○</v>
      </c>
      <c r="U448" s="1">
        <v>2</v>
      </c>
    </row>
    <row r="449" spans="1:20" ht="18.600000000000001" thickBot="1">
      <c r="A449" s="38"/>
      <c r="B449" s="92" t="str">
        <f t="shared" si="422"/>
        <v>区東北部</v>
      </c>
      <c r="C449" s="91" t="str">
        <f t="shared" si="423"/>
        <v>足立区</v>
      </c>
      <c r="D449" s="27"/>
      <c r="E449" s="41" t="str">
        <f t="shared" si="424"/>
        <v>医療法人社団ひとみ会 臼井医院</v>
      </c>
      <c r="F449" s="79"/>
      <c r="G449" s="29"/>
      <c r="H449" s="30"/>
      <c r="I449" s="30"/>
      <c r="J449" s="20">
        <f t="shared" si="365"/>
        <v>5</v>
      </c>
      <c r="K449" s="21">
        <v>0</v>
      </c>
      <c r="L449" s="21">
        <v>0</v>
      </c>
      <c r="M449" s="21">
        <v>0</v>
      </c>
      <c r="N449" s="21">
        <v>0</v>
      </c>
      <c r="O449" s="52">
        <v>5</v>
      </c>
      <c r="P449" s="54">
        <v>0</v>
      </c>
      <c r="Q449" s="54">
        <v>0</v>
      </c>
      <c r="R449" s="110"/>
      <c r="S449" s="1">
        <v>3</v>
      </c>
      <c r="T449" s="6" t="str">
        <f t="shared" si="391"/>
        <v/>
      </c>
    </row>
    <row r="450" spans="1:20">
      <c r="A450" s="38">
        <v>1</v>
      </c>
      <c r="B450" s="71" t="s">
        <v>21</v>
      </c>
      <c r="C450" s="72" t="s">
        <v>23</v>
      </c>
      <c r="D450" s="10" t="s">
        <v>307</v>
      </c>
      <c r="E450" s="81" t="s">
        <v>148</v>
      </c>
      <c r="F450" s="78"/>
      <c r="G450" s="15"/>
      <c r="H450" s="34"/>
      <c r="I450" s="34"/>
      <c r="J450" s="22">
        <f t="shared" si="365"/>
        <v>9</v>
      </c>
      <c r="K450" s="23">
        <v>0</v>
      </c>
      <c r="L450" s="23">
        <v>9</v>
      </c>
      <c r="M450" s="23">
        <v>0</v>
      </c>
      <c r="N450" s="23">
        <v>0</v>
      </c>
      <c r="O450" s="50">
        <v>0</v>
      </c>
      <c r="P450" s="55">
        <v>0</v>
      </c>
      <c r="Q450" s="55">
        <v>0</v>
      </c>
      <c r="R450" s="108"/>
      <c r="S450" s="35">
        <v>1</v>
      </c>
      <c r="T450" s="6" t="str">
        <f t="shared" si="391"/>
        <v/>
      </c>
    </row>
    <row r="451" spans="1:20">
      <c r="A451" s="38"/>
      <c r="B451" s="90" t="str">
        <f t="shared" ref="B451:B452" si="425">B450</f>
        <v>区東北部</v>
      </c>
      <c r="C451" s="93" t="str">
        <f t="shared" ref="C451:C452" si="426">C450</f>
        <v>足立区</v>
      </c>
      <c r="D451" s="25"/>
      <c r="E451" s="41" t="str">
        <f t="shared" ref="E451:E452" si="427">E450</f>
        <v>医療法人社団向仁会 真島クリニック</v>
      </c>
      <c r="F451" s="3">
        <v>21301502</v>
      </c>
      <c r="G451" s="9">
        <f>SUM(H451:I451)</f>
        <v>9</v>
      </c>
      <c r="H451" s="18">
        <v>9</v>
      </c>
      <c r="I451" s="18">
        <v>0</v>
      </c>
      <c r="J451" s="17">
        <f t="shared" si="365"/>
        <v>9</v>
      </c>
      <c r="K451" s="18">
        <v>0</v>
      </c>
      <c r="L451" s="18">
        <v>9</v>
      </c>
      <c r="M451" s="18">
        <v>0</v>
      </c>
      <c r="N451" s="18">
        <v>0</v>
      </c>
      <c r="O451" s="51">
        <v>0</v>
      </c>
      <c r="P451" s="53">
        <v>0</v>
      </c>
      <c r="Q451" s="53">
        <v>0</v>
      </c>
      <c r="R451" s="109"/>
      <c r="S451" s="1">
        <v>2</v>
      </c>
      <c r="T451" s="6" t="str">
        <f t="shared" si="391"/>
        <v>○</v>
      </c>
    </row>
    <row r="452" spans="1:20" ht="18.600000000000001" thickBot="1">
      <c r="A452" s="38"/>
      <c r="B452" s="90" t="str">
        <f t="shared" si="425"/>
        <v>区東北部</v>
      </c>
      <c r="C452" s="93" t="str">
        <f t="shared" si="426"/>
        <v>足立区</v>
      </c>
      <c r="D452" s="27"/>
      <c r="E452" s="41" t="str">
        <f t="shared" si="427"/>
        <v>医療法人社団向仁会 真島クリニック</v>
      </c>
      <c r="F452" s="79"/>
      <c r="G452" s="29"/>
      <c r="H452" s="30"/>
      <c r="I452" s="30"/>
      <c r="J452" s="20">
        <f t="shared" si="365"/>
        <v>19</v>
      </c>
      <c r="K452" s="21">
        <v>0</v>
      </c>
      <c r="L452" s="21">
        <v>19</v>
      </c>
      <c r="M452" s="21">
        <v>0</v>
      </c>
      <c r="N452" s="21">
        <v>0</v>
      </c>
      <c r="O452" s="52">
        <v>0</v>
      </c>
      <c r="P452" s="54">
        <v>0</v>
      </c>
      <c r="Q452" s="54">
        <v>0</v>
      </c>
      <c r="R452" s="110"/>
      <c r="S452" s="1">
        <v>3</v>
      </c>
      <c r="T452" s="6" t="str">
        <f t="shared" si="391"/>
        <v/>
      </c>
    </row>
    <row r="453" spans="1:20">
      <c r="A453" s="38">
        <v>1</v>
      </c>
      <c r="B453" s="88" t="s">
        <v>21</v>
      </c>
      <c r="C453" s="87" t="s">
        <v>23</v>
      </c>
      <c r="D453" s="10" t="s">
        <v>271</v>
      </c>
      <c r="E453" s="81" t="s">
        <v>149</v>
      </c>
      <c r="F453" s="78"/>
      <c r="G453" s="15"/>
      <c r="H453" s="34"/>
      <c r="I453" s="34"/>
      <c r="J453" s="22">
        <f t="shared" si="365"/>
        <v>19</v>
      </c>
      <c r="K453" s="23"/>
      <c r="L453" s="23">
        <v>19</v>
      </c>
      <c r="M453" s="23"/>
      <c r="N453" s="23"/>
      <c r="O453" s="50"/>
      <c r="P453" s="55"/>
      <c r="Q453" s="55"/>
      <c r="R453" s="108"/>
      <c r="S453" s="35">
        <v>1</v>
      </c>
      <c r="T453" s="6" t="str">
        <f t="shared" si="391"/>
        <v/>
      </c>
    </row>
    <row r="454" spans="1:20">
      <c r="A454" s="38"/>
      <c r="B454" s="90" t="str">
        <f t="shared" ref="B454:B455" si="428">B453</f>
        <v>区東北部</v>
      </c>
      <c r="C454" s="93" t="str">
        <f t="shared" ref="C454:C455" si="429">C453</f>
        <v>足立区</v>
      </c>
      <c r="D454" s="25"/>
      <c r="E454" s="41" t="str">
        <f t="shared" ref="E454:E455" si="430">E453</f>
        <v>西新井大腸肛門科</v>
      </c>
      <c r="F454" s="3">
        <v>21301503</v>
      </c>
      <c r="G454" s="9">
        <f>SUM(H454:I454)</f>
        <v>19</v>
      </c>
      <c r="H454" s="18">
        <v>19</v>
      </c>
      <c r="I454" s="18"/>
      <c r="J454" s="17">
        <f t="shared" si="365"/>
        <v>19</v>
      </c>
      <c r="K454" s="18"/>
      <c r="L454" s="18">
        <v>19</v>
      </c>
      <c r="M454" s="18"/>
      <c r="N454" s="18"/>
      <c r="O454" s="51"/>
      <c r="P454" s="53"/>
      <c r="Q454" s="53"/>
      <c r="R454" s="109"/>
      <c r="S454" s="1">
        <v>2</v>
      </c>
      <c r="T454" s="6" t="str">
        <f t="shared" si="391"/>
        <v>○</v>
      </c>
    </row>
    <row r="455" spans="1:20" ht="18.600000000000001" thickBot="1">
      <c r="A455" s="38"/>
      <c r="B455" s="92" t="str">
        <f t="shared" si="428"/>
        <v>区東北部</v>
      </c>
      <c r="C455" s="91" t="str">
        <f t="shared" si="429"/>
        <v>足立区</v>
      </c>
      <c r="D455" s="27"/>
      <c r="E455" s="41" t="str">
        <f t="shared" si="430"/>
        <v>西新井大腸肛門科</v>
      </c>
      <c r="F455" s="79"/>
      <c r="G455" s="29"/>
      <c r="H455" s="30"/>
      <c r="I455" s="30"/>
      <c r="J455" s="20">
        <f t="shared" si="365"/>
        <v>19</v>
      </c>
      <c r="K455" s="21">
        <v>0</v>
      </c>
      <c r="L455" s="21">
        <v>19</v>
      </c>
      <c r="M455" s="21">
        <v>0</v>
      </c>
      <c r="N455" s="21">
        <v>0</v>
      </c>
      <c r="O455" s="52">
        <v>0</v>
      </c>
      <c r="P455" s="54">
        <v>0</v>
      </c>
      <c r="Q455" s="54">
        <v>0</v>
      </c>
      <c r="R455" s="110"/>
      <c r="S455" s="1">
        <v>3</v>
      </c>
      <c r="T455" s="6" t="str">
        <f t="shared" si="391"/>
        <v/>
      </c>
    </row>
    <row r="456" spans="1:20">
      <c r="A456" s="38">
        <v>2</v>
      </c>
      <c r="B456" s="71" t="s">
        <v>21</v>
      </c>
      <c r="C456" s="72" t="s">
        <v>23</v>
      </c>
      <c r="D456" s="10" t="s">
        <v>271</v>
      </c>
      <c r="E456" s="81" t="s">
        <v>150</v>
      </c>
      <c r="F456" s="78"/>
      <c r="G456" s="15"/>
      <c r="H456" s="34"/>
      <c r="I456" s="34"/>
      <c r="J456" s="22">
        <f t="shared" si="365"/>
        <v>12</v>
      </c>
      <c r="K456" s="23"/>
      <c r="L456" s="23">
        <v>12</v>
      </c>
      <c r="M456" s="23"/>
      <c r="N456" s="23"/>
      <c r="O456" s="50"/>
      <c r="P456" s="55"/>
      <c r="Q456" s="55"/>
      <c r="R456" s="108"/>
      <c r="S456" s="35">
        <v>1</v>
      </c>
      <c r="T456" s="6" t="str">
        <f t="shared" si="391"/>
        <v/>
      </c>
    </row>
    <row r="457" spans="1:20">
      <c r="A457" s="38"/>
      <c r="B457" s="90" t="str">
        <f t="shared" ref="B457:B458" si="431">B456</f>
        <v>区東北部</v>
      </c>
      <c r="C457" s="93" t="str">
        <f t="shared" ref="C457:C458" si="432">C456</f>
        <v>足立区</v>
      </c>
      <c r="D457" s="25"/>
      <c r="E457" s="41" t="str">
        <f t="shared" ref="E457:E458" si="433">E456</f>
        <v>医療法人社団長門クリニック</v>
      </c>
      <c r="F457" s="3">
        <v>21301508</v>
      </c>
      <c r="G457" s="9">
        <f>SUM(H457:I457)</f>
        <v>12</v>
      </c>
      <c r="H457" s="18">
        <v>12</v>
      </c>
      <c r="I457" s="18"/>
      <c r="J457" s="17">
        <f t="shared" si="365"/>
        <v>12</v>
      </c>
      <c r="K457" s="18"/>
      <c r="L457" s="18">
        <v>12</v>
      </c>
      <c r="M457" s="18"/>
      <c r="N457" s="18"/>
      <c r="O457" s="51"/>
      <c r="P457" s="53"/>
      <c r="Q457" s="53"/>
      <c r="R457" s="109"/>
      <c r="S457" s="1">
        <v>2</v>
      </c>
      <c r="T457" s="6" t="str">
        <f t="shared" si="391"/>
        <v>○</v>
      </c>
    </row>
    <row r="458" spans="1:20" ht="18.600000000000001" thickBot="1">
      <c r="A458" s="38"/>
      <c r="B458" s="90" t="str">
        <f t="shared" si="431"/>
        <v>区東北部</v>
      </c>
      <c r="C458" s="93" t="str">
        <f t="shared" si="432"/>
        <v>足立区</v>
      </c>
      <c r="D458" s="27"/>
      <c r="E458" s="41" t="str">
        <f t="shared" si="433"/>
        <v>医療法人社団長門クリニック</v>
      </c>
      <c r="F458" s="79"/>
      <c r="G458" s="29"/>
      <c r="H458" s="30"/>
      <c r="I458" s="30"/>
      <c r="J458" s="20">
        <f t="shared" si="365"/>
        <v>12</v>
      </c>
      <c r="K458" s="21">
        <v>0</v>
      </c>
      <c r="L458" s="21">
        <v>12</v>
      </c>
      <c r="M458" s="21">
        <v>0</v>
      </c>
      <c r="N458" s="21">
        <v>0</v>
      </c>
      <c r="O458" s="52">
        <v>0</v>
      </c>
      <c r="P458" s="54">
        <v>0</v>
      </c>
      <c r="Q458" s="54">
        <v>0</v>
      </c>
      <c r="R458" s="110"/>
      <c r="S458" s="1">
        <v>3</v>
      </c>
      <c r="T458" s="6" t="str">
        <f t="shared" si="391"/>
        <v/>
      </c>
    </row>
    <row r="459" spans="1:20">
      <c r="A459" s="38">
        <v>2</v>
      </c>
      <c r="B459" s="88" t="s">
        <v>21</v>
      </c>
      <c r="C459" s="87" t="s">
        <v>23</v>
      </c>
      <c r="D459" s="10" t="s">
        <v>271</v>
      </c>
      <c r="E459" s="81" t="s">
        <v>151</v>
      </c>
      <c r="F459" s="78"/>
      <c r="G459" s="15"/>
      <c r="H459" s="34"/>
      <c r="I459" s="34"/>
      <c r="J459" s="22">
        <f t="shared" ref="J459:J543" si="434">SUM(K459:Q459)</f>
        <v>18</v>
      </c>
      <c r="K459" s="23"/>
      <c r="L459" s="23"/>
      <c r="M459" s="23">
        <v>18</v>
      </c>
      <c r="N459" s="23"/>
      <c r="O459" s="50"/>
      <c r="P459" s="55"/>
      <c r="Q459" s="55"/>
      <c r="R459" s="108"/>
      <c r="S459" s="35">
        <v>1</v>
      </c>
      <c r="T459" s="6" t="str">
        <f t="shared" si="391"/>
        <v/>
      </c>
    </row>
    <row r="460" spans="1:20">
      <c r="A460" s="38"/>
      <c r="B460" s="90" t="str">
        <f t="shared" ref="B460:B461" si="435">B459</f>
        <v>区東北部</v>
      </c>
      <c r="C460" s="93" t="str">
        <f t="shared" ref="C460:C461" si="436">C459</f>
        <v>足立区</v>
      </c>
      <c r="D460" s="25"/>
      <c r="E460" s="41" t="str">
        <f t="shared" ref="E460:E461" si="437">E459</f>
        <v>医療法人社団星風会 井上クリニック</v>
      </c>
      <c r="F460" s="3">
        <v>21301509</v>
      </c>
      <c r="G460" s="9">
        <f>SUM(H460:I460)</f>
        <v>18</v>
      </c>
      <c r="H460" s="18">
        <v>18</v>
      </c>
      <c r="I460" s="18"/>
      <c r="J460" s="17">
        <f t="shared" si="434"/>
        <v>18</v>
      </c>
      <c r="K460" s="18"/>
      <c r="L460" s="18"/>
      <c r="M460" s="18">
        <v>18</v>
      </c>
      <c r="N460" s="18"/>
      <c r="O460" s="51"/>
      <c r="P460" s="53"/>
      <c r="Q460" s="53"/>
      <c r="R460" s="109"/>
      <c r="S460" s="1">
        <v>2</v>
      </c>
      <c r="T460" s="6" t="str">
        <f t="shared" si="391"/>
        <v>○</v>
      </c>
    </row>
    <row r="461" spans="1:20" ht="18.600000000000001" thickBot="1">
      <c r="A461" s="38"/>
      <c r="B461" s="92" t="str">
        <f t="shared" si="435"/>
        <v>区東北部</v>
      </c>
      <c r="C461" s="91" t="str">
        <f t="shared" si="436"/>
        <v>足立区</v>
      </c>
      <c r="D461" s="27"/>
      <c r="E461" s="41" t="str">
        <f t="shared" si="437"/>
        <v>医療法人社団星風会 井上クリニック</v>
      </c>
      <c r="F461" s="79"/>
      <c r="G461" s="29"/>
      <c r="H461" s="30"/>
      <c r="I461" s="30"/>
      <c r="J461" s="20">
        <f t="shared" si="434"/>
        <v>18</v>
      </c>
      <c r="K461" s="21">
        <v>0</v>
      </c>
      <c r="L461" s="21">
        <v>0</v>
      </c>
      <c r="M461" s="21">
        <v>18</v>
      </c>
      <c r="N461" s="21">
        <v>0</v>
      </c>
      <c r="O461" s="52">
        <v>0</v>
      </c>
      <c r="P461" s="54">
        <v>0</v>
      </c>
      <c r="Q461" s="54">
        <v>0</v>
      </c>
      <c r="R461" s="110"/>
      <c r="S461" s="1">
        <v>3</v>
      </c>
      <c r="T461" s="6" t="str">
        <f t="shared" si="391"/>
        <v/>
      </c>
    </row>
    <row r="462" spans="1:20">
      <c r="A462" s="38">
        <v>1</v>
      </c>
      <c r="B462" s="71" t="s">
        <v>21</v>
      </c>
      <c r="C462" s="72" t="s">
        <v>23</v>
      </c>
      <c r="D462" s="10" t="s">
        <v>307</v>
      </c>
      <c r="E462" s="81" t="s">
        <v>238</v>
      </c>
      <c r="F462" s="78"/>
      <c r="G462" s="15"/>
      <c r="H462" s="34"/>
      <c r="I462" s="34"/>
      <c r="J462" s="22">
        <f t="shared" ref="J462:J470" si="438">SUM(K462:Q462)</f>
        <v>0</v>
      </c>
      <c r="K462" s="23"/>
      <c r="L462" s="23"/>
      <c r="M462" s="23"/>
      <c r="N462" s="23"/>
      <c r="O462" s="50"/>
      <c r="P462" s="55"/>
      <c r="Q462" s="55"/>
      <c r="R462" s="108"/>
      <c r="S462" s="35">
        <v>1</v>
      </c>
      <c r="T462" s="6" t="str">
        <f>IF(OR(A458=1,A458=2),"○","")</f>
        <v/>
      </c>
    </row>
    <row r="463" spans="1:20">
      <c r="A463" s="38"/>
      <c r="B463" s="90" t="str">
        <f t="shared" ref="B463:C464" si="439">B462</f>
        <v>区東北部</v>
      </c>
      <c r="C463" s="93" t="str">
        <f t="shared" si="439"/>
        <v>足立区</v>
      </c>
      <c r="D463" s="25"/>
      <c r="E463" s="41" t="str">
        <f t="shared" ref="E463:E464" si="440">E462</f>
        <v>医療法人社団やよい会 あだち江北メディカルクリニック</v>
      </c>
      <c r="F463" s="3">
        <v>21302007</v>
      </c>
      <c r="G463" s="9">
        <f>SUM(H463:I463)</f>
        <v>19</v>
      </c>
      <c r="H463" s="18">
        <v>19</v>
      </c>
      <c r="I463" s="18"/>
      <c r="J463" s="17">
        <f t="shared" si="438"/>
        <v>19</v>
      </c>
      <c r="K463" s="18"/>
      <c r="L463" s="18">
        <v>19</v>
      </c>
      <c r="M463" s="18"/>
      <c r="N463" s="18"/>
      <c r="O463" s="51"/>
      <c r="P463" s="53"/>
      <c r="Q463" s="53"/>
      <c r="R463" s="109"/>
      <c r="S463" s="1">
        <v>2</v>
      </c>
      <c r="T463" s="6" t="str">
        <f t="shared" ref="T463:T464" si="441">IF(OR(A462=1,A462=2),"○","")</f>
        <v>○</v>
      </c>
    </row>
    <row r="464" spans="1:20" ht="18.600000000000001" thickBot="1">
      <c r="A464" s="38"/>
      <c r="B464" s="90" t="str">
        <f t="shared" si="439"/>
        <v>区東北部</v>
      </c>
      <c r="C464" s="93" t="str">
        <f t="shared" si="439"/>
        <v>足立区</v>
      </c>
      <c r="D464" s="27"/>
      <c r="E464" s="41" t="str">
        <f t="shared" si="440"/>
        <v>医療法人社団やよい会 あだち江北メディカルクリニック</v>
      </c>
      <c r="F464" s="79"/>
      <c r="G464" s="29"/>
      <c r="H464" s="30"/>
      <c r="I464" s="30"/>
      <c r="J464" s="20">
        <f t="shared" si="438"/>
        <v>19</v>
      </c>
      <c r="K464" s="21">
        <v>0</v>
      </c>
      <c r="L464" s="21">
        <v>9</v>
      </c>
      <c r="M464" s="21">
        <v>0</v>
      </c>
      <c r="N464" s="21">
        <v>10</v>
      </c>
      <c r="O464" s="52">
        <v>0</v>
      </c>
      <c r="P464" s="54">
        <v>0</v>
      </c>
      <c r="Q464" s="54">
        <v>0</v>
      </c>
      <c r="R464" s="110"/>
      <c r="S464" s="1">
        <v>3</v>
      </c>
      <c r="T464" s="6" t="str">
        <f t="shared" si="441"/>
        <v/>
      </c>
    </row>
    <row r="465" spans="1:22">
      <c r="A465" s="38">
        <v>1</v>
      </c>
      <c r="B465" s="88" t="s">
        <v>21</v>
      </c>
      <c r="C465" s="87" t="s">
        <v>23</v>
      </c>
      <c r="D465" s="10" t="s">
        <v>277</v>
      </c>
      <c r="E465" s="111" t="s">
        <v>486</v>
      </c>
      <c r="F465" s="78"/>
      <c r="G465" s="15"/>
      <c r="H465" s="34"/>
      <c r="I465" s="34"/>
      <c r="J465" s="22">
        <f t="shared" si="438"/>
        <v>0</v>
      </c>
      <c r="K465" s="23"/>
      <c r="L465" s="23"/>
      <c r="M465" s="23"/>
      <c r="N465" s="23"/>
      <c r="O465" s="50"/>
      <c r="P465" s="55"/>
      <c r="Q465" s="55"/>
      <c r="R465" s="108" t="s">
        <v>495</v>
      </c>
      <c r="S465" s="35">
        <v>1</v>
      </c>
      <c r="T465" s="6" t="str">
        <f>IF(OR(A458=1,A458=2),"○","")</f>
        <v/>
      </c>
    </row>
    <row r="466" spans="1:22">
      <c r="A466" s="38"/>
      <c r="B466" s="90" t="str">
        <f t="shared" ref="B466:C467" si="442">B465</f>
        <v>区東北部</v>
      </c>
      <c r="C466" s="93" t="str">
        <f t="shared" si="442"/>
        <v>足立区</v>
      </c>
      <c r="D466" s="25"/>
      <c r="E466" s="41" t="str">
        <f t="shared" ref="E466:E467" si="443">E465</f>
        <v>待木医院</v>
      </c>
      <c r="F466" s="3">
        <v>21301504</v>
      </c>
      <c r="G466" s="9">
        <f>SUM(H466:I466)</f>
        <v>19</v>
      </c>
      <c r="H466" s="18">
        <v>19</v>
      </c>
      <c r="I466" s="18"/>
      <c r="J466" s="17">
        <f t="shared" si="438"/>
        <v>19</v>
      </c>
      <c r="K466" s="18"/>
      <c r="L466" s="18">
        <v>19</v>
      </c>
      <c r="M466" s="18"/>
      <c r="N466" s="18"/>
      <c r="O466" s="51"/>
      <c r="P466" s="53"/>
      <c r="Q466" s="53"/>
      <c r="R466" s="109"/>
      <c r="S466" s="1">
        <v>2</v>
      </c>
      <c r="T466" s="6" t="str">
        <f t="shared" ref="T466:T467" si="444">IF(OR(A465=1,A465=2),"○","")</f>
        <v>○</v>
      </c>
    </row>
    <row r="467" spans="1:22" ht="18.600000000000001" thickBot="1">
      <c r="A467" s="38"/>
      <c r="B467" s="90" t="str">
        <f t="shared" si="442"/>
        <v>区東北部</v>
      </c>
      <c r="C467" s="93" t="str">
        <f t="shared" si="442"/>
        <v>足立区</v>
      </c>
      <c r="D467" s="27"/>
      <c r="E467" s="41" t="str">
        <f t="shared" si="443"/>
        <v>待木医院</v>
      </c>
      <c r="F467" s="79"/>
      <c r="G467" s="29"/>
      <c r="H467" s="30"/>
      <c r="I467" s="30"/>
      <c r="J467" s="20">
        <f t="shared" si="438"/>
        <v>19</v>
      </c>
      <c r="K467" s="21">
        <v>0</v>
      </c>
      <c r="L467" s="21">
        <v>19</v>
      </c>
      <c r="M467" s="21">
        <v>0</v>
      </c>
      <c r="N467" s="21">
        <v>0</v>
      </c>
      <c r="O467" s="52">
        <v>0</v>
      </c>
      <c r="P467" s="54">
        <v>0</v>
      </c>
      <c r="Q467" s="54">
        <v>0</v>
      </c>
      <c r="R467" s="110"/>
      <c r="S467" s="1">
        <v>3</v>
      </c>
      <c r="T467" s="6" t="str">
        <f t="shared" si="444"/>
        <v/>
      </c>
    </row>
    <row r="468" spans="1:22">
      <c r="A468" s="38">
        <v>1</v>
      </c>
      <c r="B468" s="88" t="s">
        <v>21</v>
      </c>
      <c r="C468" s="87" t="s">
        <v>23</v>
      </c>
      <c r="E468" s="85" t="s">
        <v>487</v>
      </c>
      <c r="F468" s="78"/>
      <c r="G468" s="15"/>
      <c r="H468" s="34"/>
      <c r="I468" s="34"/>
      <c r="J468" s="22">
        <f t="shared" si="438"/>
        <v>0</v>
      </c>
      <c r="K468" s="23"/>
      <c r="L468" s="23"/>
      <c r="M468" s="23"/>
      <c r="N468" s="23"/>
      <c r="O468" s="50"/>
      <c r="P468" s="55"/>
      <c r="Q468" s="55"/>
      <c r="R468" s="108"/>
      <c r="S468" s="35">
        <v>1</v>
      </c>
      <c r="T468" s="6" t="str">
        <f>IF(OR(A461=1,A461=2),"○","")</f>
        <v/>
      </c>
    </row>
    <row r="469" spans="1:22">
      <c r="A469" s="38"/>
      <c r="B469" s="90" t="str">
        <f t="shared" ref="B469:B470" si="445">B468</f>
        <v>区東北部</v>
      </c>
      <c r="C469" s="93" t="str">
        <f t="shared" ref="C469:C470" si="446">C468</f>
        <v>足立区</v>
      </c>
      <c r="D469" s="25"/>
      <c r="E469" s="41" t="str">
        <f t="shared" ref="E469:E470" si="447">E468</f>
        <v>医療法人社団 栗島診療所</v>
      </c>
      <c r="F469" s="3"/>
      <c r="G469" s="9">
        <f>SUM(H469:I469)</f>
        <v>0</v>
      </c>
      <c r="H469" s="18">
        <v>0</v>
      </c>
      <c r="I469" s="18"/>
      <c r="J469" s="17">
        <f t="shared" si="438"/>
        <v>0</v>
      </c>
      <c r="K469" s="18"/>
      <c r="L469" s="18"/>
      <c r="M469" s="18"/>
      <c r="N469" s="18"/>
      <c r="O469" s="51"/>
      <c r="P469" s="53"/>
      <c r="Q469" s="53"/>
      <c r="R469" s="109"/>
      <c r="S469" s="1">
        <v>2</v>
      </c>
      <c r="T469" s="6" t="str">
        <f t="shared" si="391"/>
        <v>○</v>
      </c>
    </row>
    <row r="470" spans="1:22" ht="18.600000000000001" thickBot="1">
      <c r="A470" s="38"/>
      <c r="B470" s="90" t="str">
        <f t="shared" si="445"/>
        <v>区東北部</v>
      </c>
      <c r="C470" s="93" t="str">
        <f t="shared" si="446"/>
        <v>足立区</v>
      </c>
      <c r="D470" s="27"/>
      <c r="E470" s="41" t="str">
        <f t="shared" si="447"/>
        <v>医療法人社団 栗島診療所</v>
      </c>
      <c r="F470" s="79"/>
      <c r="G470" s="29"/>
      <c r="H470" s="30"/>
      <c r="I470" s="30"/>
      <c r="J470" s="20">
        <f t="shared" si="438"/>
        <v>0</v>
      </c>
      <c r="K470" s="21">
        <v>0</v>
      </c>
      <c r="L470" s="21">
        <v>0</v>
      </c>
      <c r="M470" s="21">
        <v>0</v>
      </c>
      <c r="N470" s="21">
        <v>0</v>
      </c>
      <c r="O470" s="52">
        <v>0</v>
      </c>
      <c r="P470" s="54">
        <v>0</v>
      </c>
      <c r="Q470" s="54">
        <v>0</v>
      </c>
      <c r="R470" s="110"/>
      <c r="S470" s="1">
        <v>3</v>
      </c>
      <c r="T470" s="6" t="str">
        <f t="shared" si="391"/>
        <v/>
      </c>
    </row>
    <row r="471" spans="1:22">
      <c r="A471" s="38"/>
      <c r="B471" s="87" t="s">
        <v>21</v>
      </c>
      <c r="C471" s="87" t="s">
        <v>24</v>
      </c>
      <c r="D471" s="10" t="s">
        <v>277</v>
      </c>
      <c r="E471" s="81" t="s">
        <v>433</v>
      </c>
      <c r="F471" s="78"/>
      <c r="G471" s="15"/>
      <c r="H471" s="34"/>
      <c r="I471" s="34"/>
      <c r="J471" s="22">
        <f t="shared" si="434"/>
        <v>19</v>
      </c>
      <c r="K471" s="23"/>
      <c r="L471" s="23">
        <v>19</v>
      </c>
      <c r="M471" s="23"/>
      <c r="N471" s="23"/>
      <c r="O471" s="50"/>
      <c r="P471" s="55"/>
      <c r="Q471" s="55"/>
      <c r="R471" s="108"/>
      <c r="S471" s="35">
        <v>1</v>
      </c>
      <c r="T471" s="6" t="str">
        <f t="shared" si="391"/>
        <v/>
      </c>
    </row>
    <row r="472" spans="1:22">
      <c r="A472" s="38"/>
      <c r="B472" s="90" t="str">
        <f t="shared" ref="B472:B473" si="448">B471</f>
        <v>区東北部</v>
      </c>
      <c r="C472" s="93" t="str">
        <f t="shared" ref="C472:C473" si="449">C471</f>
        <v>葛飾区</v>
      </c>
      <c r="D472" s="25"/>
      <c r="E472" s="41" t="str">
        <f t="shared" ref="E472:E473" si="450">E471</f>
        <v>新宿診療所</v>
      </c>
      <c r="F472" s="3" t="s">
        <v>434</v>
      </c>
      <c r="G472" s="9">
        <f>SUM(H472:I472)</f>
        <v>19</v>
      </c>
      <c r="H472" s="18">
        <v>19</v>
      </c>
      <c r="I472" s="18"/>
      <c r="J472" s="17">
        <f t="shared" si="434"/>
        <v>19</v>
      </c>
      <c r="K472" s="18"/>
      <c r="L472" s="18">
        <v>19</v>
      </c>
      <c r="M472" s="18"/>
      <c r="N472" s="18"/>
      <c r="O472" s="51"/>
      <c r="P472" s="53"/>
      <c r="Q472" s="53"/>
      <c r="R472" s="109"/>
      <c r="S472" s="1">
        <v>2</v>
      </c>
      <c r="T472" s="6" t="str">
        <f t="shared" si="391"/>
        <v/>
      </c>
      <c r="U472" s="1">
        <v>3</v>
      </c>
      <c r="V472" s="1">
        <v>1</v>
      </c>
    </row>
    <row r="473" spans="1:22" ht="18.600000000000001" thickBot="1">
      <c r="A473" s="38"/>
      <c r="B473" s="90" t="str">
        <f t="shared" si="448"/>
        <v>区東北部</v>
      </c>
      <c r="C473" s="93" t="str">
        <f t="shared" si="449"/>
        <v>葛飾区</v>
      </c>
      <c r="D473" s="27"/>
      <c r="E473" s="41" t="str">
        <f t="shared" si="450"/>
        <v>新宿診療所</v>
      </c>
      <c r="F473" s="79"/>
      <c r="G473" s="29"/>
      <c r="H473" s="30"/>
      <c r="I473" s="30"/>
      <c r="J473" s="20">
        <f t="shared" si="434"/>
        <v>19</v>
      </c>
      <c r="K473" s="21">
        <v>0</v>
      </c>
      <c r="L473" s="21">
        <v>19</v>
      </c>
      <c r="M473" s="21">
        <v>0</v>
      </c>
      <c r="N473" s="21">
        <v>0</v>
      </c>
      <c r="O473" s="52">
        <v>0</v>
      </c>
      <c r="P473" s="54">
        <v>0</v>
      </c>
      <c r="Q473" s="54">
        <v>0</v>
      </c>
      <c r="R473" s="110"/>
      <c r="S473" s="1">
        <v>3</v>
      </c>
      <c r="T473" s="6" t="str">
        <f t="shared" si="391"/>
        <v/>
      </c>
    </row>
    <row r="474" spans="1:22">
      <c r="A474" s="38"/>
      <c r="B474" s="88" t="s">
        <v>21</v>
      </c>
      <c r="C474" s="87" t="s">
        <v>24</v>
      </c>
      <c r="D474" s="10" t="s">
        <v>307</v>
      </c>
      <c r="E474" s="81" t="s">
        <v>435</v>
      </c>
      <c r="F474" s="78"/>
      <c r="G474" s="15"/>
      <c r="H474" s="34"/>
      <c r="I474" s="34"/>
      <c r="J474" s="22">
        <f t="shared" si="434"/>
        <v>0</v>
      </c>
      <c r="K474" s="23"/>
      <c r="L474" s="23"/>
      <c r="M474" s="23"/>
      <c r="N474" s="23"/>
      <c r="O474" s="50"/>
      <c r="P474" s="55"/>
      <c r="Q474" s="55"/>
      <c r="R474" s="108"/>
      <c r="S474" s="35">
        <v>1</v>
      </c>
      <c r="T474" s="6" t="str">
        <f t="shared" si="391"/>
        <v/>
      </c>
    </row>
    <row r="475" spans="1:22">
      <c r="A475" s="38"/>
      <c r="B475" s="90" t="str">
        <f t="shared" ref="B475:B476" si="451">B474</f>
        <v>区東北部</v>
      </c>
      <c r="C475" s="93" t="str">
        <f t="shared" ref="C475:C476" si="452">C474</f>
        <v>葛飾区</v>
      </c>
      <c r="D475" s="25"/>
      <c r="E475" s="41" t="str">
        <f t="shared" ref="E475:E476" si="453">E474</f>
        <v>医療法人社団 孔明会 茅野外科内科</v>
      </c>
      <c r="F475" s="3" t="s">
        <v>436</v>
      </c>
      <c r="G475" s="9">
        <f>SUM(H475:I475)</f>
        <v>7</v>
      </c>
      <c r="H475" s="18">
        <v>7</v>
      </c>
      <c r="I475" s="18"/>
      <c r="J475" s="17">
        <f t="shared" si="434"/>
        <v>7</v>
      </c>
      <c r="K475" s="18"/>
      <c r="L475" s="18"/>
      <c r="M475" s="18"/>
      <c r="N475" s="18"/>
      <c r="O475" s="51"/>
      <c r="P475" s="53">
        <v>7</v>
      </c>
      <c r="Q475" s="53"/>
      <c r="R475" s="109"/>
      <c r="S475" s="1">
        <v>2</v>
      </c>
      <c r="T475" s="6" t="str">
        <f t="shared" si="391"/>
        <v/>
      </c>
      <c r="U475" s="1">
        <v>3</v>
      </c>
      <c r="V475" s="1">
        <v>1</v>
      </c>
    </row>
    <row r="476" spans="1:22" ht="18.600000000000001" thickBot="1">
      <c r="A476" s="38"/>
      <c r="B476" s="92" t="str">
        <f t="shared" si="451"/>
        <v>区東北部</v>
      </c>
      <c r="C476" s="91" t="str">
        <f t="shared" si="452"/>
        <v>葛飾区</v>
      </c>
      <c r="D476" s="27"/>
      <c r="E476" s="41" t="str">
        <f t="shared" si="453"/>
        <v>医療法人社団 孔明会 茅野外科内科</v>
      </c>
      <c r="F476" s="79"/>
      <c r="G476" s="29"/>
      <c r="H476" s="30"/>
      <c r="I476" s="30"/>
      <c r="J476" s="20">
        <f t="shared" si="434"/>
        <v>0</v>
      </c>
      <c r="K476" s="21">
        <v>0</v>
      </c>
      <c r="L476" s="21">
        <v>0</v>
      </c>
      <c r="M476" s="21">
        <v>0</v>
      </c>
      <c r="N476" s="21">
        <v>0</v>
      </c>
      <c r="O476" s="52">
        <v>0</v>
      </c>
      <c r="P476" s="54">
        <v>0</v>
      </c>
      <c r="Q476" s="54">
        <v>0</v>
      </c>
      <c r="R476" s="110"/>
      <c r="S476" s="1">
        <v>3</v>
      </c>
      <c r="T476" s="6" t="str">
        <f t="shared" si="391"/>
        <v/>
      </c>
    </row>
    <row r="477" spans="1:22">
      <c r="A477" s="38">
        <v>2</v>
      </c>
      <c r="B477" s="71" t="s">
        <v>21</v>
      </c>
      <c r="C477" s="72" t="s">
        <v>24</v>
      </c>
      <c r="D477" s="10" t="s">
        <v>271</v>
      </c>
      <c r="E477" s="81" t="s">
        <v>152</v>
      </c>
      <c r="F477" s="78"/>
      <c r="G477" s="15"/>
      <c r="H477" s="34"/>
      <c r="I477" s="34"/>
      <c r="J477" s="22">
        <f t="shared" si="434"/>
        <v>0</v>
      </c>
      <c r="K477" s="23"/>
      <c r="L477" s="23"/>
      <c r="M477" s="23"/>
      <c r="N477" s="23"/>
      <c r="O477" s="50"/>
      <c r="P477" s="55"/>
      <c r="Q477" s="55"/>
      <c r="R477" s="108"/>
      <c r="S477" s="35">
        <v>1</v>
      </c>
      <c r="T477" s="6" t="str">
        <f t="shared" si="391"/>
        <v/>
      </c>
    </row>
    <row r="478" spans="1:22">
      <c r="A478" s="38"/>
      <c r="B478" s="90" t="str">
        <f t="shared" ref="B478:B479" si="454">B477</f>
        <v>区東北部</v>
      </c>
      <c r="C478" s="93" t="str">
        <f t="shared" ref="C478:C479" si="455">C477</f>
        <v>葛飾区</v>
      </c>
      <c r="D478" s="25"/>
      <c r="E478" s="41" t="str">
        <f t="shared" ref="E478:E479" si="456">E477</f>
        <v>医療法人社団祥正会 高砂眼科</v>
      </c>
      <c r="F478" s="3">
        <v>21301532</v>
      </c>
      <c r="G478" s="9">
        <f>SUM(H478:I478)</f>
        <v>5</v>
      </c>
      <c r="H478" s="18">
        <v>5</v>
      </c>
      <c r="I478" s="18"/>
      <c r="J478" s="17">
        <f t="shared" si="434"/>
        <v>5</v>
      </c>
      <c r="K478" s="18"/>
      <c r="L478" s="18">
        <v>5</v>
      </c>
      <c r="M478" s="18"/>
      <c r="N478" s="18"/>
      <c r="O478" s="51"/>
      <c r="P478" s="53"/>
      <c r="Q478" s="53"/>
      <c r="R478" s="109"/>
      <c r="S478" s="1">
        <v>2</v>
      </c>
      <c r="T478" s="6" t="str">
        <f t="shared" si="391"/>
        <v>○</v>
      </c>
    </row>
    <row r="479" spans="1:22" ht="18.600000000000001" thickBot="1">
      <c r="A479" s="38"/>
      <c r="B479" s="90" t="str">
        <f t="shared" si="454"/>
        <v>区東北部</v>
      </c>
      <c r="C479" s="93" t="str">
        <f t="shared" si="455"/>
        <v>葛飾区</v>
      </c>
      <c r="D479" s="27"/>
      <c r="E479" s="41" t="str">
        <f t="shared" si="456"/>
        <v>医療法人社団祥正会 高砂眼科</v>
      </c>
      <c r="F479" s="79"/>
      <c r="G479" s="29"/>
      <c r="H479" s="30"/>
      <c r="I479" s="30"/>
      <c r="J479" s="20">
        <f t="shared" si="434"/>
        <v>5</v>
      </c>
      <c r="K479" s="21">
        <v>0</v>
      </c>
      <c r="L479" s="21">
        <v>5</v>
      </c>
      <c r="M479" s="21">
        <v>0</v>
      </c>
      <c r="N479" s="21">
        <v>0</v>
      </c>
      <c r="O479" s="52">
        <v>0</v>
      </c>
      <c r="P479" s="54">
        <v>0</v>
      </c>
      <c r="Q479" s="54">
        <v>0</v>
      </c>
      <c r="R479" s="110"/>
      <c r="S479" s="1">
        <v>3</v>
      </c>
      <c r="T479" s="6" t="str">
        <f t="shared" si="391"/>
        <v/>
      </c>
    </row>
    <row r="480" spans="1:22">
      <c r="A480" s="38">
        <v>2</v>
      </c>
      <c r="B480" s="88" t="s">
        <v>21</v>
      </c>
      <c r="C480" s="87" t="s">
        <v>24</v>
      </c>
      <c r="D480" s="10" t="s">
        <v>271</v>
      </c>
      <c r="E480" s="81" t="s">
        <v>153</v>
      </c>
      <c r="F480" s="78"/>
      <c r="G480" s="15"/>
      <c r="H480" s="34"/>
      <c r="I480" s="34"/>
      <c r="J480" s="22">
        <f t="shared" si="434"/>
        <v>11</v>
      </c>
      <c r="K480" s="23"/>
      <c r="L480" s="23">
        <v>11</v>
      </c>
      <c r="M480" s="23"/>
      <c r="N480" s="23"/>
      <c r="O480" s="50"/>
      <c r="P480" s="55"/>
      <c r="Q480" s="55"/>
      <c r="R480" s="108"/>
      <c r="S480" s="35">
        <v>1</v>
      </c>
      <c r="T480" s="6" t="str">
        <f t="shared" si="391"/>
        <v/>
      </c>
    </row>
    <row r="481" spans="1:20">
      <c r="A481" s="38"/>
      <c r="B481" s="90" t="str">
        <f t="shared" ref="B481:B482" si="457">B480</f>
        <v>区東北部</v>
      </c>
      <c r="C481" s="93" t="str">
        <f t="shared" ref="C481:C482" si="458">C480</f>
        <v>葛飾区</v>
      </c>
      <c r="D481" s="25"/>
      <c r="E481" s="41" t="str">
        <f t="shared" ref="E481:E482" si="459">E480</f>
        <v>医療法人社団 聖マリア会 東京フェリシアレディースクリニック</v>
      </c>
      <c r="F481" s="3">
        <v>21301533</v>
      </c>
      <c r="G481" s="9">
        <f>SUM(H481:I481)</f>
        <v>11</v>
      </c>
      <c r="H481" s="18">
        <v>11</v>
      </c>
      <c r="I481" s="18"/>
      <c r="J481" s="17">
        <f t="shared" si="434"/>
        <v>11</v>
      </c>
      <c r="K481" s="18"/>
      <c r="L481" s="18">
        <v>11</v>
      </c>
      <c r="M481" s="18"/>
      <c r="N481" s="18"/>
      <c r="O481" s="51"/>
      <c r="P481" s="53"/>
      <c r="Q481" s="53"/>
      <c r="R481" s="109"/>
      <c r="S481" s="1">
        <v>2</v>
      </c>
      <c r="T481" s="6" t="str">
        <f t="shared" si="391"/>
        <v>○</v>
      </c>
    </row>
    <row r="482" spans="1:20" ht="18.600000000000001" thickBot="1">
      <c r="A482" s="38"/>
      <c r="B482" s="92" t="str">
        <f t="shared" si="457"/>
        <v>区東北部</v>
      </c>
      <c r="C482" s="91" t="str">
        <f t="shared" si="458"/>
        <v>葛飾区</v>
      </c>
      <c r="D482" s="27"/>
      <c r="E482" s="41" t="str">
        <f t="shared" si="459"/>
        <v>医療法人社団 聖マリア会 東京フェリシアレディースクリニック</v>
      </c>
      <c r="F482" s="79"/>
      <c r="G482" s="29"/>
      <c r="H482" s="30"/>
      <c r="I482" s="30"/>
      <c r="J482" s="20">
        <f t="shared" si="434"/>
        <v>11</v>
      </c>
      <c r="K482" s="21">
        <v>0</v>
      </c>
      <c r="L482" s="21">
        <v>11</v>
      </c>
      <c r="M482" s="21">
        <v>0</v>
      </c>
      <c r="N482" s="21">
        <v>0</v>
      </c>
      <c r="O482" s="52">
        <v>0</v>
      </c>
      <c r="P482" s="54">
        <v>0</v>
      </c>
      <c r="Q482" s="54">
        <v>0</v>
      </c>
      <c r="R482" s="110"/>
      <c r="S482" s="1">
        <v>3</v>
      </c>
      <c r="T482" s="6" t="str">
        <f t="shared" si="391"/>
        <v/>
      </c>
    </row>
    <row r="483" spans="1:20">
      <c r="A483" s="38">
        <v>1</v>
      </c>
      <c r="B483" s="71" t="s">
        <v>21</v>
      </c>
      <c r="C483" s="72" t="s">
        <v>24</v>
      </c>
      <c r="D483" s="10" t="s">
        <v>271</v>
      </c>
      <c r="E483" s="81" t="s">
        <v>154</v>
      </c>
      <c r="F483" s="78"/>
      <c r="G483" s="15"/>
      <c r="H483" s="34"/>
      <c r="I483" s="34"/>
      <c r="J483" s="22">
        <f t="shared" si="434"/>
        <v>19</v>
      </c>
      <c r="K483" s="23"/>
      <c r="L483" s="23"/>
      <c r="M483" s="23"/>
      <c r="N483" s="23">
        <v>19</v>
      </c>
      <c r="O483" s="50"/>
      <c r="P483" s="55"/>
      <c r="Q483" s="55"/>
      <c r="R483" s="108"/>
      <c r="S483" s="35">
        <v>1</v>
      </c>
      <c r="T483" s="6" t="str">
        <f t="shared" si="391"/>
        <v/>
      </c>
    </row>
    <row r="484" spans="1:20">
      <c r="A484" s="38"/>
      <c r="B484" s="90" t="str">
        <f t="shared" ref="B484:B485" si="460">B483</f>
        <v>区東北部</v>
      </c>
      <c r="C484" s="93" t="str">
        <f t="shared" ref="C484:C485" si="461">C483</f>
        <v>葛飾区</v>
      </c>
      <c r="D484" s="25"/>
      <c r="E484" s="41" t="str">
        <f t="shared" ref="E484:E485" si="462">E483</f>
        <v>いずみホームケアクリニック</v>
      </c>
      <c r="F484" s="3">
        <v>21301536</v>
      </c>
      <c r="G484" s="9">
        <f>SUM(H484:I484)</f>
        <v>19</v>
      </c>
      <c r="H484" s="18">
        <v>19</v>
      </c>
      <c r="I484" s="18"/>
      <c r="J484" s="17">
        <f t="shared" si="434"/>
        <v>19</v>
      </c>
      <c r="K484" s="18"/>
      <c r="L484" s="18"/>
      <c r="M484" s="18"/>
      <c r="N484" s="18">
        <v>19</v>
      </c>
      <c r="O484" s="51"/>
      <c r="P484" s="53"/>
      <c r="Q484" s="53"/>
      <c r="R484" s="109"/>
      <c r="S484" s="1">
        <v>2</v>
      </c>
      <c r="T484" s="6" t="str">
        <f t="shared" si="391"/>
        <v>○</v>
      </c>
    </row>
    <row r="485" spans="1:20" ht="18.600000000000001" thickBot="1">
      <c r="A485" s="38"/>
      <c r="B485" s="90" t="str">
        <f t="shared" si="460"/>
        <v>区東北部</v>
      </c>
      <c r="C485" s="93" t="str">
        <f t="shared" si="461"/>
        <v>葛飾区</v>
      </c>
      <c r="D485" s="27"/>
      <c r="E485" s="41" t="str">
        <f t="shared" si="462"/>
        <v>いずみホームケアクリニック</v>
      </c>
      <c r="F485" s="79"/>
      <c r="G485" s="29"/>
      <c r="H485" s="30"/>
      <c r="I485" s="30"/>
      <c r="J485" s="20">
        <f t="shared" si="434"/>
        <v>19</v>
      </c>
      <c r="K485" s="21">
        <v>0</v>
      </c>
      <c r="L485" s="21">
        <v>0</v>
      </c>
      <c r="M485" s="21">
        <v>0</v>
      </c>
      <c r="N485" s="21">
        <v>19</v>
      </c>
      <c r="O485" s="52">
        <v>0</v>
      </c>
      <c r="P485" s="54">
        <v>0</v>
      </c>
      <c r="Q485" s="54">
        <v>0</v>
      </c>
      <c r="R485" s="110"/>
      <c r="S485" s="1">
        <v>3</v>
      </c>
      <c r="T485" s="6" t="str">
        <f t="shared" si="391"/>
        <v/>
      </c>
    </row>
    <row r="486" spans="1:20">
      <c r="A486" s="38">
        <v>1</v>
      </c>
      <c r="B486" s="88" t="s">
        <v>21</v>
      </c>
      <c r="C486" s="87" t="s">
        <v>24</v>
      </c>
      <c r="D486" s="10" t="s">
        <v>307</v>
      </c>
      <c r="E486" s="81" t="s">
        <v>155</v>
      </c>
      <c r="F486" s="78"/>
      <c r="G486" s="15"/>
      <c r="H486" s="34"/>
      <c r="I486" s="34"/>
      <c r="J486" s="22">
        <f t="shared" si="434"/>
        <v>2</v>
      </c>
      <c r="K486" s="23"/>
      <c r="L486" s="23"/>
      <c r="M486" s="23"/>
      <c r="N486" s="23">
        <v>2</v>
      </c>
      <c r="O486" s="50"/>
      <c r="P486" s="55"/>
      <c r="Q486" s="55"/>
      <c r="R486" s="108"/>
      <c r="S486" s="35">
        <v>1</v>
      </c>
      <c r="T486" s="6" t="str">
        <f t="shared" si="391"/>
        <v/>
      </c>
    </row>
    <row r="487" spans="1:20">
      <c r="A487" s="38"/>
      <c r="B487" s="90" t="str">
        <f t="shared" ref="B487:B488" si="463">B486</f>
        <v>区東北部</v>
      </c>
      <c r="C487" s="93" t="str">
        <f t="shared" ref="C487:C488" si="464">C486</f>
        <v>葛飾区</v>
      </c>
      <c r="D487" s="25"/>
      <c r="E487" s="41" t="str">
        <f t="shared" ref="E487:E488" si="465">E486</f>
        <v>医療法人社団淳友会 わたクリニック</v>
      </c>
      <c r="F487" s="3">
        <v>21301538</v>
      </c>
      <c r="G487" s="9">
        <f>SUM(H487:I487)</f>
        <v>2</v>
      </c>
      <c r="H487" s="18">
        <v>2</v>
      </c>
      <c r="I487" s="18"/>
      <c r="J487" s="17">
        <f t="shared" si="434"/>
        <v>2</v>
      </c>
      <c r="K487" s="18"/>
      <c r="L487" s="18"/>
      <c r="M487" s="18"/>
      <c r="N487" s="18">
        <v>2</v>
      </c>
      <c r="O487" s="51"/>
      <c r="P487" s="53"/>
      <c r="Q487" s="53"/>
      <c r="R487" s="109"/>
      <c r="S487" s="1">
        <v>2</v>
      </c>
      <c r="T487" s="6" t="str">
        <f t="shared" si="391"/>
        <v>○</v>
      </c>
    </row>
    <row r="488" spans="1:20" ht="18.600000000000001" thickBot="1">
      <c r="A488" s="38"/>
      <c r="B488" s="92" t="str">
        <f t="shared" si="463"/>
        <v>区東北部</v>
      </c>
      <c r="C488" s="91" t="str">
        <f t="shared" si="464"/>
        <v>葛飾区</v>
      </c>
      <c r="D488" s="27"/>
      <c r="E488" s="41" t="str">
        <f t="shared" si="465"/>
        <v>医療法人社団淳友会 わたクリニック</v>
      </c>
      <c r="F488" s="79"/>
      <c r="G488" s="29"/>
      <c r="H488" s="30"/>
      <c r="I488" s="30"/>
      <c r="J488" s="20">
        <f t="shared" si="434"/>
        <v>2</v>
      </c>
      <c r="K488" s="21">
        <v>0</v>
      </c>
      <c r="L488" s="21">
        <v>0</v>
      </c>
      <c r="M488" s="21">
        <v>0</v>
      </c>
      <c r="N488" s="21">
        <v>2</v>
      </c>
      <c r="O488" s="52">
        <v>0</v>
      </c>
      <c r="P488" s="54">
        <v>0</v>
      </c>
      <c r="Q488" s="54">
        <v>0</v>
      </c>
      <c r="R488" s="110"/>
      <c r="S488" s="1">
        <v>3</v>
      </c>
      <c r="T488" s="6" t="str">
        <f t="shared" si="391"/>
        <v/>
      </c>
    </row>
    <row r="489" spans="1:20">
      <c r="A489" s="38">
        <v>1</v>
      </c>
      <c r="B489" s="71" t="s">
        <v>21</v>
      </c>
      <c r="C489" s="72" t="s">
        <v>24</v>
      </c>
      <c r="D489" s="10" t="s">
        <v>340</v>
      </c>
      <c r="E489" s="81" t="s">
        <v>156</v>
      </c>
      <c r="F489" s="78"/>
      <c r="G489" s="15"/>
      <c r="H489" s="34"/>
      <c r="I489" s="34"/>
      <c r="J489" s="22">
        <f t="shared" si="434"/>
        <v>19</v>
      </c>
      <c r="K489" s="23"/>
      <c r="L489" s="23">
        <v>19</v>
      </c>
      <c r="M489" s="23"/>
      <c r="N489" s="23"/>
      <c r="O489" s="50"/>
      <c r="P489" s="55"/>
      <c r="Q489" s="55"/>
      <c r="R489" s="108"/>
      <c r="S489" s="35">
        <v>1</v>
      </c>
      <c r="T489" s="6" t="str">
        <f t="shared" si="391"/>
        <v/>
      </c>
    </row>
    <row r="490" spans="1:20">
      <c r="A490" s="38"/>
      <c r="B490" s="90" t="str">
        <f t="shared" ref="B490:B491" si="466">B489</f>
        <v>区東北部</v>
      </c>
      <c r="C490" s="93" t="str">
        <f t="shared" ref="C490:C491" si="467">C489</f>
        <v>葛飾区</v>
      </c>
      <c r="D490" s="25"/>
      <c r="E490" s="41" t="s">
        <v>156</v>
      </c>
      <c r="F490" s="3">
        <v>21301539</v>
      </c>
      <c r="G490" s="9">
        <f>SUM(H490:I490)</f>
        <v>19</v>
      </c>
      <c r="H490" s="18">
        <v>19</v>
      </c>
      <c r="I490" s="18"/>
      <c r="J490" s="17">
        <f t="shared" si="434"/>
        <v>19</v>
      </c>
      <c r="K490" s="18"/>
      <c r="L490" s="18">
        <v>19</v>
      </c>
      <c r="M490" s="18"/>
      <c r="N490" s="18"/>
      <c r="O490" s="51"/>
      <c r="P490" s="53"/>
      <c r="Q490" s="53"/>
      <c r="R490" s="109"/>
      <c r="S490" s="1">
        <v>2</v>
      </c>
      <c r="T490" s="6" t="str">
        <f t="shared" si="391"/>
        <v>○</v>
      </c>
    </row>
    <row r="491" spans="1:20" ht="18.600000000000001" thickBot="1">
      <c r="A491" s="38"/>
      <c r="B491" s="90" t="str">
        <f t="shared" si="466"/>
        <v>区東北部</v>
      </c>
      <c r="C491" s="93" t="str">
        <f t="shared" si="467"/>
        <v>葛飾区</v>
      </c>
      <c r="D491" s="27"/>
      <c r="E491" s="41" t="str">
        <f t="shared" ref="E491" si="468">E490</f>
        <v>医療法人社団湘南会 亀有みんなのクリニック</v>
      </c>
      <c r="F491" s="79"/>
      <c r="G491" s="29"/>
      <c r="H491" s="30"/>
      <c r="I491" s="30"/>
      <c r="J491" s="20">
        <f t="shared" si="434"/>
        <v>19</v>
      </c>
      <c r="K491" s="21">
        <v>0</v>
      </c>
      <c r="L491" s="21">
        <v>19</v>
      </c>
      <c r="M491" s="21">
        <v>0</v>
      </c>
      <c r="N491" s="21">
        <v>0</v>
      </c>
      <c r="O491" s="52">
        <v>0</v>
      </c>
      <c r="P491" s="54">
        <v>0</v>
      </c>
      <c r="Q491" s="54">
        <v>0</v>
      </c>
      <c r="R491" s="110"/>
      <c r="S491" s="1">
        <v>3</v>
      </c>
      <c r="T491" s="6" t="str">
        <f t="shared" si="391"/>
        <v/>
      </c>
    </row>
    <row r="492" spans="1:20">
      <c r="A492" s="38">
        <v>2</v>
      </c>
      <c r="B492" s="88" t="s">
        <v>21</v>
      </c>
      <c r="C492" s="87" t="s">
        <v>24</v>
      </c>
      <c r="D492" s="10" t="s">
        <v>271</v>
      </c>
      <c r="E492" s="81" t="s">
        <v>157</v>
      </c>
      <c r="F492" s="78"/>
      <c r="G492" s="15"/>
      <c r="H492" s="34"/>
      <c r="I492" s="34"/>
      <c r="J492" s="22">
        <f t="shared" si="434"/>
        <v>0</v>
      </c>
      <c r="K492" s="23"/>
      <c r="L492" s="23"/>
      <c r="M492" s="23"/>
      <c r="N492" s="23"/>
      <c r="O492" s="50"/>
      <c r="P492" s="55"/>
      <c r="Q492" s="55"/>
      <c r="R492" s="108"/>
      <c r="S492" s="35">
        <v>1</v>
      </c>
      <c r="T492" s="6" t="str">
        <f t="shared" ref="T492:T564" si="469">IF(OR(A491=1,A491=2),"○","")</f>
        <v/>
      </c>
    </row>
    <row r="493" spans="1:20">
      <c r="A493" s="38"/>
      <c r="B493" s="90" t="str">
        <f t="shared" ref="B493:B494" si="470">B492</f>
        <v>区東北部</v>
      </c>
      <c r="C493" s="93" t="str">
        <f t="shared" ref="C493:C494" si="471">C492</f>
        <v>葛飾区</v>
      </c>
      <c r="D493" s="25"/>
      <c r="E493" s="41" t="str">
        <f t="shared" ref="E493:E494" si="472">E492</f>
        <v>木下産婦人科医院</v>
      </c>
      <c r="F493" s="3">
        <v>21301542</v>
      </c>
      <c r="G493" s="9">
        <f>SUM(H493:I493)</f>
        <v>7</v>
      </c>
      <c r="H493" s="18">
        <v>7</v>
      </c>
      <c r="I493" s="18"/>
      <c r="J493" s="17">
        <f t="shared" si="434"/>
        <v>7</v>
      </c>
      <c r="K493" s="18"/>
      <c r="L493" s="18"/>
      <c r="M493" s="18"/>
      <c r="N493" s="18"/>
      <c r="O493" s="51"/>
      <c r="P493" s="53">
        <v>7</v>
      </c>
      <c r="Q493" s="53"/>
      <c r="R493" s="109"/>
      <c r="S493" s="1">
        <v>2</v>
      </c>
      <c r="T493" s="6" t="str">
        <f t="shared" si="469"/>
        <v>○</v>
      </c>
    </row>
    <row r="494" spans="1:20" ht="18.600000000000001" thickBot="1">
      <c r="A494" s="38"/>
      <c r="B494" s="92" t="str">
        <f t="shared" si="470"/>
        <v>区東北部</v>
      </c>
      <c r="C494" s="91" t="str">
        <f t="shared" si="471"/>
        <v>葛飾区</v>
      </c>
      <c r="D494" s="27"/>
      <c r="E494" s="41" t="str">
        <f t="shared" si="472"/>
        <v>木下産婦人科医院</v>
      </c>
      <c r="F494" s="79"/>
      <c r="G494" s="29"/>
      <c r="H494" s="30"/>
      <c r="I494" s="30"/>
      <c r="J494" s="20">
        <f t="shared" si="434"/>
        <v>7</v>
      </c>
      <c r="K494" s="21">
        <v>0</v>
      </c>
      <c r="L494" s="21">
        <v>0</v>
      </c>
      <c r="M494" s="21">
        <v>0</v>
      </c>
      <c r="N494" s="21">
        <v>0</v>
      </c>
      <c r="O494" s="52">
        <v>7</v>
      </c>
      <c r="P494" s="54">
        <v>0</v>
      </c>
      <c r="Q494" s="54">
        <v>0</v>
      </c>
      <c r="R494" s="110"/>
      <c r="S494" s="1">
        <v>3</v>
      </c>
      <c r="T494" s="6" t="str">
        <f t="shared" si="469"/>
        <v/>
      </c>
    </row>
    <row r="495" spans="1:20">
      <c r="A495" s="38">
        <v>1</v>
      </c>
      <c r="B495" s="88" t="s">
        <v>21</v>
      </c>
      <c r="C495" s="87" t="s">
        <v>24</v>
      </c>
      <c r="D495" s="10" t="s">
        <v>348</v>
      </c>
      <c r="E495" s="81" t="s">
        <v>243</v>
      </c>
      <c r="F495" s="78"/>
      <c r="G495" s="15"/>
      <c r="H495" s="34"/>
      <c r="I495" s="34"/>
      <c r="J495" s="22">
        <f t="shared" si="434"/>
        <v>3</v>
      </c>
      <c r="K495" s="23"/>
      <c r="L495" s="23"/>
      <c r="M495" s="23"/>
      <c r="N495" s="23">
        <v>3</v>
      </c>
      <c r="O495" s="50"/>
      <c r="P495" s="55"/>
      <c r="Q495" s="55"/>
      <c r="R495" s="108"/>
      <c r="S495" s="35">
        <v>1</v>
      </c>
      <c r="T495" s="6" t="str">
        <f t="shared" si="469"/>
        <v/>
      </c>
    </row>
    <row r="496" spans="1:20">
      <c r="A496" s="38"/>
      <c r="B496" s="90" t="str">
        <f t="shared" ref="B496:B506" si="473">B495</f>
        <v>区東北部</v>
      </c>
      <c r="C496" s="93" t="str">
        <f t="shared" ref="C496:C506" si="474">C495</f>
        <v>葛飾区</v>
      </c>
      <c r="D496" s="25"/>
      <c r="E496" s="41" t="s">
        <v>243</v>
      </c>
      <c r="F496" s="3">
        <v>21303049</v>
      </c>
      <c r="G496" s="9">
        <f>SUM(H496:I496)</f>
        <v>3</v>
      </c>
      <c r="H496" s="18">
        <v>3</v>
      </c>
      <c r="I496" s="18"/>
      <c r="J496" s="17">
        <f t="shared" si="434"/>
        <v>3</v>
      </c>
      <c r="K496" s="18"/>
      <c r="L496" s="18"/>
      <c r="M496" s="18"/>
      <c r="N496" s="18">
        <v>3</v>
      </c>
      <c r="O496" s="51"/>
      <c r="P496" s="53"/>
      <c r="Q496" s="53"/>
      <c r="R496" s="109"/>
      <c r="S496" s="1">
        <v>2</v>
      </c>
      <c r="T496" s="6" t="str">
        <f t="shared" si="469"/>
        <v>○</v>
      </c>
    </row>
    <row r="497" spans="1:23" ht="18.600000000000001" thickBot="1">
      <c r="A497" s="38"/>
      <c r="B497" s="92" t="str">
        <f t="shared" si="473"/>
        <v>区東北部</v>
      </c>
      <c r="C497" s="91" t="str">
        <f t="shared" si="474"/>
        <v>葛飾区</v>
      </c>
      <c r="D497" s="27"/>
      <c r="E497" s="41" t="str">
        <f t="shared" ref="E497" si="475">E496</f>
        <v>医療法人社団悠翔会　悠翔会在宅クリニック葛飾</v>
      </c>
      <c r="F497" s="79"/>
      <c r="G497" s="29"/>
      <c r="H497" s="30"/>
      <c r="I497" s="30"/>
      <c r="J497" s="20">
        <f t="shared" si="434"/>
        <v>3</v>
      </c>
      <c r="K497" s="21">
        <v>0</v>
      </c>
      <c r="L497" s="21">
        <v>0</v>
      </c>
      <c r="M497" s="21">
        <v>0</v>
      </c>
      <c r="N497" s="21">
        <v>3</v>
      </c>
      <c r="O497" s="52">
        <v>0</v>
      </c>
      <c r="P497" s="54">
        <v>0</v>
      </c>
      <c r="Q497" s="54">
        <v>0</v>
      </c>
      <c r="R497" s="110"/>
      <c r="S497" s="1">
        <v>3</v>
      </c>
      <c r="T497" s="6" t="str">
        <f t="shared" si="469"/>
        <v/>
      </c>
    </row>
    <row r="498" spans="1:23">
      <c r="A498" s="38">
        <v>1</v>
      </c>
      <c r="B498" s="71" t="s">
        <v>382</v>
      </c>
      <c r="C498" s="72" t="s">
        <v>379</v>
      </c>
      <c r="D498" s="10" t="s">
        <v>380</v>
      </c>
      <c r="E498" s="81" t="s">
        <v>381</v>
      </c>
      <c r="F498" s="78"/>
      <c r="G498" s="15"/>
      <c r="H498" s="34"/>
      <c r="I498" s="34"/>
      <c r="J498" s="22">
        <v>18</v>
      </c>
      <c r="K498" s="23"/>
      <c r="L498" s="23">
        <v>18</v>
      </c>
      <c r="M498" s="23"/>
      <c r="N498" s="23"/>
      <c r="O498" s="50"/>
      <c r="P498" s="23"/>
      <c r="Q498" s="106"/>
      <c r="R498" s="108"/>
      <c r="S498" s="1">
        <v>1</v>
      </c>
      <c r="T498" s="6" t="str">
        <f>IF(OR(A494=1,A494=2),"○","")</f>
        <v/>
      </c>
    </row>
    <row r="499" spans="1:23">
      <c r="B499" s="90" t="str">
        <f t="shared" si="473"/>
        <v>区東北部</v>
      </c>
      <c r="C499" s="93" t="str">
        <f t="shared" si="474"/>
        <v>葛飾区</v>
      </c>
      <c r="D499" s="25"/>
      <c r="E499" s="41" t="str">
        <f>E498</f>
        <v>医療法人社団慶風会増田産婦人科</v>
      </c>
      <c r="F499" s="3">
        <v>21301535</v>
      </c>
      <c r="G499" s="9">
        <v>18</v>
      </c>
      <c r="H499" s="18">
        <v>18</v>
      </c>
      <c r="I499" s="18"/>
      <c r="J499" s="17">
        <v>18</v>
      </c>
      <c r="K499" s="18"/>
      <c r="L499" s="18">
        <v>18</v>
      </c>
      <c r="M499" s="18"/>
      <c r="N499" s="18"/>
      <c r="O499" s="51"/>
      <c r="P499" s="18"/>
      <c r="R499" s="109"/>
      <c r="S499" s="1">
        <v>2</v>
      </c>
      <c r="T499" s="6" t="str">
        <f t="shared" ref="T499:T500" si="476">IF(OR(A498=1,A498=2),"○","")</f>
        <v>○</v>
      </c>
    </row>
    <row r="500" spans="1:23" ht="18.600000000000001" thickBot="1">
      <c r="B500" s="90" t="str">
        <f t="shared" si="473"/>
        <v>区東北部</v>
      </c>
      <c r="C500" s="93" t="str">
        <f t="shared" si="474"/>
        <v>葛飾区</v>
      </c>
      <c r="D500" s="27"/>
      <c r="E500" s="96" t="str">
        <f>E498</f>
        <v>医療法人社団慶風会増田産婦人科</v>
      </c>
      <c r="F500" s="79"/>
      <c r="G500" s="29"/>
      <c r="H500" s="30"/>
      <c r="I500" s="30"/>
      <c r="J500" s="20">
        <v>18</v>
      </c>
      <c r="K500" s="21"/>
      <c r="L500" s="21">
        <v>18</v>
      </c>
      <c r="M500" s="21"/>
      <c r="N500" s="21"/>
      <c r="O500" s="52"/>
      <c r="P500" s="21"/>
      <c r="Q500" s="107"/>
      <c r="R500" s="110"/>
      <c r="S500" s="1">
        <v>3</v>
      </c>
      <c r="T500" s="6" t="str">
        <f t="shared" si="476"/>
        <v/>
      </c>
    </row>
    <row r="501" spans="1:23">
      <c r="A501" s="38">
        <v>1</v>
      </c>
      <c r="B501" s="88" t="s">
        <v>382</v>
      </c>
      <c r="C501" s="87" t="s">
        <v>379</v>
      </c>
      <c r="D501" s="10" t="s">
        <v>380</v>
      </c>
      <c r="E501" s="81" t="s">
        <v>459</v>
      </c>
      <c r="F501" s="78"/>
      <c r="G501" s="15"/>
      <c r="H501" s="34"/>
      <c r="I501" s="34"/>
      <c r="J501" s="22">
        <v>11</v>
      </c>
      <c r="K501" s="23"/>
      <c r="L501" s="23">
        <v>11</v>
      </c>
      <c r="M501" s="23"/>
      <c r="N501" s="23"/>
      <c r="O501" s="50"/>
      <c r="P501" s="23"/>
      <c r="Q501" s="106"/>
      <c r="R501" s="108"/>
      <c r="S501" s="1">
        <v>1</v>
      </c>
      <c r="T501" s="6" t="str">
        <f>IF(OR(A494=1,A494=2),"○","")</f>
        <v/>
      </c>
      <c r="W501" s="1">
        <v>1</v>
      </c>
    </row>
    <row r="502" spans="1:23">
      <c r="B502" s="90" t="str">
        <f t="shared" si="473"/>
        <v>区東北部</v>
      </c>
      <c r="C502" s="93" t="str">
        <f t="shared" si="474"/>
        <v>葛飾区</v>
      </c>
      <c r="D502" s="25"/>
      <c r="E502" s="41" t="str">
        <f>E501</f>
        <v>医療法人社団遠武産婦人科</v>
      </c>
      <c r="F502" s="3" t="s">
        <v>460</v>
      </c>
      <c r="G502" s="9">
        <v>14</v>
      </c>
      <c r="H502" s="18">
        <v>14</v>
      </c>
      <c r="I502" s="18"/>
      <c r="J502" s="17">
        <v>14</v>
      </c>
      <c r="K502" s="18"/>
      <c r="L502" s="18">
        <v>14</v>
      </c>
      <c r="M502" s="18"/>
      <c r="N502" s="18"/>
      <c r="O502" s="51"/>
      <c r="P502" s="18"/>
      <c r="R502" s="109"/>
      <c r="S502" s="1">
        <v>2</v>
      </c>
      <c r="T502" s="6" t="str">
        <f t="shared" ref="T502:T503" si="477">IF(OR(A501=1,A501=2),"○","")</f>
        <v>○</v>
      </c>
    </row>
    <row r="503" spans="1:23" ht="18.600000000000001" thickBot="1">
      <c r="B503" s="92" t="str">
        <f t="shared" si="473"/>
        <v>区東北部</v>
      </c>
      <c r="C503" s="91" t="str">
        <f t="shared" si="474"/>
        <v>葛飾区</v>
      </c>
      <c r="D503" s="27"/>
      <c r="E503" s="96" t="str">
        <f>E501</f>
        <v>医療法人社団遠武産婦人科</v>
      </c>
      <c r="F503" s="79"/>
      <c r="G503" s="29"/>
      <c r="H503" s="30"/>
      <c r="I503" s="30"/>
      <c r="J503" s="20">
        <v>14</v>
      </c>
      <c r="K503" s="21"/>
      <c r="L503" s="21">
        <v>14</v>
      </c>
      <c r="M503" s="21"/>
      <c r="N503" s="21"/>
      <c r="O503" s="52"/>
      <c r="P503" s="21"/>
      <c r="Q503" s="107"/>
      <c r="R503" s="110"/>
      <c r="S503" s="1">
        <v>3</v>
      </c>
      <c r="T503" s="6" t="str">
        <f t="shared" si="477"/>
        <v/>
      </c>
    </row>
    <row r="504" spans="1:23">
      <c r="A504" s="38">
        <v>1</v>
      </c>
      <c r="B504" s="88" t="s">
        <v>382</v>
      </c>
      <c r="C504" s="87" t="s">
        <v>379</v>
      </c>
      <c r="D504" s="10" t="s">
        <v>380</v>
      </c>
      <c r="E504" s="81" t="s">
        <v>470</v>
      </c>
      <c r="F504" s="78"/>
      <c r="G504" s="15"/>
      <c r="H504" s="34"/>
      <c r="I504" s="34"/>
      <c r="J504" s="22"/>
      <c r="K504" s="23"/>
      <c r="L504" s="23">
        <v>18</v>
      </c>
      <c r="M504" s="23"/>
      <c r="N504" s="23"/>
      <c r="O504" s="50"/>
      <c r="P504" s="23"/>
      <c r="Q504" s="106"/>
      <c r="R504" s="108"/>
      <c r="S504" s="1">
        <v>1</v>
      </c>
      <c r="T504" s="6" t="str">
        <f>IF(OR(A497=1,A497=2),"○","")</f>
        <v/>
      </c>
      <c r="W504" s="1">
        <v>1</v>
      </c>
    </row>
    <row r="505" spans="1:23">
      <c r="B505" s="90" t="str">
        <f t="shared" si="473"/>
        <v>区東北部</v>
      </c>
      <c r="C505" s="93" t="str">
        <f t="shared" si="474"/>
        <v>葛飾区</v>
      </c>
      <c r="D505" s="25"/>
      <c r="E505" s="41" t="str">
        <f>E504</f>
        <v>医療法人社団白鳥会 白鳥診療所</v>
      </c>
      <c r="F505" s="3">
        <v>21301544</v>
      </c>
      <c r="G505" s="9">
        <v>18</v>
      </c>
      <c r="H505" s="18">
        <v>18</v>
      </c>
      <c r="I505" s="18"/>
      <c r="J505" s="17"/>
      <c r="K505" s="18"/>
      <c r="L505" s="18"/>
      <c r="M505" s="18"/>
      <c r="N505" s="18"/>
      <c r="O505" s="51">
        <v>18</v>
      </c>
      <c r="P505" s="18"/>
      <c r="R505" s="109"/>
      <c r="S505" s="1">
        <v>2</v>
      </c>
      <c r="T505" s="6" t="str">
        <f t="shared" si="469"/>
        <v>○</v>
      </c>
    </row>
    <row r="506" spans="1:23" ht="18.600000000000001" thickBot="1">
      <c r="B506" s="92" t="str">
        <f t="shared" si="473"/>
        <v>区東北部</v>
      </c>
      <c r="C506" s="91" t="str">
        <f t="shared" si="474"/>
        <v>葛飾区</v>
      </c>
      <c r="D506" s="27"/>
      <c r="E506" s="96" t="str">
        <f>E504</f>
        <v>医療法人社団白鳥会 白鳥診療所</v>
      </c>
      <c r="F506" s="79"/>
      <c r="G506" s="29"/>
      <c r="H506" s="30"/>
      <c r="I506" s="30"/>
      <c r="J506" s="20"/>
      <c r="K506" s="21"/>
      <c r="L506" s="21"/>
      <c r="M506" s="21"/>
      <c r="N506" s="21"/>
      <c r="O506" s="52">
        <v>18</v>
      </c>
      <c r="P506" s="21"/>
      <c r="Q506" s="107"/>
      <c r="R506" s="110"/>
      <c r="S506" s="1">
        <v>3</v>
      </c>
      <c r="T506" s="6" t="str">
        <f t="shared" si="469"/>
        <v/>
      </c>
    </row>
    <row r="507" spans="1:23">
      <c r="A507" s="38">
        <v>1</v>
      </c>
      <c r="B507" s="88" t="s">
        <v>25</v>
      </c>
      <c r="C507" s="87" t="s">
        <v>26</v>
      </c>
      <c r="D507" s="10" t="s">
        <v>316</v>
      </c>
      <c r="E507" s="81" t="s">
        <v>158</v>
      </c>
      <c r="F507" s="78"/>
      <c r="G507" s="15"/>
      <c r="H507" s="34"/>
      <c r="I507" s="34"/>
      <c r="J507" s="22">
        <f>SUM(K507:Q507)</f>
        <v>3</v>
      </c>
      <c r="K507" s="23"/>
      <c r="L507" s="23">
        <v>3</v>
      </c>
      <c r="M507" s="23"/>
      <c r="N507" s="23"/>
      <c r="O507" s="50"/>
      <c r="P507" s="55"/>
      <c r="Q507" s="55"/>
      <c r="R507" s="108"/>
      <c r="S507" s="35">
        <v>1</v>
      </c>
      <c r="T507" s="6" t="str">
        <f t="shared" si="469"/>
        <v/>
      </c>
    </row>
    <row r="508" spans="1:23">
      <c r="A508" s="38"/>
      <c r="B508" s="90" t="str">
        <f t="shared" ref="B508:B509" si="478">B507</f>
        <v>区東部</v>
      </c>
      <c r="C508" s="93" t="str">
        <f t="shared" ref="C508:C509" si="479">C507</f>
        <v>墨田区</v>
      </c>
      <c r="D508" s="25"/>
      <c r="E508" s="41" t="str">
        <f t="shared" ref="E508:E509" si="480">E507</f>
        <v>大倉医院</v>
      </c>
      <c r="F508" s="3">
        <v>21301559</v>
      </c>
      <c r="G508" s="9">
        <v>3</v>
      </c>
      <c r="H508" s="18">
        <v>3</v>
      </c>
      <c r="I508" s="18"/>
      <c r="J508" s="17">
        <f t="shared" ref="J508:J509" si="481">SUM(K508:Q508)</f>
        <v>3</v>
      </c>
      <c r="K508" s="18"/>
      <c r="L508" s="18">
        <v>3</v>
      </c>
      <c r="M508" s="18"/>
      <c r="N508" s="18"/>
      <c r="O508" s="51"/>
      <c r="P508" s="53"/>
      <c r="Q508" s="53"/>
      <c r="R508" s="109"/>
      <c r="S508" s="1">
        <v>2</v>
      </c>
      <c r="T508" s="6" t="str">
        <f t="shared" si="469"/>
        <v>○</v>
      </c>
    </row>
    <row r="509" spans="1:23" ht="18.600000000000001" thickBot="1">
      <c r="A509" s="38"/>
      <c r="B509" s="90" t="str">
        <f t="shared" si="478"/>
        <v>区東部</v>
      </c>
      <c r="C509" s="93" t="str">
        <f t="shared" si="479"/>
        <v>墨田区</v>
      </c>
      <c r="D509" s="27"/>
      <c r="E509" s="41" t="str">
        <f t="shared" si="480"/>
        <v>大倉医院</v>
      </c>
      <c r="F509" s="79"/>
      <c r="G509" s="29"/>
      <c r="H509" s="30"/>
      <c r="I509" s="30"/>
      <c r="J509" s="20">
        <f t="shared" si="481"/>
        <v>3</v>
      </c>
      <c r="K509" s="21">
        <v>0</v>
      </c>
      <c r="L509" s="21">
        <v>3</v>
      </c>
      <c r="M509" s="21">
        <v>0</v>
      </c>
      <c r="N509" s="21">
        <v>0</v>
      </c>
      <c r="O509" s="52">
        <v>0</v>
      </c>
      <c r="P509" s="54">
        <v>0</v>
      </c>
      <c r="Q509" s="54">
        <v>0</v>
      </c>
      <c r="R509" s="110"/>
      <c r="S509" s="1">
        <v>3</v>
      </c>
      <c r="T509" s="6" t="str">
        <f t="shared" si="469"/>
        <v/>
      </c>
    </row>
    <row r="510" spans="1:23">
      <c r="A510" s="38">
        <v>1</v>
      </c>
      <c r="B510" s="88" t="s">
        <v>25</v>
      </c>
      <c r="C510" s="87" t="s">
        <v>26</v>
      </c>
      <c r="D510" s="10" t="s">
        <v>277</v>
      </c>
      <c r="E510" s="81" t="s">
        <v>159</v>
      </c>
      <c r="F510" s="78"/>
      <c r="G510" s="15"/>
      <c r="H510" s="34"/>
      <c r="I510" s="34"/>
      <c r="J510" s="22">
        <f t="shared" si="434"/>
        <v>19</v>
      </c>
      <c r="K510" s="23"/>
      <c r="L510" s="23"/>
      <c r="M510" s="23">
        <v>19</v>
      </c>
      <c r="N510" s="23"/>
      <c r="O510" s="50"/>
      <c r="P510" s="55"/>
      <c r="Q510" s="55"/>
      <c r="R510" s="108"/>
      <c r="S510" s="35">
        <v>1</v>
      </c>
      <c r="T510" s="6" t="str">
        <f t="shared" si="469"/>
        <v/>
      </c>
    </row>
    <row r="511" spans="1:23">
      <c r="A511" s="38"/>
      <c r="B511" s="90" t="str">
        <f t="shared" ref="B511:B512" si="482">B510</f>
        <v>区東部</v>
      </c>
      <c r="C511" s="93" t="str">
        <f t="shared" ref="C511:C512" si="483">C510</f>
        <v>墨田区</v>
      </c>
      <c r="D511" s="25"/>
      <c r="E511" s="41" t="str">
        <f t="shared" ref="E511:E512" si="484">E510</f>
        <v>高石整形外科医院</v>
      </c>
      <c r="F511" s="3">
        <v>21301560</v>
      </c>
      <c r="G511" s="9">
        <f>SUM(H511:I511)</f>
        <v>19</v>
      </c>
      <c r="H511" s="18">
        <v>4</v>
      </c>
      <c r="I511" s="18">
        <v>15</v>
      </c>
      <c r="J511" s="17">
        <f t="shared" si="434"/>
        <v>19</v>
      </c>
      <c r="K511" s="18"/>
      <c r="L511" s="18"/>
      <c r="M511" s="18">
        <v>19</v>
      </c>
      <c r="N511" s="18"/>
      <c r="O511" s="51"/>
      <c r="P511" s="53"/>
      <c r="Q511" s="53"/>
      <c r="R511" s="109"/>
      <c r="S511" s="1">
        <v>2</v>
      </c>
      <c r="T511" s="6" t="str">
        <f t="shared" si="469"/>
        <v>○</v>
      </c>
    </row>
    <row r="512" spans="1:23" ht="18.600000000000001" thickBot="1">
      <c r="A512" s="38"/>
      <c r="B512" s="92" t="str">
        <f t="shared" si="482"/>
        <v>区東部</v>
      </c>
      <c r="C512" s="91" t="str">
        <f t="shared" si="483"/>
        <v>墨田区</v>
      </c>
      <c r="D512" s="27"/>
      <c r="E512" s="41" t="str">
        <f t="shared" si="484"/>
        <v>高石整形外科医院</v>
      </c>
      <c r="F512" s="79"/>
      <c r="G512" s="29"/>
      <c r="H512" s="30"/>
      <c r="I512" s="30"/>
      <c r="J512" s="20">
        <f t="shared" si="434"/>
        <v>19</v>
      </c>
      <c r="K512" s="21">
        <v>0</v>
      </c>
      <c r="L512" s="21">
        <v>0</v>
      </c>
      <c r="M512" s="21">
        <v>19</v>
      </c>
      <c r="N512" s="21">
        <v>0</v>
      </c>
      <c r="O512" s="52">
        <v>0</v>
      </c>
      <c r="P512" s="54">
        <v>0</v>
      </c>
      <c r="Q512" s="54">
        <v>0</v>
      </c>
      <c r="R512" s="110"/>
      <c r="S512" s="1">
        <v>3</v>
      </c>
      <c r="T512" s="6" t="str">
        <f t="shared" si="469"/>
        <v/>
      </c>
    </row>
    <row r="513" spans="1:22">
      <c r="A513" s="38"/>
      <c r="B513" s="71" t="s">
        <v>25</v>
      </c>
      <c r="C513" s="72" t="s">
        <v>26</v>
      </c>
      <c r="D513" s="10" t="s">
        <v>277</v>
      </c>
      <c r="E513" s="81" t="s">
        <v>390</v>
      </c>
      <c r="F513" s="78"/>
      <c r="G513" s="15"/>
      <c r="H513" s="34"/>
      <c r="I513" s="34"/>
      <c r="J513" s="22">
        <f t="shared" si="434"/>
        <v>0</v>
      </c>
      <c r="K513" s="23"/>
      <c r="L513" s="23"/>
      <c r="M513" s="23"/>
      <c r="N513" s="23"/>
      <c r="O513" s="50"/>
      <c r="P513" s="55"/>
      <c r="Q513" s="55"/>
      <c r="R513" s="108"/>
      <c r="S513" s="35">
        <v>1</v>
      </c>
      <c r="T513" s="6" t="str">
        <f t="shared" si="469"/>
        <v/>
      </c>
    </row>
    <row r="514" spans="1:22">
      <c r="A514" s="38"/>
      <c r="B514" s="90" t="str">
        <f t="shared" ref="B514:B515" si="485">B513</f>
        <v>区東部</v>
      </c>
      <c r="C514" s="93" t="str">
        <f t="shared" ref="C514:C515" si="486">C513</f>
        <v>墨田区</v>
      </c>
      <c r="D514" s="25"/>
      <c r="E514" s="41" t="str">
        <f t="shared" ref="E514:E515" si="487">E513</f>
        <v>北條医院</v>
      </c>
      <c r="F514" s="3"/>
      <c r="G514" s="9">
        <f>SUM(H514:I514)</f>
        <v>3</v>
      </c>
      <c r="H514" s="18">
        <v>3</v>
      </c>
      <c r="I514" s="18"/>
      <c r="J514" s="17">
        <f t="shared" si="434"/>
        <v>6</v>
      </c>
      <c r="K514" s="18"/>
      <c r="L514" s="18"/>
      <c r="M514" s="18"/>
      <c r="N514" s="18"/>
      <c r="O514" s="51"/>
      <c r="P514" s="53">
        <v>6</v>
      </c>
      <c r="Q514" s="53"/>
      <c r="R514" s="109"/>
      <c r="S514" s="1">
        <v>2</v>
      </c>
      <c r="T514" s="6" t="str">
        <f t="shared" si="469"/>
        <v/>
      </c>
      <c r="U514" s="1">
        <v>3</v>
      </c>
      <c r="V514" s="1">
        <v>1</v>
      </c>
    </row>
    <row r="515" spans="1:22" ht="18.600000000000001" thickBot="1">
      <c r="A515" s="38"/>
      <c r="B515" s="90" t="str">
        <f t="shared" si="485"/>
        <v>区東部</v>
      </c>
      <c r="C515" s="93" t="str">
        <f t="shared" si="486"/>
        <v>墨田区</v>
      </c>
      <c r="D515" s="27"/>
      <c r="E515" s="41" t="str">
        <f t="shared" si="487"/>
        <v>北條医院</v>
      </c>
      <c r="F515" s="79"/>
      <c r="G515" s="29"/>
      <c r="H515" s="30"/>
      <c r="I515" s="30"/>
      <c r="J515" s="20">
        <f t="shared" si="434"/>
        <v>0</v>
      </c>
      <c r="K515" s="21">
        <v>0</v>
      </c>
      <c r="L515" s="21">
        <v>0</v>
      </c>
      <c r="M515" s="21">
        <v>0</v>
      </c>
      <c r="N515" s="21">
        <v>0</v>
      </c>
      <c r="O515" s="52">
        <v>0</v>
      </c>
      <c r="P515" s="54">
        <v>0</v>
      </c>
      <c r="Q515" s="54">
        <v>0</v>
      </c>
      <c r="R515" s="110"/>
      <c r="S515" s="1">
        <v>3</v>
      </c>
      <c r="T515" s="6" t="str">
        <f t="shared" si="469"/>
        <v/>
      </c>
    </row>
    <row r="516" spans="1:22">
      <c r="A516" s="38">
        <v>1</v>
      </c>
      <c r="B516" s="88" t="s">
        <v>25</v>
      </c>
      <c r="C516" s="87" t="s">
        <v>26</v>
      </c>
      <c r="D516" s="10" t="s">
        <v>277</v>
      </c>
      <c r="E516" s="81" t="s">
        <v>160</v>
      </c>
      <c r="F516" s="78"/>
      <c r="G516" s="15"/>
      <c r="H516" s="34"/>
      <c r="I516" s="34"/>
      <c r="J516" s="22">
        <f t="shared" si="434"/>
        <v>10</v>
      </c>
      <c r="K516" s="23">
        <v>10</v>
      </c>
      <c r="L516" s="23"/>
      <c r="M516" s="23"/>
      <c r="N516" s="23"/>
      <c r="O516" s="50"/>
      <c r="P516" s="55"/>
      <c r="Q516" s="55"/>
      <c r="R516" s="108"/>
      <c r="S516" s="35">
        <v>1</v>
      </c>
      <c r="T516" s="6" t="str">
        <f t="shared" si="469"/>
        <v/>
      </c>
    </row>
    <row r="517" spans="1:22">
      <c r="A517" s="38"/>
      <c r="B517" s="90" t="str">
        <f t="shared" ref="B517:B518" si="488">B516</f>
        <v>区東部</v>
      </c>
      <c r="C517" s="93" t="str">
        <f t="shared" ref="C517:C518" si="489">C516</f>
        <v>墨田区</v>
      </c>
      <c r="D517" s="25"/>
      <c r="E517" s="41" t="str">
        <f t="shared" ref="E517:E518" si="490">E516</f>
        <v>大岩医院</v>
      </c>
      <c r="F517" s="3">
        <v>21301562</v>
      </c>
      <c r="G517" s="9">
        <f>SUM(H517:I517)</f>
        <v>10</v>
      </c>
      <c r="H517" s="18">
        <v>10</v>
      </c>
      <c r="I517" s="18"/>
      <c r="J517" s="17">
        <f t="shared" si="434"/>
        <v>10</v>
      </c>
      <c r="K517" s="18">
        <v>10</v>
      </c>
      <c r="L517" s="18"/>
      <c r="M517" s="18"/>
      <c r="N517" s="18"/>
      <c r="O517" s="51"/>
      <c r="P517" s="53"/>
      <c r="Q517" s="53"/>
      <c r="R517" s="109"/>
      <c r="S517" s="1">
        <v>2</v>
      </c>
      <c r="T517" s="6" t="str">
        <f t="shared" si="469"/>
        <v>○</v>
      </c>
    </row>
    <row r="518" spans="1:22" ht="18.600000000000001" thickBot="1">
      <c r="A518" s="38"/>
      <c r="B518" s="92" t="str">
        <f t="shared" si="488"/>
        <v>区東部</v>
      </c>
      <c r="C518" s="91" t="str">
        <f t="shared" si="489"/>
        <v>墨田区</v>
      </c>
      <c r="D518" s="27"/>
      <c r="E518" s="41" t="str">
        <f t="shared" si="490"/>
        <v>大岩医院</v>
      </c>
      <c r="F518" s="79"/>
      <c r="G518" s="29"/>
      <c r="H518" s="30"/>
      <c r="I518" s="30"/>
      <c r="J518" s="20">
        <f t="shared" si="434"/>
        <v>10</v>
      </c>
      <c r="K518" s="21">
        <v>10</v>
      </c>
      <c r="L518" s="21">
        <v>0</v>
      </c>
      <c r="M518" s="21">
        <v>0</v>
      </c>
      <c r="N518" s="21">
        <v>0</v>
      </c>
      <c r="O518" s="52">
        <v>0</v>
      </c>
      <c r="P518" s="54">
        <v>0</v>
      </c>
      <c r="Q518" s="54">
        <v>0</v>
      </c>
      <c r="R518" s="110"/>
      <c r="S518" s="1">
        <v>3</v>
      </c>
      <c r="T518" s="6" t="str">
        <f t="shared" si="469"/>
        <v/>
      </c>
    </row>
    <row r="519" spans="1:22">
      <c r="A519" s="38">
        <v>2</v>
      </c>
      <c r="B519" s="71" t="s">
        <v>25</v>
      </c>
      <c r="C519" s="72" t="s">
        <v>26</v>
      </c>
      <c r="D519" s="10" t="s">
        <v>277</v>
      </c>
      <c r="E519" s="81" t="s">
        <v>161</v>
      </c>
      <c r="F519" s="78"/>
      <c r="G519" s="15"/>
      <c r="H519" s="34"/>
      <c r="I519" s="34"/>
      <c r="J519" s="22">
        <f t="shared" si="434"/>
        <v>19</v>
      </c>
      <c r="K519" s="23"/>
      <c r="L519" s="23">
        <v>19</v>
      </c>
      <c r="M519" s="23"/>
      <c r="N519" s="23"/>
      <c r="O519" s="50"/>
      <c r="P519" s="55"/>
      <c r="Q519" s="55"/>
      <c r="R519" s="108"/>
      <c r="S519" s="35">
        <v>1</v>
      </c>
      <c r="T519" s="6" t="str">
        <f t="shared" si="469"/>
        <v/>
      </c>
    </row>
    <row r="520" spans="1:22">
      <c r="A520" s="38"/>
      <c r="B520" s="90" t="str">
        <f t="shared" ref="B520:B521" si="491">B519</f>
        <v>区東部</v>
      </c>
      <c r="C520" s="93" t="str">
        <f t="shared" ref="C520:C521" si="492">C519</f>
        <v>墨田区</v>
      </c>
      <c r="D520" s="25"/>
      <c r="E520" s="41" t="str">
        <f t="shared" ref="E520:E521" si="493">E519</f>
        <v>増田耳鼻咽喉科</v>
      </c>
      <c r="F520" s="3">
        <v>21301563</v>
      </c>
      <c r="G520" s="9">
        <f>SUM(H520:I520)</f>
        <v>19</v>
      </c>
      <c r="H520" s="18">
        <v>19</v>
      </c>
      <c r="I520" s="18"/>
      <c r="J520" s="17">
        <f t="shared" si="434"/>
        <v>19</v>
      </c>
      <c r="K520" s="18"/>
      <c r="L520" s="18">
        <v>19</v>
      </c>
      <c r="M520" s="18"/>
      <c r="N520" s="18"/>
      <c r="O520" s="51"/>
      <c r="P520" s="53"/>
      <c r="Q520" s="53"/>
      <c r="R520" s="109"/>
      <c r="S520" s="1">
        <v>2</v>
      </c>
      <c r="T520" s="6" t="str">
        <f t="shared" si="469"/>
        <v>○</v>
      </c>
    </row>
    <row r="521" spans="1:22" ht="18.600000000000001" thickBot="1">
      <c r="A521" s="38"/>
      <c r="B521" s="90" t="str">
        <f t="shared" si="491"/>
        <v>区東部</v>
      </c>
      <c r="C521" s="93" t="str">
        <f t="shared" si="492"/>
        <v>墨田区</v>
      </c>
      <c r="D521" s="27"/>
      <c r="E521" s="41" t="str">
        <f t="shared" si="493"/>
        <v>増田耳鼻咽喉科</v>
      </c>
      <c r="F521" s="79"/>
      <c r="G521" s="29"/>
      <c r="H521" s="30"/>
      <c r="I521" s="30"/>
      <c r="J521" s="20">
        <f t="shared" si="434"/>
        <v>19</v>
      </c>
      <c r="K521" s="21">
        <v>0</v>
      </c>
      <c r="L521" s="21">
        <v>19</v>
      </c>
      <c r="M521" s="21">
        <v>0</v>
      </c>
      <c r="N521" s="21">
        <v>0</v>
      </c>
      <c r="O521" s="52">
        <v>0</v>
      </c>
      <c r="P521" s="54">
        <v>0</v>
      </c>
      <c r="Q521" s="54">
        <v>0</v>
      </c>
      <c r="R521" s="110"/>
      <c r="S521" s="1">
        <v>3</v>
      </c>
      <c r="T521" s="6" t="str">
        <f t="shared" si="469"/>
        <v/>
      </c>
    </row>
    <row r="522" spans="1:22">
      <c r="A522" s="38">
        <v>1</v>
      </c>
      <c r="B522" s="88" t="s">
        <v>25</v>
      </c>
      <c r="C522" s="87" t="s">
        <v>26</v>
      </c>
      <c r="D522" s="10" t="s">
        <v>307</v>
      </c>
      <c r="E522" s="81" t="s">
        <v>162</v>
      </c>
      <c r="F522" s="78"/>
      <c r="G522" s="15"/>
      <c r="H522" s="34"/>
      <c r="I522" s="34"/>
      <c r="J522" s="22">
        <f t="shared" si="434"/>
        <v>12</v>
      </c>
      <c r="K522" s="23"/>
      <c r="L522" s="23"/>
      <c r="M522" s="23">
        <v>12</v>
      </c>
      <c r="N522" s="23"/>
      <c r="O522" s="50"/>
      <c r="P522" s="55"/>
      <c r="Q522" s="55"/>
      <c r="R522" s="108"/>
      <c r="S522" s="35">
        <v>1</v>
      </c>
      <c r="T522" s="6" t="str">
        <f t="shared" si="469"/>
        <v/>
      </c>
    </row>
    <row r="523" spans="1:22">
      <c r="A523" s="38"/>
      <c r="B523" s="90" t="str">
        <f t="shared" ref="B523:B524" si="494">B522</f>
        <v>区東部</v>
      </c>
      <c r="C523" s="93" t="str">
        <f t="shared" ref="C523:C524" si="495">C522</f>
        <v>墨田区</v>
      </c>
      <c r="D523" s="25"/>
      <c r="E523" s="41" t="str">
        <f t="shared" ref="E523:E524" si="496">E522</f>
        <v>医療法人社団常壽会 高石内科胃腸科</v>
      </c>
      <c r="F523" s="3">
        <v>21301564</v>
      </c>
      <c r="G523" s="9">
        <f>SUM(H523:I523)</f>
        <v>12</v>
      </c>
      <c r="H523" s="18">
        <v>12</v>
      </c>
      <c r="I523" s="18">
        <v>0</v>
      </c>
      <c r="J523" s="17">
        <f t="shared" si="434"/>
        <v>12</v>
      </c>
      <c r="K523" s="18"/>
      <c r="L523" s="18"/>
      <c r="M523" s="18">
        <v>12</v>
      </c>
      <c r="N523" s="18"/>
      <c r="O523" s="51"/>
      <c r="P523" s="53"/>
      <c r="Q523" s="53"/>
      <c r="R523" s="109"/>
      <c r="S523" s="1">
        <v>2</v>
      </c>
      <c r="T523" s="6" t="str">
        <f t="shared" si="469"/>
        <v>○</v>
      </c>
    </row>
    <row r="524" spans="1:22" ht="18.600000000000001" thickBot="1">
      <c r="A524" s="38"/>
      <c r="B524" s="92" t="str">
        <f t="shared" si="494"/>
        <v>区東部</v>
      </c>
      <c r="C524" s="91" t="str">
        <f t="shared" si="495"/>
        <v>墨田区</v>
      </c>
      <c r="D524" s="27"/>
      <c r="E524" s="41" t="str">
        <f t="shared" si="496"/>
        <v>医療法人社団常壽会 高石内科胃腸科</v>
      </c>
      <c r="F524" s="79"/>
      <c r="G524" s="29"/>
      <c r="H524" s="30"/>
      <c r="I524" s="30"/>
      <c r="J524" s="20">
        <f t="shared" si="434"/>
        <v>12</v>
      </c>
      <c r="K524" s="21">
        <v>0</v>
      </c>
      <c r="L524" s="21">
        <v>0</v>
      </c>
      <c r="M524" s="21">
        <v>12</v>
      </c>
      <c r="N524" s="21">
        <v>0</v>
      </c>
      <c r="O524" s="52">
        <v>0</v>
      </c>
      <c r="P524" s="54">
        <v>0</v>
      </c>
      <c r="Q524" s="54">
        <v>0</v>
      </c>
      <c r="R524" s="110"/>
      <c r="S524" s="1">
        <v>3</v>
      </c>
      <c r="T524" s="6" t="str">
        <f t="shared" si="469"/>
        <v/>
      </c>
    </row>
    <row r="525" spans="1:22">
      <c r="A525" s="38">
        <v>1</v>
      </c>
      <c r="B525" s="71" t="s">
        <v>25</v>
      </c>
      <c r="C525" s="72" t="s">
        <v>27</v>
      </c>
      <c r="D525" s="10" t="s">
        <v>340</v>
      </c>
      <c r="E525" s="81" t="s">
        <v>163</v>
      </c>
      <c r="F525" s="78"/>
      <c r="G525" s="15"/>
      <c r="H525" s="34"/>
      <c r="I525" s="34"/>
      <c r="J525" s="22">
        <f t="shared" si="434"/>
        <v>0</v>
      </c>
      <c r="K525" s="23"/>
      <c r="L525" s="23"/>
      <c r="M525" s="23"/>
      <c r="N525" s="23"/>
      <c r="O525" s="50"/>
      <c r="P525" s="55"/>
      <c r="Q525" s="55"/>
      <c r="R525" s="108"/>
      <c r="S525" s="35">
        <v>1</v>
      </c>
      <c r="T525" s="6" t="str">
        <f t="shared" si="469"/>
        <v/>
      </c>
    </row>
    <row r="526" spans="1:22">
      <c r="A526" s="38"/>
      <c r="B526" s="90" t="str">
        <f t="shared" ref="B526:B527" si="497">B525</f>
        <v>区東部</v>
      </c>
      <c r="C526" s="93" t="str">
        <f t="shared" ref="C526:C527" si="498">C525</f>
        <v>江東区</v>
      </c>
      <c r="D526" s="25"/>
      <c r="E526" s="41" t="s">
        <v>163</v>
      </c>
      <c r="F526" s="3">
        <v>21301583</v>
      </c>
      <c r="G526" s="9">
        <f>SUM(H526:I526)</f>
        <v>7</v>
      </c>
      <c r="H526" s="18">
        <v>7</v>
      </c>
      <c r="I526" s="18"/>
      <c r="J526" s="17">
        <f t="shared" si="434"/>
        <v>0</v>
      </c>
      <c r="K526" s="18"/>
      <c r="L526" s="18"/>
      <c r="M526" s="18"/>
      <c r="N526" s="18"/>
      <c r="O526" s="51"/>
      <c r="P526" s="53"/>
      <c r="Q526" s="53"/>
      <c r="R526" s="109"/>
      <c r="S526" s="1">
        <v>2</v>
      </c>
      <c r="T526" s="6" t="str">
        <f t="shared" si="469"/>
        <v>○</v>
      </c>
    </row>
    <row r="527" spans="1:22" ht="18.600000000000001" thickBot="1">
      <c r="A527" s="38"/>
      <c r="B527" s="90" t="str">
        <f t="shared" si="497"/>
        <v>区東部</v>
      </c>
      <c r="C527" s="93" t="str">
        <f t="shared" si="498"/>
        <v>江東区</v>
      </c>
      <c r="D527" s="27"/>
      <c r="E527" s="41" t="str">
        <f t="shared" ref="E527" si="499">E526</f>
        <v>医療法人社団五の橋産婦人科</v>
      </c>
      <c r="F527" s="79"/>
      <c r="G527" s="29"/>
      <c r="H527" s="30"/>
      <c r="I527" s="30"/>
      <c r="J527" s="20">
        <f t="shared" si="434"/>
        <v>7</v>
      </c>
      <c r="K527" s="21">
        <v>0</v>
      </c>
      <c r="L527" s="21">
        <v>0</v>
      </c>
      <c r="M527" s="21">
        <v>7</v>
      </c>
      <c r="N527" s="21">
        <v>0</v>
      </c>
      <c r="O527" s="52">
        <v>0</v>
      </c>
      <c r="P527" s="54">
        <v>0</v>
      </c>
      <c r="Q527" s="54">
        <v>0</v>
      </c>
      <c r="R527" s="110"/>
      <c r="S527" s="1">
        <v>3</v>
      </c>
      <c r="T527" s="6" t="str">
        <f t="shared" si="469"/>
        <v/>
      </c>
    </row>
    <row r="528" spans="1:22">
      <c r="A528" s="38"/>
      <c r="B528" s="88" t="s">
        <v>25</v>
      </c>
      <c r="C528" s="87" t="s">
        <v>27</v>
      </c>
      <c r="D528" s="10" t="s">
        <v>340</v>
      </c>
      <c r="E528" s="81" t="s">
        <v>452</v>
      </c>
      <c r="F528" s="78"/>
      <c r="G528" s="15"/>
      <c r="H528" s="34"/>
      <c r="I528" s="34"/>
      <c r="J528" s="22">
        <f t="shared" si="434"/>
        <v>0</v>
      </c>
      <c r="K528" s="23"/>
      <c r="L528" s="23"/>
      <c r="M528" s="23"/>
      <c r="N528" s="23"/>
      <c r="O528" s="50"/>
      <c r="P528" s="55"/>
      <c r="Q528" s="55"/>
      <c r="R528" s="108"/>
      <c r="S528" s="35">
        <v>1</v>
      </c>
      <c r="T528" s="6" t="str">
        <f t="shared" si="469"/>
        <v/>
      </c>
    </row>
    <row r="529" spans="1:21">
      <c r="A529" s="38"/>
      <c r="B529" s="90" t="str">
        <f t="shared" ref="B529:B530" si="500">B528</f>
        <v>区東部</v>
      </c>
      <c r="C529" s="93" t="str">
        <f t="shared" ref="C529:C530" si="501">C528</f>
        <v>江東区</v>
      </c>
      <c r="D529" s="25"/>
      <c r="E529" s="41" t="str">
        <f t="shared" ref="E529:E530" si="502">E528</f>
        <v>医療法人社団友久会きりんウィメンズクリニック東雲</v>
      </c>
      <c r="F529" s="3"/>
      <c r="G529" s="9">
        <f>SUM(H529:I529)</f>
        <v>19</v>
      </c>
      <c r="H529" s="18">
        <v>19</v>
      </c>
      <c r="I529" s="18"/>
      <c r="J529" s="17">
        <f t="shared" si="434"/>
        <v>19</v>
      </c>
      <c r="K529" s="18"/>
      <c r="L529" s="18">
        <v>19</v>
      </c>
      <c r="M529" s="18"/>
      <c r="N529" s="18"/>
      <c r="O529" s="51"/>
      <c r="P529" s="53"/>
      <c r="Q529" s="53"/>
      <c r="R529" s="109"/>
      <c r="S529" s="1">
        <v>2</v>
      </c>
      <c r="T529" s="6" t="str">
        <f t="shared" si="469"/>
        <v/>
      </c>
      <c r="U529" s="1">
        <v>1</v>
      </c>
    </row>
    <row r="530" spans="1:21" ht="18.600000000000001" thickBot="1">
      <c r="A530" s="38"/>
      <c r="B530" s="92" t="str">
        <f t="shared" si="500"/>
        <v>区東部</v>
      </c>
      <c r="C530" s="91" t="str">
        <f t="shared" si="501"/>
        <v>江東区</v>
      </c>
      <c r="D530" s="27"/>
      <c r="E530" s="41" t="str">
        <f t="shared" si="502"/>
        <v>医療法人社団友久会きりんウィメンズクリニック東雲</v>
      </c>
      <c r="F530" s="79"/>
      <c r="G530" s="29"/>
      <c r="H530" s="30"/>
      <c r="I530" s="30"/>
      <c r="J530" s="20">
        <f t="shared" si="434"/>
        <v>0</v>
      </c>
      <c r="K530" s="21">
        <v>0</v>
      </c>
      <c r="L530" s="21">
        <v>0</v>
      </c>
      <c r="M530" s="21">
        <v>0</v>
      </c>
      <c r="N530" s="21">
        <v>0</v>
      </c>
      <c r="O530" s="52">
        <v>0</v>
      </c>
      <c r="P530" s="54">
        <v>0</v>
      </c>
      <c r="Q530" s="54">
        <v>0</v>
      </c>
      <c r="R530" s="110"/>
      <c r="S530" s="1">
        <v>3</v>
      </c>
      <c r="T530" s="6" t="str">
        <f t="shared" si="469"/>
        <v/>
      </c>
    </row>
    <row r="531" spans="1:21">
      <c r="A531" s="38">
        <v>1</v>
      </c>
      <c r="B531" s="71" t="s">
        <v>25</v>
      </c>
      <c r="C531" s="72" t="s">
        <v>27</v>
      </c>
      <c r="D531" s="10" t="s">
        <v>271</v>
      </c>
      <c r="E531" s="81" t="s">
        <v>164</v>
      </c>
      <c r="F531" s="78"/>
      <c r="G531" s="15"/>
      <c r="H531" s="34"/>
      <c r="I531" s="34"/>
      <c r="J531" s="22">
        <f t="shared" si="434"/>
        <v>19</v>
      </c>
      <c r="K531" s="23"/>
      <c r="L531" s="23">
        <v>19</v>
      </c>
      <c r="M531" s="23"/>
      <c r="N531" s="23"/>
      <c r="O531" s="50"/>
      <c r="P531" s="55"/>
      <c r="Q531" s="55"/>
      <c r="R531" s="108"/>
      <c r="S531" s="35">
        <v>1</v>
      </c>
      <c r="T531" s="6" t="str">
        <f t="shared" si="469"/>
        <v/>
      </c>
    </row>
    <row r="532" spans="1:21">
      <c r="A532" s="38"/>
      <c r="B532" s="90" t="str">
        <f t="shared" ref="B532:B533" si="503">B531</f>
        <v>区東部</v>
      </c>
      <c r="C532" s="93" t="str">
        <f t="shared" ref="C532:C533" si="504">C531</f>
        <v>江東区</v>
      </c>
      <c r="D532" s="25"/>
      <c r="E532" s="41" t="str">
        <f t="shared" ref="E532:E533" si="505">E531</f>
        <v>医療法人社団東壽会 東峯婦人クリニック</v>
      </c>
      <c r="F532" s="3">
        <v>21301588</v>
      </c>
      <c r="G532" s="9">
        <f>SUM(H532:I532)</f>
        <v>19</v>
      </c>
      <c r="H532" s="18">
        <v>19</v>
      </c>
      <c r="I532" s="18"/>
      <c r="J532" s="17">
        <f t="shared" si="434"/>
        <v>19</v>
      </c>
      <c r="K532" s="18"/>
      <c r="L532" s="18">
        <v>19</v>
      </c>
      <c r="M532" s="18"/>
      <c r="N532" s="18"/>
      <c r="O532" s="51"/>
      <c r="P532" s="53"/>
      <c r="Q532" s="53"/>
      <c r="R532" s="109"/>
      <c r="S532" s="1">
        <v>2</v>
      </c>
      <c r="T532" s="6" t="str">
        <f t="shared" si="469"/>
        <v>○</v>
      </c>
    </row>
    <row r="533" spans="1:21" ht="18.600000000000001" thickBot="1">
      <c r="A533" s="38"/>
      <c r="B533" s="90" t="str">
        <f t="shared" si="503"/>
        <v>区東部</v>
      </c>
      <c r="C533" s="93" t="str">
        <f t="shared" si="504"/>
        <v>江東区</v>
      </c>
      <c r="D533" s="27"/>
      <c r="E533" s="41" t="str">
        <f t="shared" si="505"/>
        <v>医療法人社団東壽会 東峯婦人クリニック</v>
      </c>
      <c r="F533" s="79"/>
      <c r="G533" s="29"/>
      <c r="H533" s="30"/>
      <c r="I533" s="30"/>
      <c r="J533" s="20">
        <f t="shared" si="434"/>
        <v>19</v>
      </c>
      <c r="K533" s="21">
        <v>0</v>
      </c>
      <c r="L533" s="21">
        <v>19</v>
      </c>
      <c r="M533" s="21">
        <v>0</v>
      </c>
      <c r="N533" s="21">
        <v>0</v>
      </c>
      <c r="O533" s="52">
        <v>0</v>
      </c>
      <c r="P533" s="54">
        <v>0</v>
      </c>
      <c r="Q533" s="54">
        <v>0</v>
      </c>
      <c r="R533" s="110"/>
      <c r="S533" s="1">
        <v>3</v>
      </c>
      <c r="T533" s="6" t="str">
        <f t="shared" si="469"/>
        <v/>
      </c>
    </row>
    <row r="534" spans="1:21">
      <c r="A534" s="38">
        <v>1</v>
      </c>
      <c r="B534" s="88" t="s">
        <v>25</v>
      </c>
      <c r="C534" s="87" t="s">
        <v>27</v>
      </c>
      <c r="D534" s="10" t="s">
        <v>271</v>
      </c>
      <c r="E534" s="81" t="s">
        <v>165</v>
      </c>
      <c r="F534" s="78"/>
      <c r="G534" s="15"/>
      <c r="H534" s="34"/>
      <c r="I534" s="34"/>
      <c r="J534" s="22">
        <f t="shared" si="434"/>
        <v>19</v>
      </c>
      <c r="K534" s="23"/>
      <c r="L534" s="23">
        <v>19</v>
      </c>
      <c r="M534" s="23"/>
      <c r="N534" s="23"/>
      <c r="O534" s="50"/>
      <c r="P534" s="55"/>
      <c r="Q534" s="55"/>
      <c r="R534" s="108"/>
      <c r="S534" s="35">
        <v>1</v>
      </c>
      <c r="T534" s="6" t="str">
        <f t="shared" si="469"/>
        <v/>
      </c>
    </row>
    <row r="535" spans="1:21">
      <c r="A535" s="38"/>
      <c r="B535" s="90" t="str">
        <f t="shared" ref="B535:B542" si="506">B534</f>
        <v>区東部</v>
      </c>
      <c r="C535" s="93" t="str">
        <f t="shared" ref="C535:C542" si="507">C534</f>
        <v>江東区</v>
      </c>
      <c r="D535" s="25"/>
      <c r="E535" s="41" t="str">
        <f t="shared" ref="E535:E536" si="508">E534</f>
        <v>医療法人社団田尻整形外科</v>
      </c>
      <c r="F535" s="3">
        <v>21301589</v>
      </c>
      <c r="G535" s="9">
        <f>SUM(H535:I535)</f>
        <v>19</v>
      </c>
      <c r="H535" s="18">
        <v>19</v>
      </c>
      <c r="I535" s="18"/>
      <c r="J535" s="17">
        <f t="shared" si="434"/>
        <v>19</v>
      </c>
      <c r="K535" s="18"/>
      <c r="L535" s="18">
        <v>19</v>
      </c>
      <c r="M535" s="18"/>
      <c r="N535" s="18"/>
      <c r="O535" s="51"/>
      <c r="P535" s="53"/>
      <c r="Q535" s="53"/>
      <c r="R535" s="109"/>
      <c r="S535" s="1">
        <v>2</v>
      </c>
      <c r="T535" s="6" t="str">
        <f t="shared" si="469"/>
        <v>○</v>
      </c>
    </row>
    <row r="536" spans="1:21" ht="18.600000000000001" thickBot="1">
      <c r="A536" s="38"/>
      <c r="B536" s="92" t="str">
        <f t="shared" si="506"/>
        <v>区東部</v>
      </c>
      <c r="C536" s="91" t="str">
        <f t="shared" si="507"/>
        <v>江東区</v>
      </c>
      <c r="D536" s="27"/>
      <c r="E536" s="41" t="str">
        <f t="shared" si="508"/>
        <v>医療法人社団田尻整形外科</v>
      </c>
      <c r="F536" s="79"/>
      <c r="G536" s="29"/>
      <c r="H536" s="30"/>
      <c r="I536" s="30"/>
      <c r="J536" s="20">
        <f t="shared" si="434"/>
        <v>19</v>
      </c>
      <c r="K536" s="21">
        <v>0</v>
      </c>
      <c r="L536" s="21">
        <v>19</v>
      </c>
      <c r="M536" s="21">
        <v>0</v>
      </c>
      <c r="N536" s="21">
        <v>0</v>
      </c>
      <c r="O536" s="52">
        <v>0</v>
      </c>
      <c r="P536" s="54">
        <v>0</v>
      </c>
      <c r="Q536" s="54">
        <v>0</v>
      </c>
      <c r="R536" s="110"/>
      <c r="S536" s="1">
        <v>3</v>
      </c>
      <c r="T536" s="6" t="str">
        <f t="shared" si="469"/>
        <v/>
      </c>
    </row>
    <row r="537" spans="1:21">
      <c r="A537" s="38">
        <v>1</v>
      </c>
      <c r="B537" s="88" t="s">
        <v>333</v>
      </c>
      <c r="C537" s="87" t="s">
        <v>334</v>
      </c>
      <c r="D537" s="69" t="s">
        <v>330</v>
      </c>
      <c r="E537" s="81" t="s">
        <v>335</v>
      </c>
      <c r="F537" s="82"/>
      <c r="G537" s="83"/>
      <c r="H537" s="34"/>
      <c r="I537" s="34"/>
      <c r="J537" s="22">
        <f t="shared" ref="J537:J542" si="509">SUM(K537:Q537)</f>
        <v>13</v>
      </c>
      <c r="K537" s="23"/>
      <c r="L537" s="23">
        <v>13</v>
      </c>
      <c r="M537" s="23"/>
      <c r="N537" s="23"/>
      <c r="O537" s="50"/>
      <c r="P537" s="23"/>
      <c r="Q537" s="106"/>
      <c r="R537" s="108"/>
      <c r="S537" s="1">
        <v>1</v>
      </c>
      <c r="T537" s="6" t="str">
        <f>IF(OR(A533=1,A533=2),"○","")</f>
        <v/>
      </c>
    </row>
    <row r="538" spans="1:21">
      <c r="B538" s="90" t="str">
        <f t="shared" si="506"/>
        <v>区東部</v>
      </c>
      <c r="C538" s="93" t="str">
        <f t="shared" si="507"/>
        <v>江東区</v>
      </c>
      <c r="D538" s="25"/>
      <c r="E538" s="41" t="str">
        <f>E537</f>
        <v>医療法人社団桜裕会　砂町産婦人科</v>
      </c>
      <c r="F538" s="3">
        <v>21301590</v>
      </c>
      <c r="G538" s="9">
        <f>SUM(H538:I538)</f>
        <v>13</v>
      </c>
      <c r="H538" s="18">
        <v>13</v>
      </c>
      <c r="I538" s="18">
        <v>0</v>
      </c>
      <c r="J538" s="17">
        <f t="shared" si="509"/>
        <v>13</v>
      </c>
      <c r="K538" s="18"/>
      <c r="L538" s="18">
        <v>13</v>
      </c>
      <c r="M538" s="18"/>
      <c r="N538" s="18"/>
      <c r="O538" s="51"/>
      <c r="P538" s="18"/>
      <c r="R538" s="109"/>
      <c r="S538" s="1">
        <v>2</v>
      </c>
      <c r="T538" s="6" t="str">
        <f t="shared" ref="T538:T539" si="510">IF(OR(A537=1,A537=2),"○","")</f>
        <v>○</v>
      </c>
    </row>
    <row r="539" spans="1:21" ht="18.600000000000001" thickBot="1">
      <c r="B539" s="90" t="str">
        <f t="shared" si="506"/>
        <v>区東部</v>
      </c>
      <c r="C539" s="93" t="str">
        <f t="shared" si="507"/>
        <v>江東区</v>
      </c>
      <c r="D539" s="27"/>
      <c r="E539" s="96" t="str">
        <f>E537</f>
        <v>医療法人社団桜裕会　砂町産婦人科</v>
      </c>
      <c r="F539" s="79"/>
      <c r="G539" s="29"/>
      <c r="H539" s="30"/>
      <c r="I539" s="30"/>
      <c r="J539" s="20">
        <f t="shared" si="509"/>
        <v>13</v>
      </c>
      <c r="K539" s="21"/>
      <c r="L539" s="21">
        <v>13</v>
      </c>
      <c r="M539" s="21"/>
      <c r="N539" s="21"/>
      <c r="O539" s="52"/>
      <c r="P539" s="21"/>
      <c r="Q539" s="107"/>
      <c r="R539" s="110"/>
      <c r="S539" s="1">
        <v>3</v>
      </c>
      <c r="T539" s="6" t="str">
        <f t="shared" si="510"/>
        <v/>
      </c>
    </row>
    <row r="540" spans="1:21">
      <c r="A540" s="38">
        <v>1</v>
      </c>
      <c r="B540" s="88" t="s">
        <v>333</v>
      </c>
      <c r="C540" s="87" t="s">
        <v>334</v>
      </c>
      <c r="D540" s="69"/>
      <c r="E540" s="85" t="s">
        <v>488</v>
      </c>
      <c r="F540" s="82"/>
      <c r="G540" s="83"/>
      <c r="H540" s="34"/>
      <c r="I540" s="34"/>
      <c r="J540" s="22">
        <f t="shared" si="509"/>
        <v>0</v>
      </c>
      <c r="K540" s="23"/>
      <c r="L540" s="23"/>
      <c r="M540" s="23"/>
      <c r="N540" s="23"/>
      <c r="O540" s="50"/>
      <c r="P540" s="23"/>
      <c r="Q540" s="106"/>
      <c r="R540" s="108"/>
      <c r="S540" s="1">
        <v>1</v>
      </c>
      <c r="T540" s="6" t="str">
        <f>IF(OR(A536=1,A536=2),"○","")</f>
        <v/>
      </c>
    </row>
    <row r="541" spans="1:21">
      <c r="B541" s="90" t="str">
        <f t="shared" si="506"/>
        <v>区東部</v>
      </c>
      <c r="C541" s="93" t="str">
        <f t="shared" si="507"/>
        <v>江東区</v>
      </c>
      <c r="D541" s="25"/>
      <c r="E541" s="41" t="str">
        <f>E540</f>
        <v>すみよし婦人科クリニック</v>
      </c>
      <c r="F541" s="3"/>
      <c r="G541" s="9">
        <f>SUM(H541:I541)</f>
        <v>0</v>
      </c>
      <c r="H541" s="18">
        <v>0</v>
      </c>
      <c r="I541" s="18">
        <v>0</v>
      </c>
      <c r="J541" s="17">
        <f t="shared" si="509"/>
        <v>0</v>
      </c>
      <c r="K541" s="18"/>
      <c r="L541" s="18"/>
      <c r="M541" s="18"/>
      <c r="N541" s="18"/>
      <c r="O541" s="51"/>
      <c r="P541" s="18"/>
      <c r="R541" s="109"/>
      <c r="S541" s="1">
        <v>2</v>
      </c>
      <c r="T541" s="6" t="str">
        <f t="shared" si="469"/>
        <v>○</v>
      </c>
    </row>
    <row r="542" spans="1:21" ht="18.600000000000001" thickBot="1">
      <c r="B542" s="90" t="str">
        <f t="shared" si="506"/>
        <v>区東部</v>
      </c>
      <c r="C542" s="93" t="str">
        <f t="shared" si="507"/>
        <v>江東区</v>
      </c>
      <c r="D542" s="27"/>
      <c r="E542" s="96" t="str">
        <f>E540</f>
        <v>すみよし婦人科クリニック</v>
      </c>
      <c r="F542" s="79"/>
      <c r="G542" s="29"/>
      <c r="H542" s="30"/>
      <c r="I542" s="30"/>
      <c r="J542" s="20">
        <f t="shared" si="509"/>
        <v>0</v>
      </c>
      <c r="K542" s="21"/>
      <c r="L542" s="21"/>
      <c r="M542" s="21"/>
      <c r="N542" s="21"/>
      <c r="O542" s="52"/>
      <c r="P542" s="21"/>
      <c r="Q542" s="107"/>
      <c r="R542" s="110"/>
      <c r="S542" s="1">
        <v>3</v>
      </c>
      <c r="T542" s="6" t="str">
        <f t="shared" si="469"/>
        <v/>
      </c>
    </row>
    <row r="543" spans="1:21">
      <c r="A543" s="38">
        <v>2</v>
      </c>
      <c r="B543" s="88" t="s">
        <v>25</v>
      </c>
      <c r="C543" s="87" t="s">
        <v>28</v>
      </c>
      <c r="D543" s="69" t="s">
        <v>277</v>
      </c>
      <c r="E543" s="81" t="s">
        <v>166</v>
      </c>
      <c r="F543" s="82"/>
      <c r="G543" s="83"/>
      <c r="H543" s="34"/>
      <c r="I543" s="34"/>
      <c r="J543" s="22">
        <f t="shared" si="434"/>
        <v>18</v>
      </c>
      <c r="K543" s="23"/>
      <c r="L543" s="23"/>
      <c r="M543" s="23"/>
      <c r="N543" s="23">
        <v>18</v>
      </c>
      <c r="O543" s="50"/>
      <c r="P543" s="55"/>
      <c r="Q543" s="55"/>
      <c r="R543" s="108"/>
      <c r="S543" s="35">
        <v>1</v>
      </c>
      <c r="T543" s="6" t="str">
        <f t="shared" si="469"/>
        <v/>
      </c>
    </row>
    <row r="544" spans="1:21">
      <c r="A544" s="38"/>
      <c r="B544" s="90" t="str">
        <f t="shared" ref="B544:B545" si="511">B543</f>
        <v>区東部</v>
      </c>
      <c r="C544" s="93" t="str">
        <f t="shared" ref="C544:C545" si="512">C543</f>
        <v>江戸川区</v>
      </c>
      <c r="D544" s="25"/>
      <c r="E544" s="41" t="str">
        <f t="shared" ref="E544:E545" si="513">E543</f>
        <v>太田医院</v>
      </c>
      <c r="F544" s="3">
        <v>21301613</v>
      </c>
      <c r="G544" s="9">
        <f>SUM(H544:I544)</f>
        <v>18</v>
      </c>
      <c r="H544" s="18">
        <v>18</v>
      </c>
      <c r="I544" s="18"/>
      <c r="J544" s="17">
        <f t="shared" ref="J544:J628" si="514">SUM(K544:Q544)</f>
        <v>18</v>
      </c>
      <c r="K544" s="18"/>
      <c r="L544" s="18"/>
      <c r="M544" s="18"/>
      <c r="N544" s="18">
        <v>18</v>
      </c>
      <c r="O544" s="51"/>
      <c r="P544" s="53"/>
      <c r="Q544" s="53"/>
      <c r="R544" s="109"/>
      <c r="S544" s="1">
        <v>2</v>
      </c>
      <c r="T544" s="6" t="str">
        <f t="shared" si="469"/>
        <v>○</v>
      </c>
    </row>
    <row r="545" spans="1:22" ht="18.600000000000001" thickBot="1">
      <c r="A545" s="38"/>
      <c r="B545" s="92" t="str">
        <f t="shared" si="511"/>
        <v>区東部</v>
      </c>
      <c r="C545" s="91" t="str">
        <f t="shared" si="512"/>
        <v>江戸川区</v>
      </c>
      <c r="D545" s="27"/>
      <c r="E545" s="96" t="str">
        <f t="shared" si="513"/>
        <v>太田医院</v>
      </c>
      <c r="F545" s="79"/>
      <c r="G545" s="29"/>
      <c r="H545" s="30"/>
      <c r="I545" s="30"/>
      <c r="J545" s="20">
        <f t="shared" si="514"/>
        <v>18</v>
      </c>
      <c r="K545" s="21">
        <v>0</v>
      </c>
      <c r="L545" s="21">
        <v>0</v>
      </c>
      <c r="M545" s="21">
        <v>0</v>
      </c>
      <c r="N545" s="21">
        <v>18</v>
      </c>
      <c r="O545" s="52">
        <v>0</v>
      </c>
      <c r="P545" s="54">
        <v>0</v>
      </c>
      <c r="Q545" s="54">
        <v>0</v>
      </c>
      <c r="R545" s="110"/>
      <c r="S545" s="1">
        <v>3</v>
      </c>
      <c r="T545" s="6" t="str">
        <f t="shared" si="469"/>
        <v/>
      </c>
    </row>
    <row r="546" spans="1:22">
      <c r="A546" s="38"/>
      <c r="B546" s="88" t="s">
        <v>25</v>
      </c>
      <c r="C546" s="87" t="s">
        <v>28</v>
      </c>
      <c r="D546" s="10" t="s">
        <v>277</v>
      </c>
      <c r="E546" s="81" t="s">
        <v>437</v>
      </c>
      <c r="F546" s="78"/>
      <c r="G546" s="15"/>
      <c r="H546" s="34"/>
      <c r="I546" s="34"/>
      <c r="J546" s="22">
        <f t="shared" si="514"/>
        <v>3</v>
      </c>
      <c r="K546" s="23"/>
      <c r="L546" s="23"/>
      <c r="M546" s="23"/>
      <c r="N546" s="23"/>
      <c r="O546" s="50">
        <v>3</v>
      </c>
      <c r="P546" s="55"/>
      <c r="Q546" s="55"/>
      <c r="R546" s="108"/>
      <c r="S546" s="35">
        <v>1</v>
      </c>
      <c r="T546" s="6" t="str">
        <f t="shared" si="469"/>
        <v/>
      </c>
    </row>
    <row r="547" spans="1:22">
      <c r="A547" s="38"/>
      <c r="B547" s="90" t="str">
        <f t="shared" ref="B547:B548" si="515">B546</f>
        <v>区東部</v>
      </c>
      <c r="C547" s="93" t="str">
        <f t="shared" ref="C547:C548" si="516">C546</f>
        <v>江戸川区</v>
      </c>
      <c r="D547" s="25"/>
      <c r="E547" s="41" t="str">
        <f t="shared" ref="E547:E548" si="517">E546</f>
        <v>香雪医院</v>
      </c>
      <c r="F547" s="3" t="s">
        <v>438</v>
      </c>
      <c r="G547" s="9">
        <f>SUM(H547:I547)</f>
        <v>3</v>
      </c>
      <c r="H547" s="18">
        <v>3</v>
      </c>
      <c r="I547" s="18"/>
      <c r="J547" s="17">
        <f t="shared" si="514"/>
        <v>0</v>
      </c>
      <c r="K547" s="18"/>
      <c r="L547" s="18"/>
      <c r="M547" s="18"/>
      <c r="N547" s="18"/>
      <c r="O547" s="51"/>
      <c r="P547" s="53">
        <v>0</v>
      </c>
      <c r="Q547" s="53"/>
      <c r="R547" s="109"/>
      <c r="S547" s="1">
        <v>2</v>
      </c>
      <c r="T547" s="6" t="str">
        <f t="shared" si="469"/>
        <v/>
      </c>
      <c r="U547" s="1">
        <v>3</v>
      </c>
      <c r="V547" s="1">
        <v>1</v>
      </c>
    </row>
    <row r="548" spans="1:22" ht="18.600000000000001" thickBot="1">
      <c r="A548" s="38"/>
      <c r="B548" s="92" t="str">
        <f t="shared" si="515"/>
        <v>区東部</v>
      </c>
      <c r="C548" s="91" t="str">
        <f t="shared" si="516"/>
        <v>江戸川区</v>
      </c>
      <c r="D548" s="27"/>
      <c r="E548" s="41" t="str">
        <f t="shared" si="517"/>
        <v>香雪医院</v>
      </c>
      <c r="F548" s="79"/>
      <c r="G548" s="29"/>
      <c r="H548" s="30"/>
      <c r="I548" s="30"/>
      <c r="J548" s="20">
        <f t="shared" si="514"/>
        <v>0</v>
      </c>
      <c r="K548" s="21">
        <v>0</v>
      </c>
      <c r="L548" s="21">
        <v>0</v>
      </c>
      <c r="M548" s="21">
        <v>0</v>
      </c>
      <c r="N548" s="21">
        <v>0</v>
      </c>
      <c r="O548" s="52">
        <v>0</v>
      </c>
      <c r="P548" s="54">
        <v>0</v>
      </c>
      <c r="Q548" s="54">
        <v>0</v>
      </c>
      <c r="R548" s="110"/>
      <c r="S548" s="1">
        <v>3</v>
      </c>
      <c r="T548" s="6" t="str">
        <f t="shared" si="469"/>
        <v/>
      </c>
    </row>
    <row r="549" spans="1:22">
      <c r="A549" s="38">
        <v>1</v>
      </c>
      <c r="B549" s="71" t="s">
        <v>25</v>
      </c>
      <c r="C549" s="72" t="s">
        <v>28</v>
      </c>
      <c r="D549" s="10" t="s">
        <v>307</v>
      </c>
      <c r="E549" s="81" t="s">
        <v>167</v>
      </c>
      <c r="F549" s="78"/>
      <c r="G549" s="15"/>
      <c r="H549" s="34"/>
      <c r="I549" s="34"/>
      <c r="J549" s="22">
        <v>19</v>
      </c>
      <c r="K549" s="23"/>
      <c r="L549" s="23"/>
      <c r="M549" s="23"/>
      <c r="N549" s="23">
        <v>19</v>
      </c>
      <c r="O549" s="50"/>
      <c r="P549" s="55"/>
      <c r="Q549" s="55"/>
      <c r="R549" s="108"/>
      <c r="S549" s="35">
        <v>1</v>
      </c>
      <c r="T549" s="6" t="str">
        <f t="shared" si="469"/>
        <v/>
      </c>
    </row>
    <row r="550" spans="1:22">
      <c r="A550" s="38"/>
      <c r="B550" s="90" t="str">
        <f t="shared" ref="B550:B551" si="518">B549</f>
        <v>区東部</v>
      </c>
      <c r="C550" s="93" t="str">
        <f t="shared" ref="C550:C551" si="519">C549</f>
        <v>江戸川区</v>
      </c>
      <c r="D550" s="25"/>
      <c r="E550" s="41" t="str">
        <f t="shared" ref="E550:E551" si="520">E549</f>
        <v>医療法人社団総愛会 総愛診療所</v>
      </c>
      <c r="F550" s="3">
        <v>21301616</v>
      </c>
      <c r="G550" s="9">
        <v>19</v>
      </c>
      <c r="H550" s="18">
        <v>19</v>
      </c>
      <c r="I550" s="18"/>
      <c r="J550" s="17">
        <v>19</v>
      </c>
      <c r="K550" s="18"/>
      <c r="L550" s="18"/>
      <c r="M550" s="18"/>
      <c r="N550" s="18">
        <v>19</v>
      </c>
      <c r="O550" s="51"/>
      <c r="P550" s="53"/>
      <c r="Q550" s="53"/>
      <c r="R550" s="109"/>
      <c r="S550" s="1">
        <v>2</v>
      </c>
      <c r="T550" s="6" t="str">
        <f t="shared" si="469"/>
        <v>○</v>
      </c>
    </row>
    <row r="551" spans="1:22" ht="18.600000000000001" thickBot="1">
      <c r="A551" s="38"/>
      <c r="B551" s="90" t="str">
        <f t="shared" si="518"/>
        <v>区東部</v>
      </c>
      <c r="C551" s="93" t="str">
        <f t="shared" si="519"/>
        <v>江戸川区</v>
      </c>
      <c r="D551" s="27"/>
      <c r="E551" s="41" t="str">
        <f t="shared" si="520"/>
        <v>医療法人社団総愛会 総愛診療所</v>
      </c>
      <c r="F551" s="79"/>
      <c r="G551" s="29"/>
      <c r="H551" s="30"/>
      <c r="I551" s="30"/>
      <c r="J551" s="20">
        <f t="shared" ref="J551" si="521">SUM(K551:Q551)</f>
        <v>19</v>
      </c>
      <c r="K551" s="21">
        <v>0</v>
      </c>
      <c r="L551" s="21">
        <v>0</v>
      </c>
      <c r="M551" s="21">
        <v>0</v>
      </c>
      <c r="N551" s="21">
        <v>19</v>
      </c>
      <c r="O551" s="52">
        <v>0</v>
      </c>
      <c r="P551" s="54">
        <v>0</v>
      </c>
      <c r="Q551" s="54">
        <v>0</v>
      </c>
      <c r="R551" s="110"/>
      <c r="S551" s="1">
        <v>3</v>
      </c>
      <c r="T551" s="6" t="str">
        <f t="shared" si="469"/>
        <v/>
      </c>
    </row>
    <row r="552" spans="1:22">
      <c r="A552" s="38">
        <v>1</v>
      </c>
      <c r="B552" s="88" t="s">
        <v>25</v>
      </c>
      <c r="C552" s="87" t="s">
        <v>28</v>
      </c>
      <c r="D552" s="10" t="s">
        <v>307</v>
      </c>
      <c r="E552" s="81" t="s">
        <v>168</v>
      </c>
      <c r="F552" s="78"/>
      <c r="G552" s="15"/>
      <c r="H552" s="34"/>
      <c r="I552" s="34"/>
      <c r="J552" s="22">
        <f t="shared" ref="J552:J554" si="522">SUM(K552:Q552)</f>
        <v>10</v>
      </c>
      <c r="K552" s="23"/>
      <c r="L552" s="23"/>
      <c r="M552" s="23">
        <v>10</v>
      </c>
      <c r="N552" s="23"/>
      <c r="O552" s="50"/>
      <c r="P552" s="55"/>
      <c r="Q552" s="55"/>
      <c r="R552" s="108"/>
      <c r="S552" s="35">
        <v>1</v>
      </c>
      <c r="T552" s="6" t="str">
        <f t="shared" si="469"/>
        <v/>
      </c>
    </row>
    <row r="553" spans="1:22">
      <c r="A553" s="38"/>
      <c r="B553" s="90" t="str">
        <f t="shared" ref="B553:B554" si="523">B552</f>
        <v>区東部</v>
      </c>
      <c r="C553" s="93" t="str">
        <f t="shared" ref="C553:C554" si="524">C552</f>
        <v>江戸川区</v>
      </c>
      <c r="D553" s="25"/>
      <c r="E553" s="41" t="str">
        <f t="shared" ref="E553:E554" si="525">E552</f>
        <v>医療法人社団泰正会 成光堂クリニック</v>
      </c>
      <c r="F553" s="3">
        <v>21301617</v>
      </c>
      <c r="G553" s="9">
        <f>SUM(H553:I553)</f>
        <v>10</v>
      </c>
      <c r="H553" s="18">
        <v>10</v>
      </c>
      <c r="I553" s="18"/>
      <c r="J553" s="17">
        <f t="shared" si="522"/>
        <v>10</v>
      </c>
      <c r="K553" s="18"/>
      <c r="L553" s="18"/>
      <c r="M553" s="18">
        <v>10</v>
      </c>
      <c r="N553" s="18"/>
      <c r="O553" s="51"/>
      <c r="P553" s="53"/>
      <c r="Q553" s="53"/>
      <c r="R553" s="109"/>
      <c r="S553" s="1">
        <v>2</v>
      </c>
      <c r="T553" s="6" t="str">
        <f t="shared" si="469"/>
        <v>○</v>
      </c>
    </row>
    <row r="554" spans="1:22" ht="18.600000000000001" thickBot="1">
      <c r="A554" s="38"/>
      <c r="B554" s="92" t="str">
        <f t="shared" si="523"/>
        <v>区東部</v>
      </c>
      <c r="C554" s="91" t="str">
        <f t="shared" si="524"/>
        <v>江戸川区</v>
      </c>
      <c r="D554" s="27"/>
      <c r="E554" s="41" t="str">
        <f t="shared" si="525"/>
        <v>医療法人社団泰正会 成光堂クリニック</v>
      </c>
      <c r="F554" s="79"/>
      <c r="G554" s="29"/>
      <c r="H554" s="30"/>
      <c r="I554" s="30"/>
      <c r="J554" s="20">
        <f t="shared" si="522"/>
        <v>10</v>
      </c>
      <c r="K554" s="21">
        <v>0</v>
      </c>
      <c r="L554" s="21">
        <v>0</v>
      </c>
      <c r="M554" s="21">
        <v>10</v>
      </c>
      <c r="N554" s="21">
        <v>0</v>
      </c>
      <c r="O554" s="52">
        <v>0</v>
      </c>
      <c r="P554" s="54">
        <v>0</v>
      </c>
      <c r="Q554" s="54">
        <v>0</v>
      </c>
      <c r="R554" s="110"/>
      <c r="S554" s="1">
        <v>3</v>
      </c>
      <c r="T554" s="6" t="str">
        <f t="shared" si="469"/>
        <v/>
      </c>
    </row>
    <row r="555" spans="1:22">
      <c r="A555" s="38">
        <v>1</v>
      </c>
      <c r="B555" s="71" t="s">
        <v>25</v>
      </c>
      <c r="C555" s="72" t="s">
        <v>28</v>
      </c>
      <c r="D555" s="10" t="s">
        <v>271</v>
      </c>
      <c r="E555" s="81" t="s">
        <v>169</v>
      </c>
      <c r="F555" s="78"/>
      <c r="G555" s="15"/>
      <c r="H555" s="34"/>
      <c r="I555" s="34"/>
      <c r="J555" s="22">
        <f t="shared" si="514"/>
        <v>2</v>
      </c>
      <c r="K555" s="23"/>
      <c r="L555" s="23">
        <v>2</v>
      </c>
      <c r="M555" s="23"/>
      <c r="N555" s="23"/>
      <c r="O555" s="50"/>
      <c r="P555" s="55"/>
      <c r="Q555" s="55"/>
      <c r="R555" s="108"/>
      <c r="S555" s="35">
        <v>1</v>
      </c>
      <c r="T555" s="6" t="str">
        <f t="shared" si="469"/>
        <v/>
      </c>
    </row>
    <row r="556" spans="1:22">
      <c r="A556" s="38"/>
      <c r="B556" s="90" t="str">
        <f t="shared" ref="B556:B557" si="526">B555</f>
        <v>区東部</v>
      </c>
      <c r="C556" s="93" t="str">
        <f t="shared" ref="C556:C557" si="527">C555</f>
        <v>江戸川区</v>
      </c>
      <c r="D556" s="25"/>
      <c r="E556" s="41" t="str">
        <f t="shared" ref="E556:E557" si="528">E555</f>
        <v>医療法人社団北吉会 北澤耳鼻咽喉科医院</v>
      </c>
      <c r="F556" s="3">
        <v>21301618</v>
      </c>
      <c r="G556" s="9">
        <f>SUM(H556:I556)</f>
        <v>2</v>
      </c>
      <c r="H556" s="18">
        <v>2</v>
      </c>
      <c r="I556" s="18"/>
      <c r="J556" s="17">
        <f t="shared" si="514"/>
        <v>2</v>
      </c>
      <c r="K556" s="18"/>
      <c r="L556" s="18">
        <v>2</v>
      </c>
      <c r="M556" s="18"/>
      <c r="N556" s="18"/>
      <c r="O556" s="51"/>
      <c r="P556" s="53"/>
      <c r="Q556" s="53"/>
      <c r="R556" s="109"/>
      <c r="S556" s="1">
        <v>2</v>
      </c>
      <c r="T556" s="6" t="str">
        <f t="shared" si="469"/>
        <v>○</v>
      </c>
    </row>
    <row r="557" spans="1:22" ht="18.600000000000001" thickBot="1">
      <c r="A557" s="38"/>
      <c r="B557" s="90" t="str">
        <f t="shared" si="526"/>
        <v>区東部</v>
      </c>
      <c r="C557" s="93" t="str">
        <f t="shared" si="527"/>
        <v>江戸川区</v>
      </c>
      <c r="D557" s="27"/>
      <c r="E557" s="41" t="str">
        <f t="shared" si="528"/>
        <v>医療法人社団北吉会 北澤耳鼻咽喉科医院</v>
      </c>
      <c r="F557" s="79"/>
      <c r="G557" s="29"/>
      <c r="H557" s="30"/>
      <c r="I557" s="30"/>
      <c r="J557" s="20">
        <f t="shared" si="514"/>
        <v>2</v>
      </c>
      <c r="K557" s="21">
        <v>0</v>
      </c>
      <c r="L557" s="21">
        <v>2</v>
      </c>
      <c r="M557" s="21">
        <v>0</v>
      </c>
      <c r="N557" s="21">
        <v>0</v>
      </c>
      <c r="O557" s="52">
        <v>0</v>
      </c>
      <c r="P557" s="54">
        <v>0</v>
      </c>
      <c r="Q557" s="54">
        <v>0</v>
      </c>
      <c r="R557" s="110"/>
      <c r="S557" s="1">
        <v>3</v>
      </c>
      <c r="T557" s="6" t="str">
        <f t="shared" si="469"/>
        <v/>
      </c>
    </row>
    <row r="558" spans="1:22">
      <c r="A558" s="38">
        <v>1</v>
      </c>
      <c r="B558" s="88" t="s">
        <v>25</v>
      </c>
      <c r="C558" s="87" t="s">
        <v>28</v>
      </c>
      <c r="D558" s="10" t="s">
        <v>271</v>
      </c>
      <c r="E558" s="81" t="s">
        <v>318</v>
      </c>
      <c r="F558" s="78"/>
      <c r="G558" s="15"/>
      <c r="H558" s="34"/>
      <c r="I558" s="34"/>
      <c r="J558" s="22">
        <f t="shared" si="514"/>
        <v>18</v>
      </c>
      <c r="K558" s="23"/>
      <c r="L558" s="23">
        <v>18</v>
      </c>
      <c r="M558" s="23"/>
      <c r="N558" s="23"/>
      <c r="O558" s="50"/>
      <c r="P558" s="55"/>
      <c r="Q558" s="55"/>
      <c r="R558" s="108"/>
      <c r="S558" s="35">
        <v>1</v>
      </c>
      <c r="T558" s="6" t="str">
        <f t="shared" si="469"/>
        <v/>
      </c>
    </row>
    <row r="559" spans="1:22">
      <c r="A559" s="38"/>
      <c r="B559" s="90" t="str">
        <f t="shared" ref="B559:B560" si="529">B558</f>
        <v>区東部</v>
      </c>
      <c r="C559" s="93" t="str">
        <f t="shared" ref="C559:C560" si="530">C558</f>
        <v>江戸川区</v>
      </c>
      <c r="D559" s="25"/>
      <c r="E559" s="41" t="str">
        <f t="shared" ref="E559:E560" si="531">E558</f>
        <v>医療法人社団友久会きりんウィメンズクリニック葛西</v>
      </c>
      <c r="F559" s="3"/>
      <c r="G559" s="9">
        <f>SUM(H559:I559)</f>
        <v>18</v>
      </c>
      <c r="H559" s="18">
        <v>18</v>
      </c>
      <c r="I559" s="18"/>
      <c r="J559" s="17">
        <f t="shared" si="514"/>
        <v>18</v>
      </c>
      <c r="K559" s="18"/>
      <c r="L559" s="18">
        <v>18</v>
      </c>
      <c r="M559" s="18"/>
      <c r="N559" s="18"/>
      <c r="O559" s="51"/>
      <c r="P559" s="53"/>
      <c r="Q559" s="53"/>
      <c r="R559" s="109"/>
      <c r="S559" s="1">
        <v>2</v>
      </c>
      <c r="T559" s="6" t="str">
        <f t="shared" si="469"/>
        <v>○</v>
      </c>
    </row>
    <row r="560" spans="1:22" ht="18.600000000000001" thickBot="1">
      <c r="A560" s="38"/>
      <c r="B560" s="92" t="str">
        <f t="shared" si="529"/>
        <v>区東部</v>
      </c>
      <c r="C560" s="91" t="str">
        <f t="shared" si="530"/>
        <v>江戸川区</v>
      </c>
      <c r="D560" s="27"/>
      <c r="E560" s="41" t="str">
        <f t="shared" si="531"/>
        <v>医療法人社団友久会きりんウィメンズクリニック葛西</v>
      </c>
      <c r="F560" s="79"/>
      <c r="G560" s="29"/>
      <c r="H560" s="30"/>
      <c r="I560" s="30"/>
      <c r="J560" s="20">
        <f t="shared" si="514"/>
        <v>18</v>
      </c>
      <c r="K560" s="21">
        <v>0</v>
      </c>
      <c r="L560" s="21">
        <v>18</v>
      </c>
      <c r="M560" s="21">
        <v>0</v>
      </c>
      <c r="N560" s="21">
        <v>0</v>
      </c>
      <c r="O560" s="52">
        <v>0</v>
      </c>
      <c r="P560" s="54">
        <v>0</v>
      </c>
      <c r="Q560" s="54">
        <v>0</v>
      </c>
      <c r="R560" s="110"/>
      <c r="S560" s="1">
        <v>3</v>
      </c>
      <c r="T560" s="6" t="str">
        <f t="shared" si="469"/>
        <v/>
      </c>
    </row>
    <row r="561" spans="1:22">
      <c r="A561" s="38">
        <v>1</v>
      </c>
      <c r="B561" s="71" t="s">
        <v>25</v>
      </c>
      <c r="C561" s="72" t="s">
        <v>28</v>
      </c>
      <c r="D561" s="10" t="s">
        <v>307</v>
      </c>
      <c r="E561" s="81" t="s">
        <v>170</v>
      </c>
      <c r="F561" s="78"/>
      <c r="G561" s="15"/>
      <c r="H561" s="34"/>
      <c r="I561" s="34"/>
      <c r="J561" s="22">
        <f t="shared" si="514"/>
        <v>18</v>
      </c>
      <c r="K561" s="23"/>
      <c r="L561" s="23">
        <v>18</v>
      </c>
      <c r="M561" s="23"/>
      <c r="N561" s="23"/>
      <c r="O561" s="50"/>
      <c r="P561" s="55"/>
      <c r="Q561" s="55"/>
      <c r="R561" s="108"/>
      <c r="S561" s="35">
        <v>1</v>
      </c>
      <c r="T561" s="6" t="str">
        <f t="shared" si="469"/>
        <v/>
      </c>
    </row>
    <row r="562" spans="1:22">
      <c r="A562" s="38"/>
      <c r="B562" s="90" t="str">
        <f t="shared" ref="B562:B563" si="532">B561</f>
        <v>区東部</v>
      </c>
      <c r="C562" s="93" t="str">
        <f t="shared" ref="C562:C563" si="533">C561</f>
        <v>江戸川区</v>
      </c>
      <c r="D562" s="25"/>
      <c r="E562" s="41" t="str">
        <f t="shared" ref="E562:E563" si="534">E561</f>
        <v>医療法人社団聖育会 三枝産婦人科医院</v>
      </c>
      <c r="F562" s="3">
        <v>21301622</v>
      </c>
      <c r="G562" s="9">
        <v>18</v>
      </c>
      <c r="H562" s="18">
        <v>18</v>
      </c>
      <c r="I562" s="18"/>
      <c r="J562" s="17">
        <f t="shared" si="514"/>
        <v>18</v>
      </c>
      <c r="K562" s="18"/>
      <c r="L562" s="18">
        <v>18</v>
      </c>
      <c r="M562" s="18"/>
      <c r="N562" s="18"/>
      <c r="O562" s="51"/>
      <c r="P562" s="53"/>
      <c r="Q562" s="53"/>
      <c r="R562" s="109"/>
      <c r="S562" s="1">
        <v>2</v>
      </c>
      <c r="T562" s="6" t="str">
        <f t="shared" si="469"/>
        <v>○</v>
      </c>
    </row>
    <row r="563" spans="1:22" ht="18.600000000000001" thickBot="1">
      <c r="A563" s="38"/>
      <c r="B563" s="90" t="str">
        <f t="shared" si="532"/>
        <v>区東部</v>
      </c>
      <c r="C563" s="93" t="str">
        <f t="shared" si="533"/>
        <v>江戸川区</v>
      </c>
      <c r="D563" s="27"/>
      <c r="E563" s="41" t="str">
        <f t="shared" si="534"/>
        <v>医療法人社団聖育会 三枝産婦人科医院</v>
      </c>
      <c r="F563" s="79"/>
      <c r="G563" s="29"/>
      <c r="H563" s="30"/>
      <c r="I563" s="30"/>
      <c r="J563" s="20">
        <f t="shared" si="514"/>
        <v>18</v>
      </c>
      <c r="K563" s="21">
        <v>0</v>
      </c>
      <c r="L563" s="21">
        <v>18</v>
      </c>
      <c r="M563" s="21">
        <v>0</v>
      </c>
      <c r="N563" s="21">
        <v>0</v>
      </c>
      <c r="O563" s="52">
        <v>0</v>
      </c>
      <c r="P563" s="54">
        <v>0</v>
      </c>
      <c r="Q563" s="54">
        <v>0</v>
      </c>
      <c r="R563" s="110"/>
      <c r="S563" s="1">
        <v>3</v>
      </c>
      <c r="T563" s="6" t="str">
        <f t="shared" si="469"/>
        <v/>
      </c>
    </row>
    <row r="564" spans="1:22">
      <c r="A564" s="38"/>
      <c r="B564" s="88" t="s">
        <v>25</v>
      </c>
      <c r="C564" s="87" t="s">
        <v>28</v>
      </c>
      <c r="D564" s="10" t="s">
        <v>316</v>
      </c>
      <c r="E564" s="81" t="s">
        <v>439</v>
      </c>
      <c r="F564" s="78"/>
      <c r="G564" s="15"/>
      <c r="H564" s="34"/>
      <c r="I564" s="34"/>
      <c r="J564" s="22">
        <f t="shared" si="514"/>
        <v>9</v>
      </c>
      <c r="K564" s="23"/>
      <c r="L564" s="23">
        <v>9</v>
      </c>
      <c r="M564" s="23"/>
      <c r="N564" s="23"/>
      <c r="O564" s="50"/>
      <c r="P564" s="55"/>
      <c r="Q564" s="55"/>
      <c r="R564" s="108"/>
      <c r="S564" s="35">
        <v>1</v>
      </c>
      <c r="T564" s="6" t="str">
        <f t="shared" si="469"/>
        <v/>
      </c>
    </row>
    <row r="565" spans="1:22">
      <c r="A565" s="38"/>
      <c r="B565" s="90" t="str">
        <f t="shared" ref="B565:B566" si="535">B564</f>
        <v>区東部</v>
      </c>
      <c r="C565" s="93" t="str">
        <f t="shared" ref="C565:C566" si="536">C564</f>
        <v>江戸川区</v>
      </c>
      <c r="D565" s="25"/>
      <c r="E565" s="41" t="str">
        <f t="shared" ref="E565:E566" si="537">E564</f>
        <v>杉山医院</v>
      </c>
      <c r="F565" s="3" t="s">
        <v>440</v>
      </c>
      <c r="G565" s="9">
        <f>SUM(H565:I565)</f>
        <v>9</v>
      </c>
      <c r="H565" s="18">
        <v>9</v>
      </c>
      <c r="I565" s="18"/>
      <c r="J565" s="17">
        <f t="shared" si="514"/>
        <v>9</v>
      </c>
      <c r="K565" s="18"/>
      <c r="L565" s="18"/>
      <c r="M565" s="18">
        <v>9</v>
      </c>
      <c r="N565" s="18"/>
      <c r="O565" s="51"/>
      <c r="P565" s="53"/>
      <c r="Q565" s="53"/>
      <c r="R565" s="109"/>
      <c r="S565" s="1">
        <v>2</v>
      </c>
      <c r="T565" s="6" t="str">
        <f t="shared" ref="T565:T640" si="538">IF(OR(A564=1,A564=2),"○","")</f>
        <v/>
      </c>
      <c r="U565" s="1">
        <v>3</v>
      </c>
      <c r="V565" s="1">
        <v>1</v>
      </c>
    </row>
    <row r="566" spans="1:22" ht="18.600000000000001" thickBot="1">
      <c r="A566" s="38"/>
      <c r="B566" s="92" t="str">
        <f t="shared" si="535"/>
        <v>区東部</v>
      </c>
      <c r="C566" s="91" t="str">
        <f t="shared" si="536"/>
        <v>江戸川区</v>
      </c>
      <c r="D566" s="27"/>
      <c r="E566" s="41" t="str">
        <f t="shared" si="537"/>
        <v>杉山医院</v>
      </c>
      <c r="F566" s="79"/>
      <c r="G566" s="29"/>
      <c r="H566" s="30"/>
      <c r="I566" s="30"/>
      <c r="J566" s="20">
        <f t="shared" si="514"/>
        <v>9</v>
      </c>
      <c r="K566" s="21">
        <v>0</v>
      </c>
      <c r="L566" s="21">
        <v>0</v>
      </c>
      <c r="M566" s="21">
        <v>9</v>
      </c>
      <c r="N566" s="21">
        <v>0</v>
      </c>
      <c r="O566" s="52">
        <v>0</v>
      </c>
      <c r="P566" s="54">
        <v>0</v>
      </c>
      <c r="Q566" s="54">
        <v>0</v>
      </c>
      <c r="R566" s="110"/>
      <c r="S566" s="1">
        <v>3</v>
      </c>
      <c r="T566" s="6" t="str">
        <f t="shared" si="538"/>
        <v/>
      </c>
    </row>
    <row r="567" spans="1:22">
      <c r="A567" s="38">
        <v>1</v>
      </c>
      <c r="B567" s="71" t="s">
        <v>25</v>
      </c>
      <c r="C567" s="72" t="s">
        <v>28</v>
      </c>
      <c r="D567" s="10" t="s">
        <v>316</v>
      </c>
      <c r="E567" s="81" t="s">
        <v>171</v>
      </c>
      <c r="F567" s="78"/>
      <c r="G567" s="15"/>
      <c r="H567" s="34"/>
      <c r="I567" s="34"/>
      <c r="J567" s="22">
        <v>12</v>
      </c>
      <c r="K567" s="23"/>
      <c r="L567" s="23"/>
      <c r="M567" s="23">
        <v>12</v>
      </c>
      <c r="N567" s="23"/>
      <c r="O567" s="50"/>
      <c r="P567" s="55"/>
      <c r="Q567" s="55"/>
      <c r="R567" s="108"/>
      <c r="S567" s="35">
        <v>1</v>
      </c>
      <c r="T567" s="6" t="str">
        <f t="shared" si="538"/>
        <v/>
      </c>
    </row>
    <row r="568" spans="1:22">
      <c r="A568" s="38"/>
      <c r="B568" s="90" t="str">
        <f t="shared" ref="B568:B569" si="539">B567</f>
        <v>区東部</v>
      </c>
      <c r="C568" s="93" t="str">
        <f t="shared" ref="C568:C569" si="540">C567</f>
        <v>江戸川区</v>
      </c>
      <c r="D568" s="25"/>
      <c r="E568" s="41" t="str">
        <f t="shared" ref="E568:E569" si="541">E567</f>
        <v>杉浦ウイメンズクリニック</v>
      </c>
      <c r="F568" s="3">
        <v>21301624</v>
      </c>
      <c r="G568" s="9">
        <v>12</v>
      </c>
      <c r="H568" s="18">
        <v>12</v>
      </c>
      <c r="I568" s="18"/>
      <c r="J568" s="17">
        <v>12</v>
      </c>
      <c r="K568" s="18"/>
      <c r="L568" s="18"/>
      <c r="M568" s="18">
        <v>12</v>
      </c>
      <c r="N568" s="18"/>
      <c r="O568" s="51"/>
      <c r="P568" s="53"/>
      <c r="Q568" s="53"/>
      <c r="R568" s="109"/>
      <c r="S568" s="1">
        <v>2</v>
      </c>
      <c r="T568" s="6" t="str">
        <f t="shared" si="538"/>
        <v>○</v>
      </c>
    </row>
    <row r="569" spans="1:22" ht="18.600000000000001" thickBot="1">
      <c r="A569" s="38"/>
      <c r="B569" s="90" t="str">
        <f t="shared" si="539"/>
        <v>区東部</v>
      </c>
      <c r="C569" s="93" t="str">
        <f t="shared" si="540"/>
        <v>江戸川区</v>
      </c>
      <c r="D569" s="27"/>
      <c r="E569" s="41" t="str">
        <f t="shared" si="541"/>
        <v>杉浦ウイメンズクリニック</v>
      </c>
      <c r="F569" s="79"/>
      <c r="G569" s="29"/>
      <c r="H569" s="30"/>
      <c r="I569" s="30"/>
      <c r="J569" s="20">
        <f t="shared" ref="J569" si="542">SUM(K569:Q569)</f>
        <v>12</v>
      </c>
      <c r="K569" s="21">
        <v>0</v>
      </c>
      <c r="L569" s="21">
        <v>0</v>
      </c>
      <c r="M569" s="21">
        <v>12</v>
      </c>
      <c r="N569" s="21">
        <v>0</v>
      </c>
      <c r="O569" s="52">
        <v>0</v>
      </c>
      <c r="P569" s="54">
        <v>0</v>
      </c>
      <c r="Q569" s="54">
        <v>0</v>
      </c>
      <c r="R569" s="110"/>
      <c r="S569" s="1">
        <v>3</v>
      </c>
      <c r="T569" s="6" t="str">
        <f t="shared" si="538"/>
        <v/>
      </c>
    </row>
    <row r="570" spans="1:22">
      <c r="A570" s="38">
        <v>2</v>
      </c>
      <c r="B570" s="88" t="s">
        <v>25</v>
      </c>
      <c r="C570" s="87" t="s">
        <v>28</v>
      </c>
      <c r="D570" s="10" t="s">
        <v>277</v>
      </c>
      <c r="E570" s="81" t="s">
        <v>172</v>
      </c>
      <c r="F570" s="78"/>
      <c r="G570" s="15"/>
      <c r="H570" s="34"/>
      <c r="I570" s="34"/>
      <c r="J570" s="22">
        <f t="shared" si="514"/>
        <v>19</v>
      </c>
      <c r="K570" s="23"/>
      <c r="L570" s="23"/>
      <c r="M570" s="23"/>
      <c r="N570" s="23">
        <v>19</v>
      </c>
      <c r="O570" s="50"/>
      <c r="P570" s="55"/>
      <c r="Q570" s="55"/>
      <c r="R570" s="108"/>
      <c r="S570" s="35">
        <v>1</v>
      </c>
      <c r="T570" s="6" t="str">
        <f t="shared" si="538"/>
        <v/>
      </c>
    </row>
    <row r="571" spans="1:22">
      <c r="A571" s="38"/>
      <c r="B571" s="90" t="str">
        <f t="shared" ref="B571:B572" si="543">B570</f>
        <v>区東部</v>
      </c>
      <c r="C571" s="93" t="str">
        <f t="shared" ref="C571:C572" si="544">C570</f>
        <v>江戸川区</v>
      </c>
      <c r="D571" s="25"/>
      <c r="E571" s="41" t="str">
        <f t="shared" ref="E571:E572" si="545">E570</f>
        <v>新小岩クリニック船堀</v>
      </c>
      <c r="F571" s="3">
        <v>21301625</v>
      </c>
      <c r="G571" s="9">
        <f>SUM(H571:I571)</f>
        <v>19</v>
      </c>
      <c r="H571" s="18">
        <v>19</v>
      </c>
      <c r="I571" s="18"/>
      <c r="J571" s="17">
        <f t="shared" si="514"/>
        <v>19</v>
      </c>
      <c r="K571" s="18"/>
      <c r="L571" s="18"/>
      <c r="M571" s="18"/>
      <c r="N571" s="18"/>
      <c r="O571" s="51">
        <v>19</v>
      </c>
      <c r="P571" s="53"/>
      <c r="Q571" s="53"/>
      <c r="R571" s="109"/>
      <c r="S571" s="1">
        <v>2</v>
      </c>
      <c r="T571" s="6" t="str">
        <f t="shared" si="538"/>
        <v>○</v>
      </c>
    </row>
    <row r="572" spans="1:22" ht="18.600000000000001" thickBot="1">
      <c r="A572" s="38"/>
      <c r="B572" s="92" t="str">
        <f t="shared" si="543"/>
        <v>区東部</v>
      </c>
      <c r="C572" s="91" t="str">
        <f t="shared" si="544"/>
        <v>江戸川区</v>
      </c>
      <c r="D572" s="27"/>
      <c r="E572" s="41" t="str">
        <f t="shared" si="545"/>
        <v>新小岩クリニック船堀</v>
      </c>
      <c r="F572" s="79"/>
      <c r="G572" s="29"/>
      <c r="H572" s="30"/>
      <c r="I572" s="30"/>
      <c r="J572" s="20">
        <f t="shared" si="514"/>
        <v>19</v>
      </c>
      <c r="K572" s="21">
        <v>0</v>
      </c>
      <c r="L572" s="21">
        <v>0</v>
      </c>
      <c r="M572" s="21">
        <v>0</v>
      </c>
      <c r="N572" s="21">
        <v>0</v>
      </c>
      <c r="O572" s="52">
        <v>19</v>
      </c>
      <c r="P572" s="54">
        <v>0</v>
      </c>
      <c r="Q572" s="54">
        <v>0</v>
      </c>
      <c r="R572" s="110"/>
      <c r="S572" s="1">
        <v>3</v>
      </c>
      <c r="T572" s="6" t="str">
        <f t="shared" si="538"/>
        <v/>
      </c>
    </row>
    <row r="573" spans="1:22">
      <c r="A573" s="38">
        <v>1</v>
      </c>
      <c r="B573" s="71" t="s">
        <v>25</v>
      </c>
      <c r="C573" s="72" t="s">
        <v>28</v>
      </c>
      <c r="D573" s="10" t="s">
        <v>307</v>
      </c>
      <c r="E573" s="81" t="s">
        <v>173</v>
      </c>
      <c r="F573" s="78"/>
      <c r="G573" s="15"/>
      <c r="H573" s="34"/>
      <c r="I573" s="34"/>
      <c r="J573" s="22">
        <v>8</v>
      </c>
      <c r="K573" s="23"/>
      <c r="L573" s="23">
        <v>8</v>
      </c>
      <c r="M573" s="23"/>
      <c r="N573" s="23"/>
      <c r="O573" s="50"/>
      <c r="P573" s="55"/>
      <c r="Q573" s="55"/>
      <c r="R573" s="108"/>
      <c r="S573" s="35">
        <v>1</v>
      </c>
      <c r="T573" s="6" t="str">
        <f t="shared" si="538"/>
        <v/>
      </c>
    </row>
    <row r="574" spans="1:22">
      <c r="A574" s="38"/>
      <c r="B574" s="90" t="str">
        <f t="shared" ref="B574:B575" si="546">B573</f>
        <v>区東部</v>
      </c>
      <c r="C574" s="93" t="str">
        <f t="shared" ref="C574:C575" si="547">C573</f>
        <v>江戸川区</v>
      </c>
      <c r="D574" s="25"/>
      <c r="E574" s="41" t="str">
        <f t="shared" ref="E574:E575" si="548">E573</f>
        <v>医療法人社団善千会 浅岡医院</v>
      </c>
      <c r="F574" s="3">
        <v>21301628</v>
      </c>
      <c r="G574" s="9">
        <f>SUM(H574:I574)</f>
        <v>8</v>
      </c>
      <c r="H574" s="18">
        <v>8</v>
      </c>
      <c r="I574" s="18"/>
      <c r="J574" s="17">
        <v>8</v>
      </c>
      <c r="K574" s="18"/>
      <c r="L574" s="18">
        <v>8</v>
      </c>
      <c r="M574" s="18"/>
      <c r="N574" s="18"/>
      <c r="O574" s="51"/>
      <c r="P574" s="53"/>
      <c r="Q574" s="53"/>
      <c r="R574" s="109"/>
      <c r="S574" s="1">
        <v>2</v>
      </c>
      <c r="T574" s="6" t="str">
        <f t="shared" si="538"/>
        <v>○</v>
      </c>
    </row>
    <row r="575" spans="1:22" ht="18.600000000000001" thickBot="1">
      <c r="A575" s="38"/>
      <c r="B575" s="90" t="str">
        <f t="shared" si="546"/>
        <v>区東部</v>
      </c>
      <c r="C575" s="93" t="str">
        <f t="shared" si="547"/>
        <v>江戸川区</v>
      </c>
      <c r="D575" s="27"/>
      <c r="E575" s="41" t="str">
        <f t="shared" si="548"/>
        <v>医療法人社団善千会 浅岡医院</v>
      </c>
      <c r="F575" s="79"/>
      <c r="G575" s="29"/>
      <c r="H575" s="30"/>
      <c r="I575" s="30"/>
      <c r="J575" s="20">
        <f t="shared" ref="J575" si="549">SUM(K575:Q575)</f>
        <v>8</v>
      </c>
      <c r="K575" s="21">
        <v>0</v>
      </c>
      <c r="L575" s="21">
        <v>8</v>
      </c>
      <c r="M575" s="21">
        <v>0</v>
      </c>
      <c r="N575" s="21">
        <v>0</v>
      </c>
      <c r="O575" s="52">
        <v>0</v>
      </c>
      <c r="P575" s="54">
        <v>0</v>
      </c>
      <c r="Q575" s="54">
        <v>0</v>
      </c>
      <c r="R575" s="110"/>
      <c r="S575" s="1">
        <v>3</v>
      </c>
      <c r="T575" s="6" t="str">
        <f t="shared" si="538"/>
        <v/>
      </c>
    </row>
    <row r="576" spans="1:22">
      <c r="A576" s="38">
        <v>1</v>
      </c>
      <c r="B576" s="88" t="s">
        <v>25</v>
      </c>
      <c r="C576" s="87" t="s">
        <v>28</v>
      </c>
      <c r="D576" s="10" t="s">
        <v>370</v>
      </c>
      <c r="E576" s="81" t="s">
        <v>174</v>
      </c>
      <c r="F576" s="78"/>
      <c r="G576" s="15"/>
      <c r="H576" s="34"/>
      <c r="I576" s="34"/>
      <c r="J576" s="22">
        <f t="shared" si="514"/>
        <v>19</v>
      </c>
      <c r="K576" s="23"/>
      <c r="L576" s="23">
        <v>19</v>
      </c>
      <c r="M576" s="23"/>
      <c r="N576" s="23"/>
      <c r="O576" s="50"/>
      <c r="P576" s="55"/>
      <c r="Q576" s="55"/>
      <c r="R576" s="108"/>
      <c r="S576" s="35">
        <v>1</v>
      </c>
      <c r="T576" s="6" t="str">
        <f t="shared" si="538"/>
        <v/>
      </c>
    </row>
    <row r="577" spans="1:23">
      <c r="A577" s="38"/>
      <c r="B577" s="90" t="str">
        <f t="shared" ref="B577:B581" si="550">B576</f>
        <v>区東部</v>
      </c>
      <c r="C577" s="93" t="str">
        <f t="shared" ref="C577:C581" si="551">C576</f>
        <v>江戸川区</v>
      </c>
      <c r="D577" s="25"/>
      <c r="E577" s="41" t="s">
        <v>174</v>
      </c>
      <c r="F577" s="3">
        <v>21301629</v>
      </c>
      <c r="G577" s="9">
        <f>SUM(H577:I577)</f>
        <v>19</v>
      </c>
      <c r="H577" s="18">
        <v>19</v>
      </c>
      <c r="I577" s="18"/>
      <c r="J577" s="17">
        <f t="shared" si="514"/>
        <v>19</v>
      </c>
      <c r="K577" s="18"/>
      <c r="L577" s="18">
        <v>19</v>
      </c>
      <c r="M577" s="18"/>
      <c r="N577" s="18"/>
      <c r="O577" s="51"/>
      <c r="P577" s="53"/>
      <c r="Q577" s="53"/>
      <c r="R577" s="109"/>
      <c r="S577" s="1">
        <v>2</v>
      </c>
      <c r="T577" s="6" t="str">
        <f t="shared" si="538"/>
        <v>○</v>
      </c>
    </row>
    <row r="578" spans="1:23" ht="18.600000000000001" thickBot="1">
      <c r="A578" s="38"/>
      <c r="B578" s="92" t="str">
        <f t="shared" si="550"/>
        <v>区東部</v>
      </c>
      <c r="C578" s="91" t="str">
        <f t="shared" si="551"/>
        <v>江戸川区</v>
      </c>
      <c r="D578" s="27"/>
      <c r="E578" s="41" t="str">
        <f t="shared" ref="E578" si="552">E577</f>
        <v>葛西産婦人科</v>
      </c>
      <c r="F578" s="79"/>
      <c r="G578" s="29"/>
      <c r="H578" s="30"/>
      <c r="I578" s="30"/>
      <c r="J578" s="20">
        <f t="shared" si="514"/>
        <v>19</v>
      </c>
      <c r="K578" s="21">
        <v>0</v>
      </c>
      <c r="L578" s="21">
        <v>19</v>
      </c>
      <c r="M578" s="21">
        <v>0</v>
      </c>
      <c r="N578" s="21">
        <v>0</v>
      </c>
      <c r="O578" s="52">
        <v>0</v>
      </c>
      <c r="P578" s="54">
        <v>0</v>
      </c>
      <c r="Q578" s="54">
        <v>0</v>
      </c>
      <c r="R578" s="110"/>
      <c r="S578" s="1">
        <v>3</v>
      </c>
      <c r="T578" s="6" t="str">
        <f t="shared" si="538"/>
        <v/>
      </c>
    </row>
    <row r="579" spans="1:23">
      <c r="A579" s="38">
        <v>1</v>
      </c>
      <c r="B579" s="71" t="s">
        <v>25</v>
      </c>
      <c r="C579" s="72" t="s">
        <v>28</v>
      </c>
      <c r="D579" s="10" t="s">
        <v>307</v>
      </c>
      <c r="E579" s="81" t="s">
        <v>293</v>
      </c>
      <c r="F579" s="78"/>
      <c r="G579" s="15"/>
      <c r="H579" s="34"/>
      <c r="I579" s="34"/>
      <c r="J579" s="22">
        <f>SUM(K579:Q579)</f>
        <v>0</v>
      </c>
      <c r="K579" s="23"/>
      <c r="L579" s="23"/>
      <c r="M579" s="23"/>
      <c r="N579" s="23"/>
      <c r="O579" s="50"/>
      <c r="P579" s="23"/>
      <c r="Q579" s="106"/>
      <c r="R579" s="108"/>
      <c r="S579" s="1">
        <v>1</v>
      </c>
      <c r="T579" s="6" t="str">
        <f t="shared" si="538"/>
        <v/>
      </c>
    </row>
    <row r="580" spans="1:23">
      <c r="B580" s="90" t="str">
        <f t="shared" si="550"/>
        <v>区東部</v>
      </c>
      <c r="C580" s="93" t="str">
        <f t="shared" si="551"/>
        <v>江戸川区</v>
      </c>
      <c r="D580" s="25"/>
      <c r="E580" s="41" t="str">
        <f>E579</f>
        <v>医療法人社団ゆい　トータルケアクリニック</v>
      </c>
      <c r="F580" s="3">
        <v>21304003</v>
      </c>
      <c r="G580" s="9">
        <v>1</v>
      </c>
      <c r="H580" s="18">
        <v>1</v>
      </c>
      <c r="I580" s="18"/>
      <c r="J580" s="17">
        <f>SUM(K580:Q580)</f>
        <v>1</v>
      </c>
      <c r="K580" s="18"/>
      <c r="L580" s="18">
        <v>1</v>
      </c>
      <c r="M580" s="18"/>
      <c r="N580" s="18"/>
      <c r="O580" s="51"/>
      <c r="P580" s="18"/>
      <c r="R580" s="109"/>
      <c r="S580" s="1">
        <v>2</v>
      </c>
      <c r="T580" s="6" t="str">
        <f t="shared" si="538"/>
        <v>○</v>
      </c>
    </row>
    <row r="581" spans="1:23" ht="18.600000000000001" thickBot="1">
      <c r="B581" s="90" t="str">
        <f t="shared" si="550"/>
        <v>区東部</v>
      </c>
      <c r="C581" s="93" t="str">
        <f t="shared" si="551"/>
        <v>江戸川区</v>
      </c>
      <c r="D581" s="27"/>
      <c r="E581" s="41" t="str">
        <f>E579</f>
        <v>医療法人社団ゆい　トータルケアクリニック</v>
      </c>
      <c r="F581" s="79"/>
      <c r="G581" s="29"/>
      <c r="H581" s="30"/>
      <c r="I581" s="30"/>
      <c r="J581" s="20">
        <v>1</v>
      </c>
      <c r="K581" s="21"/>
      <c r="L581" s="21">
        <v>1</v>
      </c>
      <c r="M581" s="21"/>
      <c r="N581" s="21"/>
      <c r="O581" s="52"/>
      <c r="P581" s="21"/>
      <c r="Q581" s="107"/>
      <c r="R581" s="110"/>
      <c r="S581" s="1">
        <v>3</v>
      </c>
      <c r="T581" s="6" t="str">
        <f t="shared" si="538"/>
        <v/>
      </c>
    </row>
    <row r="582" spans="1:23">
      <c r="A582" s="38">
        <v>1</v>
      </c>
      <c r="B582" s="88" t="s">
        <v>326</v>
      </c>
      <c r="C582" s="87" t="s">
        <v>327</v>
      </c>
      <c r="D582" s="10" t="s">
        <v>319</v>
      </c>
      <c r="E582" s="81" t="s">
        <v>328</v>
      </c>
      <c r="F582" s="78"/>
      <c r="G582" s="15"/>
      <c r="H582" s="34"/>
      <c r="I582" s="34"/>
      <c r="J582" s="22">
        <f t="shared" ref="J582:J587" si="553">SUM(K582:Q582)</f>
        <v>19</v>
      </c>
      <c r="K582" s="23"/>
      <c r="L582" s="23"/>
      <c r="M582" s="23"/>
      <c r="N582" s="23">
        <v>19</v>
      </c>
      <c r="O582" s="50"/>
      <c r="P582" s="23"/>
      <c r="Q582" s="106"/>
      <c r="R582" s="108"/>
      <c r="S582" s="1">
        <v>1</v>
      </c>
      <c r="T582" s="6" t="str">
        <f t="shared" si="538"/>
        <v/>
      </c>
    </row>
    <row r="583" spans="1:23">
      <c r="B583" s="90" t="str">
        <f t="shared" ref="B583:C584" si="554">B582</f>
        <v>区東部</v>
      </c>
      <c r="C583" s="93" t="str">
        <f t="shared" si="554"/>
        <v>江戸川区</v>
      </c>
      <c r="D583" s="70"/>
      <c r="E583" s="41" t="str">
        <f>E582</f>
        <v>江戸川共済病院付属東瑞江医院</v>
      </c>
      <c r="F583" s="3"/>
      <c r="G583" s="9">
        <f>SUM(H583:I583)</f>
        <v>19</v>
      </c>
      <c r="H583" s="18">
        <v>19</v>
      </c>
      <c r="I583" s="18">
        <v>0</v>
      </c>
      <c r="J583" s="17">
        <f t="shared" si="553"/>
        <v>19</v>
      </c>
      <c r="K583" s="18"/>
      <c r="L583" s="18"/>
      <c r="M583" s="18"/>
      <c r="N583" s="18"/>
      <c r="O583" s="51">
        <v>19</v>
      </c>
      <c r="P583" s="18"/>
      <c r="R583" s="109"/>
      <c r="S583" s="1">
        <v>2</v>
      </c>
      <c r="T583" s="6" t="str">
        <f t="shared" si="538"/>
        <v>○</v>
      </c>
    </row>
    <row r="584" spans="1:23" ht="18.600000000000001" thickBot="1">
      <c r="B584" s="90" t="str">
        <f t="shared" si="554"/>
        <v>区東部</v>
      </c>
      <c r="C584" s="93" t="str">
        <f t="shared" si="554"/>
        <v>江戸川区</v>
      </c>
      <c r="D584" s="27"/>
      <c r="E584" s="41" t="str">
        <f>E582</f>
        <v>江戸川共済病院付属東瑞江医院</v>
      </c>
      <c r="F584" s="79"/>
      <c r="G584" s="29"/>
      <c r="H584" s="30"/>
      <c r="I584" s="30"/>
      <c r="J584" s="20">
        <f t="shared" si="553"/>
        <v>19</v>
      </c>
      <c r="K584" s="21"/>
      <c r="L584" s="21"/>
      <c r="M584" s="21">
        <v>19</v>
      </c>
      <c r="N584" s="21"/>
      <c r="O584" s="52"/>
      <c r="P584" s="21"/>
      <c r="Q584" s="107"/>
      <c r="R584" s="110"/>
      <c r="S584" s="1">
        <v>3</v>
      </c>
      <c r="T584" s="6" t="str">
        <f t="shared" si="538"/>
        <v/>
      </c>
    </row>
    <row r="585" spans="1:23">
      <c r="A585" s="38">
        <v>1</v>
      </c>
      <c r="B585" s="88" t="s">
        <v>333</v>
      </c>
      <c r="C585" s="87" t="s">
        <v>383</v>
      </c>
      <c r="D585" s="10" t="s">
        <v>378</v>
      </c>
      <c r="E585" s="81" t="s">
        <v>384</v>
      </c>
      <c r="F585" s="78"/>
      <c r="G585" s="15"/>
      <c r="H585" s="34"/>
      <c r="I585" s="34"/>
      <c r="J585" s="22">
        <f t="shared" si="553"/>
        <v>19</v>
      </c>
      <c r="K585" s="23"/>
      <c r="L585" s="23">
        <v>19</v>
      </c>
      <c r="M585" s="23"/>
      <c r="N585" s="23"/>
      <c r="O585" s="50"/>
      <c r="P585" s="23"/>
      <c r="Q585" s="106"/>
      <c r="R585" s="108"/>
      <c r="S585" s="1">
        <v>1</v>
      </c>
      <c r="T585" s="6" t="str">
        <f>IF(OR(A578=1,A578=2),"○","")</f>
        <v/>
      </c>
    </row>
    <row r="586" spans="1:23">
      <c r="B586" s="90" t="str">
        <f t="shared" ref="B586:C586" si="555">B585</f>
        <v>区東部</v>
      </c>
      <c r="C586" s="93" t="str">
        <f t="shared" si="555"/>
        <v>江戸川区</v>
      </c>
      <c r="D586" s="25"/>
      <c r="E586" s="41" t="str">
        <f>E585</f>
        <v>井口腎泌尿器科・内科　親水（旧名称：自靖会親水クリニック）</v>
      </c>
      <c r="F586" s="3">
        <v>21301627</v>
      </c>
      <c r="G586" s="9">
        <f>SUM(H586:I586)</f>
        <v>19</v>
      </c>
      <c r="H586" s="18">
        <v>19</v>
      </c>
      <c r="I586" s="18">
        <v>0</v>
      </c>
      <c r="J586" s="17">
        <f t="shared" si="553"/>
        <v>19</v>
      </c>
      <c r="K586" s="18"/>
      <c r="L586" s="18">
        <v>19</v>
      </c>
      <c r="M586" s="18"/>
      <c r="N586" s="18"/>
      <c r="O586" s="51"/>
      <c r="P586" s="18"/>
      <c r="R586" s="109"/>
      <c r="S586" s="1">
        <v>2</v>
      </c>
      <c r="T586" s="6" t="str">
        <f t="shared" ref="T586:T587" si="556">IF(OR(A585=1,A585=2),"○","")</f>
        <v>○</v>
      </c>
    </row>
    <row r="587" spans="1:23" ht="18.600000000000001" thickBot="1">
      <c r="B587" s="92" t="str">
        <f t="shared" ref="B587:C587" si="557">B586</f>
        <v>区東部</v>
      </c>
      <c r="C587" s="91" t="str">
        <f t="shared" si="557"/>
        <v>江戸川区</v>
      </c>
      <c r="D587" s="27"/>
      <c r="E587" s="41" t="str">
        <f>E585</f>
        <v>井口腎泌尿器科・内科　親水（旧名称：自靖会親水クリニック）</v>
      </c>
      <c r="F587" s="79"/>
      <c r="G587" s="29"/>
      <c r="H587" s="30"/>
      <c r="I587" s="30"/>
      <c r="J587" s="20">
        <f t="shared" si="553"/>
        <v>19</v>
      </c>
      <c r="K587" s="21"/>
      <c r="L587" s="21">
        <v>19</v>
      </c>
      <c r="M587" s="21"/>
      <c r="N587" s="21"/>
      <c r="O587" s="52"/>
      <c r="P587" s="21"/>
      <c r="Q587" s="107"/>
      <c r="R587" s="110"/>
      <c r="S587" s="1">
        <v>3</v>
      </c>
      <c r="T587" s="6" t="str">
        <f t="shared" si="556"/>
        <v/>
      </c>
    </row>
    <row r="588" spans="1:23">
      <c r="A588" s="38">
        <v>1</v>
      </c>
      <c r="B588" s="88" t="s">
        <v>333</v>
      </c>
      <c r="C588" s="87" t="s">
        <v>383</v>
      </c>
      <c r="D588" s="10" t="s">
        <v>378</v>
      </c>
      <c r="E588" s="81" t="s">
        <v>474</v>
      </c>
      <c r="F588" s="78"/>
      <c r="G588" s="15"/>
      <c r="H588" s="34"/>
      <c r="I588" s="34"/>
      <c r="J588" s="22">
        <f t="shared" ref="J588:J596" si="558">SUM(K588:Q588)</f>
        <v>0</v>
      </c>
      <c r="K588" s="23"/>
      <c r="L588" s="23"/>
      <c r="M588" s="23"/>
      <c r="N588" s="23"/>
      <c r="O588" s="50"/>
      <c r="P588" s="23"/>
      <c r="Q588" s="106"/>
      <c r="R588" s="108"/>
      <c r="S588" s="1">
        <v>1</v>
      </c>
      <c r="T588" s="6" t="str">
        <f>IF(OR(A578=1,A578=2),"○","")</f>
        <v/>
      </c>
    </row>
    <row r="589" spans="1:23">
      <c r="B589" s="90" t="str">
        <f t="shared" ref="B589:C589" si="559">B588</f>
        <v>区東部</v>
      </c>
      <c r="C589" s="93" t="str">
        <f t="shared" si="559"/>
        <v>江戸川区</v>
      </c>
      <c r="D589" s="25"/>
      <c r="E589" s="41" t="str">
        <f>E588</f>
        <v>医療法人社団義恵会ファミール産院えどがわ（旧名称：宇田川産婦人科）</v>
      </c>
      <c r="F589" s="3">
        <v>21301621</v>
      </c>
      <c r="G589" s="9">
        <f>SUM(H589:I589)</f>
        <v>19</v>
      </c>
      <c r="H589" s="18">
        <v>19</v>
      </c>
      <c r="I589" s="18">
        <v>0</v>
      </c>
      <c r="J589" s="17">
        <f t="shared" si="558"/>
        <v>19</v>
      </c>
      <c r="K589" s="18"/>
      <c r="L589" s="18"/>
      <c r="M589" s="18"/>
      <c r="N589" s="18"/>
      <c r="O589" s="51">
        <v>19</v>
      </c>
      <c r="P589" s="18"/>
      <c r="R589" s="109"/>
      <c r="S589" s="1">
        <v>2</v>
      </c>
      <c r="T589" s="6" t="str">
        <f t="shared" ref="T589:T590" si="560">IF(OR(A588=1,A588=2),"○","")</f>
        <v>○</v>
      </c>
    </row>
    <row r="590" spans="1:23" ht="18.600000000000001" thickBot="1">
      <c r="B590" s="92" t="str">
        <f t="shared" ref="B590:C590" si="561">B589</f>
        <v>区東部</v>
      </c>
      <c r="C590" s="91" t="str">
        <f t="shared" si="561"/>
        <v>江戸川区</v>
      </c>
      <c r="D590" s="27"/>
      <c r="E590" s="41" t="str">
        <f>E588</f>
        <v>医療法人社団義恵会ファミール産院えどがわ（旧名称：宇田川産婦人科）</v>
      </c>
      <c r="F590" s="79"/>
      <c r="G590" s="29"/>
      <c r="H590" s="30"/>
      <c r="I590" s="30"/>
      <c r="J590" s="20">
        <f t="shared" si="558"/>
        <v>19</v>
      </c>
      <c r="K590" s="21"/>
      <c r="L590" s="21"/>
      <c r="M590" s="21"/>
      <c r="N590" s="21"/>
      <c r="O590" s="52">
        <v>19</v>
      </c>
      <c r="P590" s="21"/>
      <c r="Q590" s="107"/>
      <c r="R590" s="110"/>
      <c r="S590" s="1">
        <v>3</v>
      </c>
      <c r="T590" s="6" t="str">
        <f t="shared" si="560"/>
        <v/>
      </c>
    </row>
    <row r="591" spans="1:23">
      <c r="A591" s="38">
        <v>1</v>
      </c>
      <c r="B591" s="88" t="s">
        <v>333</v>
      </c>
      <c r="C591" s="87" t="s">
        <v>383</v>
      </c>
      <c r="D591" s="10" t="s">
        <v>277</v>
      </c>
      <c r="E591" s="81" t="s">
        <v>481</v>
      </c>
      <c r="F591" s="78"/>
      <c r="G591" s="15"/>
      <c r="H591" s="34"/>
      <c r="I591" s="34"/>
      <c r="J591" s="22">
        <f t="shared" si="558"/>
        <v>0</v>
      </c>
      <c r="K591" s="23"/>
      <c r="L591" s="23"/>
      <c r="M591" s="23"/>
      <c r="N591" s="23"/>
      <c r="O591" s="50"/>
      <c r="P591" s="23"/>
      <c r="Q591" s="106"/>
      <c r="R591" s="108"/>
      <c r="S591" s="1">
        <v>1</v>
      </c>
      <c r="T591" s="6" t="str">
        <f>IF(OR(A578=1,A578=2),"○","")</f>
        <v/>
      </c>
      <c r="W591" s="1">
        <v>1</v>
      </c>
    </row>
    <row r="592" spans="1:23">
      <c r="B592" s="90" t="str">
        <f t="shared" ref="B592:C592" si="562">B591</f>
        <v>区東部</v>
      </c>
      <c r="C592" s="93" t="str">
        <f t="shared" si="562"/>
        <v>江戸川区</v>
      </c>
      <c r="D592" s="25"/>
      <c r="E592" s="41" t="str">
        <f>E591</f>
        <v>Shimizu Maternity Clinic</v>
      </c>
      <c r="F592" s="3">
        <v>21301626</v>
      </c>
      <c r="G592" s="9">
        <f>SUM(H592:I592)</f>
        <v>19</v>
      </c>
      <c r="H592" s="18">
        <v>19</v>
      </c>
      <c r="I592" s="18">
        <v>0</v>
      </c>
      <c r="J592" s="17">
        <f t="shared" si="558"/>
        <v>19</v>
      </c>
      <c r="K592" s="18"/>
      <c r="L592" s="18"/>
      <c r="M592" s="18">
        <v>19</v>
      </c>
      <c r="N592" s="18"/>
      <c r="O592" s="51"/>
      <c r="P592" s="18"/>
      <c r="R592" s="109"/>
      <c r="S592" s="1">
        <v>2</v>
      </c>
      <c r="T592" s="6" t="str">
        <f t="shared" ref="T592:T593" si="563">IF(OR(A591=1,A591=2),"○","")</f>
        <v>○</v>
      </c>
    </row>
    <row r="593" spans="1:23" ht="18.600000000000001" thickBot="1">
      <c r="B593" s="92" t="str">
        <f t="shared" ref="B593:C593" si="564">B592</f>
        <v>区東部</v>
      </c>
      <c r="C593" s="91" t="str">
        <f t="shared" si="564"/>
        <v>江戸川区</v>
      </c>
      <c r="D593" s="27"/>
      <c r="E593" s="41" t="str">
        <f>E591</f>
        <v>Shimizu Maternity Clinic</v>
      </c>
      <c r="F593" s="79"/>
      <c r="G593" s="29"/>
      <c r="H593" s="30"/>
      <c r="I593" s="30"/>
      <c r="J593" s="20">
        <f t="shared" si="558"/>
        <v>19</v>
      </c>
      <c r="K593" s="21"/>
      <c r="L593" s="21"/>
      <c r="M593" s="21">
        <v>19</v>
      </c>
      <c r="N593" s="21"/>
      <c r="O593" s="52"/>
      <c r="P593" s="21"/>
      <c r="Q593" s="107"/>
      <c r="R593" s="110"/>
      <c r="S593" s="1">
        <v>3</v>
      </c>
      <c r="T593" s="6" t="str">
        <f t="shared" si="563"/>
        <v/>
      </c>
    </row>
    <row r="594" spans="1:23">
      <c r="A594" s="38">
        <v>1</v>
      </c>
      <c r="B594" s="88" t="s">
        <v>333</v>
      </c>
      <c r="C594" s="87" t="s">
        <v>383</v>
      </c>
      <c r="E594" s="85" t="s">
        <v>492</v>
      </c>
      <c r="F594" s="78"/>
      <c r="G594" s="15"/>
      <c r="H594" s="34"/>
      <c r="I594" s="34"/>
      <c r="J594" s="22">
        <f t="shared" si="558"/>
        <v>0</v>
      </c>
      <c r="K594" s="23"/>
      <c r="L594" s="23"/>
      <c r="M594" s="23"/>
      <c r="N594" s="23"/>
      <c r="O594" s="50"/>
      <c r="P594" s="23"/>
      <c r="Q594" s="106"/>
      <c r="R594" s="108"/>
      <c r="S594" s="1">
        <v>1</v>
      </c>
      <c r="T594" s="6" t="str">
        <f>IF(OR(A578=1,A578=2),"○","")</f>
        <v/>
      </c>
      <c r="W594" s="1">
        <v>1</v>
      </c>
    </row>
    <row r="595" spans="1:23">
      <c r="B595" s="90" t="str">
        <f t="shared" ref="B595:C595" si="565">B594</f>
        <v>区東部</v>
      </c>
      <c r="C595" s="93" t="str">
        <f t="shared" si="565"/>
        <v>江戸川区</v>
      </c>
      <c r="D595" s="25"/>
      <c r="E595" s="41" t="str">
        <f>E594</f>
        <v>医療法人社団緑友会 らいおんハートクリニック</v>
      </c>
      <c r="F595" s="3"/>
      <c r="G595" s="9">
        <f>SUM(H595:I595)</f>
        <v>0</v>
      </c>
      <c r="H595" s="18">
        <v>0</v>
      </c>
      <c r="I595" s="18">
        <v>0</v>
      </c>
      <c r="J595" s="17">
        <f t="shared" si="558"/>
        <v>0</v>
      </c>
      <c r="K595" s="18"/>
      <c r="L595" s="18"/>
      <c r="M595" s="18"/>
      <c r="N595" s="18"/>
      <c r="O595" s="51"/>
      <c r="P595" s="18"/>
      <c r="R595" s="109"/>
      <c r="S595" s="1">
        <v>2</v>
      </c>
      <c r="T595" s="6" t="str">
        <f t="shared" ref="T595:T596" si="566">IF(OR(A594=1,A594=2),"○","")</f>
        <v>○</v>
      </c>
    </row>
    <row r="596" spans="1:23" ht="18.600000000000001" thickBot="1">
      <c r="B596" s="92" t="str">
        <f t="shared" ref="B596:C596" si="567">B595</f>
        <v>区東部</v>
      </c>
      <c r="C596" s="91" t="str">
        <f t="shared" si="567"/>
        <v>江戸川区</v>
      </c>
      <c r="D596" s="27"/>
      <c r="E596" s="41" t="str">
        <f>E594</f>
        <v>医療法人社団緑友会 らいおんハートクリニック</v>
      </c>
      <c r="F596" s="79"/>
      <c r="G596" s="29"/>
      <c r="H596" s="30"/>
      <c r="I596" s="30"/>
      <c r="J596" s="20">
        <f t="shared" si="558"/>
        <v>0</v>
      </c>
      <c r="K596" s="21"/>
      <c r="L596" s="21"/>
      <c r="M596" s="21"/>
      <c r="N596" s="21"/>
      <c r="O596" s="52"/>
      <c r="P596" s="21"/>
      <c r="Q596" s="107"/>
      <c r="R596" s="110"/>
      <c r="S596" s="1">
        <v>3</v>
      </c>
      <c r="T596" s="6" t="str">
        <f t="shared" si="566"/>
        <v/>
      </c>
    </row>
    <row r="597" spans="1:23">
      <c r="A597" s="38">
        <v>1</v>
      </c>
      <c r="B597" s="88" t="s">
        <v>333</v>
      </c>
      <c r="C597" s="87" t="s">
        <v>383</v>
      </c>
      <c r="E597" s="85" t="s">
        <v>489</v>
      </c>
      <c r="F597" s="78"/>
      <c r="G597" s="15"/>
      <c r="H597" s="34"/>
      <c r="I597" s="34"/>
      <c r="J597" s="22">
        <f t="shared" ref="J597:J599" si="568">SUM(K597:Q597)</f>
        <v>0</v>
      </c>
      <c r="K597" s="23"/>
      <c r="L597" s="23"/>
      <c r="M597" s="23"/>
      <c r="N597" s="23"/>
      <c r="O597" s="50"/>
      <c r="P597" s="23"/>
      <c r="Q597" s="106"/>
      <c r="R597" s="108"/>
      <c r="S597" s="1">
        <v>1</v>
      </c>
      <c r="T597" s="6" t="str">
        <f>IF(OR(A581=1,A581=2),"○","")</f>
        <v/>
      </c>
      <c r="W597" s="1">
        <v>1</v>
      </c>
    </row>
    <row r="598" spans="1:23">
      <c r="B598" s="90" t="str">
        <f t="shared" ref="B598:C598" si="569">B597</f>
        <v>区東部</v>
      </c>
      <c r="C598" s="93" t="str">
        <f t="shared" si="569"/>
        <v>江戸川区</v>
      </c>
      <c r="D598" s="25"/>
      <c r="E598" s="41" t="str">
        <f>E597</f>
        <v>医療法人社団三和会 菊地外科胃腸科</v>
      </c>
      <c r="F598" s="3"/>
      <c r="G598" s="9">
        <f>SUM(H598:I598)</f>
        <v>0</v>
      </c>
      <c r="H598" s="18">
        <v>0</v>
      </c>
      <c r="I598" s="18">
        <v>0</v>
      </c>
      <c r="J598" s="17">
        <f t="shared" si="568"/>
        <v>0</v>
      </c>
      <c r="K598" s="18"/>
      <c r="L598" s="18"/>
      <c r="M598" s="18"/>
      <c r="N598" s="18"/>
      <c r="O598" s="51"/>
      <c r="P598" s="18"/>
      <c r="R598" s="109"/>
      <c r="S598" s="1">
        <v>2</v>
      </c>
      <c r="T598" s="6" t="str">
        <f t="shared" ref="T598:T599" si="570">IF(OR(A597=1,A597=2),"○","")</f>
        <v>○</v>
      </c>
    </row>
    <row r="599" spans="1:23" ht="18.600000000000001" thickBot="1">
      <c r="B599" s="92" t="str">
        <f t="shared" ref="B599:C599" si="571">B598</f>
        <v>区東部</v>
      </c>
      <c r="C599" s="91" t="str">
        <f t="shared" si="571"/>
        <v>江戸川区</v>
      </c>
      <c r="D599" s="27"/>
      <c r="E599" s="41" t="str">
        <f>E597</f>
        <v>医療法人社団三和会 菊地外科胃腸科</v>
      </c>
      <c r="F599" s="79"/>
      <c r="G599" s="29"/>
      <c r="H599" s="30"/>
      <c r="I599" s="30"/>
      <c r="J599" s="20">
        <f t="shared" si="568"/>
        <v>0</v>
      </c>
      <c r="K599" s="21"/>
      <c r="L599" s="21"/>
      <c r="M599" s="21"/>
      <c r="N599" s="21"/>
      <c r="O599" s="52"/>
      <c r="P599" s="21"/>
      <c r="Q599" s="107"/>
      <c r="R599" s="110"/>
      <c r="S599" s="1">
        <v>3</v>
      </c>
      <c r="T599" s="6" t="str">
        <f t="shared" si="570"/>
        <v/>
      </c>
    </row>
    <row r="600" spans="1:23">
      <c r="A600" s="38">
        <v>1</v>
      </c>
      <c r="B600" s="71" t="s">
        <v>29</v>
      </c>
      <c r="C600" s="72" t="s">
        <v>30</v>
      </c>
      <c r="D600" s="10" t="s">
        <v>307</v>
      </c>
      <c r="E600" s="81" t="s">
        <v>175</v>
      </c>
      <c r="F600" s="78"/>
      <c r="G600" s="15"/>
      <c r="H600" s="34"/>
      <c r="I600" s="34"/>
      <c r="J600" s="22">
        <f t="shared" si="514"/>
        <v>19</v>
      </c>
      <c r="K600" s="23"/>
      <c r="L600" s="23"/>
      <c r="M600" s="23"/>
      <c r="N600" s="23">
        <v>19</v>
      </c>
      <c r="O600" s="50"/>
      <c r="P600" s="55"/>
      <c r="Q600" s="55"/>
      <c r="R600" s="108"/>
      <c r="S600" s="35">
        <v>1</v>
      </c>
      <c r="T600" s="6" t="e">
        <f>IF(OR(#REF!=1,#REF!=2),"○","")</f>
        <v>#REF!</v>
      </c>
    </row>
    <row r="601" spans="1:23">
      <c r="A601" s="38"/>
      <c r="B601" s="90" t="str">
        <f t="shared" ref="B601:B602" si="572">B600</f>
        <v>西多摩</v>
      </c>
      <c r="C601" s="93" t="str">
        <f t="shared" ref="C601:C602" si="573">C600</f>
        <v>青梅市</v>
      </c>
      <c r="D601" s="25"/>
      <c r="E601" s="41" t="str">
        <f t="shared" ref="E601:E602" si="574">E600</f>
        <v>医療法人社団三清会 小作クリニック</v>
      </c>
      <c r="F601" s="3">
        <v>1312821528</v>
      </c>
      <c r="G601" s="9">
        <f>SUM(H601:I601)</f>
        <v>19</v>
      </c>
      <c r="H601" s="18">
        <v>19</v>
      </c>
      <c r="I601" s="18"/>
      <c r="J601" s="17">
        <f t="shared" si="514"/>
        <v>19</v>
      </c>
      <c r="K601" s="18"/>
      <c r="L601" s="18"/>
      <c r="M601" s="18"/>
      <c r="N601" s="18">
        <v>19</v>
      </c>
      <c r="O601" s="51"/>
      <c r="P601" s="53"/>
      <c r="Q601" s="53"/>
      <c r="R601" s="109"/>
      <c r="S601" s="1">
        <v>2</v>
      </c>
      <c r="T601" s="6" t="str">
        <f t="shared" si="538"/>
        <v>○</v>
      </c>
    </row>
    <row r="602" spans="1:23" ht="18.600000000000001" thickBot="1">
      <c r="A602" s="38"/>
      <c r="B602" s="90" t="str">
        <f t="shared" si="572"/>
        <v>西多摩</v>
      </c>
      <c r="C602" s="93" t="str">
        <f t="shared" si="573"/>
        <v>青梅市</v>
      </c>
      <c r="D602" s="27"/>
      <c r="E602" s="41" t="str">
        <f t="shared" si="574"/>
        <v>医療法人社団三清会 小作クリニック</v>
      </c>
      <c r="F602" s="79"/>
      <c r="G602" s="29"/>
      <c r="H602" s="30"/>
      <c r="I602" s="30"/>
      <c r="J602" s="20">
        <f t="shared" si="514"/>
        <v>19</v>
      </c>
      <c r="K602" s="21">
        <v>0</v>
      </c>
      <c r="L602" s="21">
        <v>0</v>
      </c>
      <c r="M602" s="21">
        <v>0</v>
      </c>
      <c r="N602" s="21">
        <v>19</v>
      </c>
      <c r="O602" s="52">
        <v>0</v>
      </c>
      <c r="P602" s="54">
        <v>0</v>
      </c>
      <c r="Q602" s="54">
        <v>0</v>
      </c>
      <c r="R602" s="110"/>
      <c r="S602" s="1">
        <v>3</v>
      </c>
      <c r="T602" s="6" t="str">
        <f t="shared" si="538"/>
        <v/>
      </c>
    </row>
    <row r="603" spans="1:23">
      <c r="A603" s="38">
        <v>1</v>
      </c>
      <c r="B603" s="88" t="s">
        <v>29</v>
      </c>
      <c r="C603" s="87" t="s">
        <v>30</v>
      </c>
      <c r="D603" s="10" t="s">
        <v>348</v>
      </c>
      <c r="E603" s="81" t="s">
        <v>176</v>
      </c>
      <c r="F603" s="78"/>
      <c r="G603" s="15"/>
      <c r="H603" s="34"/>
      <c r="I603" s="34"/>
      <c r="J603" s="22">
        <f t="shared" si="514"/>
        <v>8</v>
      </c>
      <c r="K603" s="23"/>
      <c r="L603" s="23">
        <v>8</v>
      </c>
      <c r="M603" s="23"/>
      <c r="N603" s="23"/>
      <c r="O603" s="50"/>
      <c r="P603" s="55"/>
      <c r="Q603" s="55"/>
      <c r="R603" s="108"/>
      <c r="S603" s="35">
        <v>1</v>
      </c>
      <c r="T603" s="6" t="str">
        <f t="shared" si="538"/>
        <v/>
      </c>
    </row>
    <row r="604" spans="1:23">
      <c r="A604" s="38"/>
      <c r="B604" s="90" t="str">
        <f t="shared" ref="B604:B605" si="575">B603</f>
        <v>西多摩</v>
      </c>
      <c r="C604" s="93" t="str">
        <f t="shared" ref="C604:C605" si="576">C603</f>
        <v>青梅市</v>
      </c>
      <c r="D604" s="25"/>
      <c r="E604" s="41" t="s">
        <v>176</v>
      </c>
      <c r="F604" s="3">
        <v>21301639</v>
      </c>
      <c r="G604" s="9">
        <f>SUM(H604:I604)</f>
        <v>8</v>
      </c>
      <c r="H604" s="18">
        <v>8</v>
      </c>
      <c r="I604" s="18"/>
      <c r="J604" s="17">
        <f t="shared" si="514"/>
        <v>8</v>
      </c>
      <c r="K604" s="18"/>
      <c r="L604" s="18">
        <v>8</v>
      </c>
      <c r="M604" s="18"/>
      <c r="N604" s="18"/>
      <c r="O604" s="51"/>
      <c r="P604" s="53"/>
      <c r="Q604" s="53"/>
      <c r="R604" s="109"/>
      <c r="S604" s="1">
        <v>2</v>
      </c>
      <c r="T604" s="6" t="str">
        <f t="shared" si="538"/>
        <v>○</v>
      </c>
    </row>
    <row r="605" spans="1:23" ht="18.600000000000001" thickBot="1">
      <c r="A605" s="38"/>
      <c r="B605" s="92" t="str">
        <f t="shared" si="575"/>
        <v>西多摩</v>
      </c>
      <c r="C605" s="91" t="str">
        <f t="shared" si="576"/>
        <v>青梅市</v>
      </c>
      <c r="D605" s="27"/>
      <c r="E605" s="41" t="str">
        <f t="shared" ref="E605" si="577">E604</f>
        <v>後藤眼科診療所</v>
      </c>
      <c r="F605" s="79"/>
      <c r="G605" s="29"/>
      <c r="H605" s="30"/>
      <c r="I605" s="30"/>
      <c r="J605" s="20">
        <f t="shared" si="514"/>
        <v>8</v>
      </c>
      <c r="K605" s="21">
        <v>0</v>
      </c>
      <c r="L605" s="21">
        <v>8</v>
      </c>
      <c r="M605" s="21">
        <v>0</v>
      </c>
      <c r="N605" s="21">
        <v>0</v>
      </c>
      <c r="O605" s="52">
        <v>0</v>
      </c>
      <c r="P605" s="54">
        <v>0</v>
      </c>
      <c r="Q605" s="54">
        <v>0</v>
      </c>
      <c r="R605" s="110"/>
      <c r="S605" s="1">
        <v>3</v>
      </c>
      <c r="T605" s="6" t="str">
        <f t="shared" si="538"/>
        <v/>
      </c>
    </row>
    <row r="606" spans="1:23">
      <c r="A606" s="38">
        <v>2</v>
      </c>
      <c r="B606" s="71" t="s">
        <v>29</v>
      </c>
      <c r="C606" s="72" t="s">
        <v>30</v>
      </c>
      <c r="D606" s="10" t="s">
        <v>271</v>
      </c>
      <c r="E606" s="81" t="s">
        <v>177</v>
      </c>
      <c r="F606" s="78"/>
      <c r="G606" s="15"/>
      <c r="H606" s="34"/>
      <c r="I606" s="34"/>
      <c r="J606" s="22">
        <f t="shared" si="514"/>
        <v>19</v>
      </c>
      <c r="K606" s="23"/>
      <c r="L606" s="23"/>
      <c r="M606" s="23"/>
      <c r="N606" s="23">
        <v>19</v>
      </c>
      <c r="O606" s="50"/>
      <c r="P606" s="55"/>
      <c r="Q606" s="55"/>
      <c r="R606" s="108"/>
      <c r="S606" s="35">
        <v>1</v>
      </c>
      <c r="T606" s="6" t="str">
        <f t="shared" si="538"/>
        <v/>
      </c>
    </row>
    <row r="607" spans="1:23">
      <c r="A607" s="38"/>
      <c r="B607" s="90" t="str">
        <f t="shared" ref="B607:B608" si="578">B606</f>
        <v>西多摩</v>
      </c>
      <c r="C607" s="93" t="str">
        <f t="shared" ref="C607:C608" si="579">C606</f>
        <v>青梅市</v>
      </c>
      <c r="D607" s="25"/>
      <c r="E607" s="41" t="str">
        <f t="shared" ref="E607:E608" si="580">E606</f>
        <v>医療法人社団三清会青梅かすみ台クリニック</v>
      </c>
      <c r="F607" s="3">
        <v>21301640</v>
      </c>
      <c r="G607" s="9">
        <f>SUM(H607:I607)</f>
        <v>19</v>
      </c>
      <c r="H607" s="18">
        <v>19</v>
      </c>
      <c r="I607" s="18"/>
      <c r="J607" s="17">
        <f t="shared" si="514"/>
        <v>19</v>
      </c>
      <c r="K607" s="18"/>
      <c r="L607" s="18"/>
      <c r="M607" s="18"/>
      <c r="N607" s="18">
        <v>19</v>
      </c>
      <c r="O607" s="51"/>
      <c r="P607" s="53"/>
      <c r="Q607" s="53"/>
      <c r="R607" s="109"/>
      <c r="S607" s="1">
        <v>2</v>
      </c>
      <c r="T607" s="6" t="str">
        <f t="shared" si="538"/>
        <v>○</v>
      </c>
    </row>
    <row r="608" spans="1:23" ht="18.600000000000001" thickBot="1">
      <c r="A608" s="38"/>
      <c r="B608" s="90" t="str">
        <f t="shared" si="578"/>
        <v>西多摩</v>
      </c>
      <c r="C608" s="93" t="str">
        <f t="shared" si="579"/>
        <v>青梅市</v>
      </c>
      <c r="D608" s="27"/>
      <c r="E608" s="41" t="str">
        <f t="shared" si="580"/>
        <v>医療法人社団三清会青梅かすみ台クリニック</v>
      </c>
      <c r="F608" s="79"/>
      <c r="G608" s="29"/>
      <c r="H608" s="30"/>
      <c r="I608" s="30"/>
      <c r="J608" s="20">
        <f t="shared" si="514"/>
        <v>19</v>
      </c>
      <c r="K608" s="21">
        <v>0</v>
      </c>
      <c r="L608" s="21">
        <v>0</v>
      </c>
      <c r="M608" s="21">
        <v>0</v>
      </c>
      <c r="N608" s="21">
        <v>19</v>
      </c>
      <c r="O608" s="52">
        <v>0</v>
      </c>
      <c r="P608" s="54">
        <v>0</v>
      </c>
      <c r="Q608" s="54">
        <v>0</v>
      </c>
      <c r="R608" s="110"/>
      <c r="S608" s="1">
        <v>3</v>
      </c>
      <c r="T608" s="6" t="str">
        <f t="shared" si="538"/>
        <v/>
      </c>
    </row>
    <row r="609" spans="1:22">
      <c r="A609" s="38"/>
      <c r="B609" s="88" t="s">
        <v>29</v>
      </c>
      <c r="C609" s="87" t="s">
        <v>31</v>
      </c>
      <c r="D609" s="10" t="s">
        <v>277</v>
      </c>
      <c r="E609" s="81" t="s">
        <v>441</v>
      </c>
      <c r="F609" s="78"/>
      <c r="G609" s="15"/>
      <c r="H609" s="34"/>
      <c r="I609" s="34"/>
      <c r="J609" s="22">
        <f t="shared" si="514"/>
        <v>7</v>
      </c>
      <c r="K609" s="23"/>
      <c r="L609" s="23">
        <v>7</v>
      </c>
      <c r="M609" s="23"/>
      <c r="N609" s="23"/>
      <c r="O609" s="50"/>
      <c r="P609" s="55"/>
      <c r="Q609" s="55"/>
      <c r="R609" s="108"/>
      <c r="S609" s="35">
        <v>1</v>
      </c>
      <c r="T609" s="6" t="str">
        <f t="shared" si="538"/>
        <v/>
      </c>
    </row>
    <row r="610" spans="1:22">
      <c r="A610" s="38"/>
      <c r="B610" s="90" t="str">
        <f t="shared" ref="B610:B611" si="581">B609</f>
        <v>西多摩</v>
      </c>
      <c r="C610" s="93" t="str">
        <f t="shared" ref="C610:C611" si="582">C609</f>
        <v>羽村市</v>
      </c>
      <c r="D610" s="25"/>
      <c r="E610" s="41" t="str">
        <f t="shared" ref="E610:E611" si="583">E609</f>
        <v>真鍋クリニック</v>
      </c>
      <c r="F610" s="3" t="s">
        <v>442</v>
      </c>
      <c r="G610" s="9">
        <f>SUM(H610:I610)</f>
        <v>7</v>
      </c>
      <c r="H610" s="18">
        <v>7</v>
      </c>
      <c r="I610" s="18"/>
      <c r="J610" s="17">
        <f t="shared" si="514"/>
        <v>7</v>
      </c>
      <c r="K610" s="18"/>
      <c r="L610" s="18">
        <v>7</v>
      </c>
      <c r="M610" s="18"/>
      <c r="N610" s="18"/>
      <c r="O610" s="51"/>
      <c r="P610" s="53"/>
      <c r="Q610" s="53"/>
      <c r="R610" s="109"/>
      <c r="S610" s="1">
        <v>2</v>
      </c>
      <c r="T610" s="6" t="str">
        <f t="shared" si="538"/>
        <v/>
      </c>
      <c r="U610" s="1">
        <v>3</v>
      </c>
      <c r="V610" s="1">
        <v>1</v>
      </c>
    </row>
    <row r="611" spans="1:22" ht="18.600000000000001" thickBot="1">
      <c r="A611" s="38"/>
      <c r="B611" s="92" t="str">
        <f t="shared" si="581"/>
        <v>西多摩</v>
      </c>
      <c r="C611" s="91" t="str">
        <f t="shared" si="582"/>
        <v>羽村市</v>
      </c>
      <c r="D611" s="27"/>
      <c r="E611" s="41" t="str">
        <f t="shared" si="583"/>
        <v>真鍋クリニック</v>
      </c>
      <c r="F611" s="79"/>
      <c r="G611" s="29"/>
      <c r="H611" s="30"/>
      <c r="I611" s="30"/>
      <c r="J611" s="20">
        <f t="shared" si="514"/>
        <v>0</v>
      </c>
      <c r="K611" s="21">
        <v>0</v>
      </c>
      <c r="L611" s="21">
        <v>0</v>
      </c>
      <c r="M611" s="21">
        <v>0</v>
      </c>
      <c r="N611" s="21">
        <v>0</v>
      </c>
      <c r="O611" s="52">
        <v>0</v>
      </c>
      <c r="P611" s="54">
        <v>0</v>
      </c>
      <c r="Q611" s="54">
        <v>0</v>
      </c>
      <c r="R611" s="110"/>
      <c r="S611" s="1">
        <v>3</v>
      </c>
      <c r="T611" s="6" t="str">
        <f t="shared" si="538"/>
        <v/>
      </c>
    </row>
    <row r="612" spans="1:22">
      <c r="A612" s="38">
        <v>1</v>
      </c>
      <c r="B612" s="71" t="s">
        <v>29</v>
      </c>
      <c r="C612" s="72" t="s">
        <v>31</v>
      </c>
      <c r="D612" s="10" t="s">
        <v>271</v>
      </c>
      <c r="E612" s="81" t="s">
        <v>317</v>
      </c>
      <c r="F612" s="78"/>
      <c r="G612" s="15"/>
      <c r="H612" s="34"/>
      <c r="I612" s="34"/>
      <c r="J612" s="22">
        <v>19</v>
      </c>
      <c r="K612" s="23"/>
      <c r="L612" s="23"/>
      <c r="M612" s="23"/>
      <c r="N612" s="23">
        <v>19</v>
      </c>
      <c r="O612" s="50"/>
      <c r="P612" s="55"/>
      <c r="Q612" s="55"/>
      <c r="R612" s="108"/>
      <c r="S612" s="35">
        <v>1</v>
      </c>
      <c r="T612" s="6" t="str">
        <f t="shared" si="538"/>
        <v/>
      </c>
    </row>
    <row r="613" spans="1:22">
      <c r="A613" s="38"/>
      <c r="B613" s="90" t="str">
        <f t="shared" ref="B613:C614" si="584">B612</f>
        <v>西多摩</v>
      </c>
      <c r="C613" s="93" t="str">
        <f t="shared" si="584"/>
        <v>羽村市</v>
      </c>
      <c r="D613" s="25"/>
      <c r="E613" s="41" t="str">
        <f t="shared" ref="E613:E614" si="585">E612</f>
        <v>医療法人社団向日葵清心会いずみクリニック</v>
      </c>
      <c r="F613" s="3">
        <v>21301651</v>
      </c>
      <c r="G613" s="9">
        <f>SUM(H613:I613)</f>
        <v>19</v>
      </c>
      <c r="H613" s="18">
        <v>19</v>
      </c>
      <c r="I613" s="18"/>
      <c r="J613" s="17">
        <v>19</v>
      </c>
      <c r="K613" s="18"/>
      <c r="L613" s="18"/>
      <c r="M613" s="18"/>
      <c r="N613" s="18">
        <v>19</v>
      </c>
      <c r="O613" s="51"/>
      <c r="P613" s="53"/>
      <c r="Q613" s="53"/>
      <c r="R613" s="109"/>
      <c r="S613" s="1">
        <v>2</v>
      </c>
      <c r="T613" s="6" t="str">
        <f t="shared" si="538"/>
        <v>○</v>
      </c>
    </row>
    <row r="614" spans="1:22" ht="18.600000000000001" thickBot="1">
      <c r="A614" s="38"/>
      <c r="B614" s="90" t="str">
        <f t="shared" si="584"/>
        <v>西多摩</v>
      </c>
      <c r="C614" s="93" t="str">
        <f t="shared" si="584"/>
        <v>羽村市</v>
      </c>
      <c r="D614" s="27"/>
      <c r="E614" s="41" t="str">
        <f t="shared" si="585"/>
        <v>医療法人社団向日葵清心会いずみクリニック</v>
      </c>
      <c r="F614" s="79"/>
      <c r="G614" s="29"/>
      <c r="H614" s="30"/>
      <c r="I614" s="30"/>
      <c r="J614" s="20">
        <f t="shared" ref="J614" si="586">SUM(K614:Q614)</f>
        <v>19</v>
      </c>
      <c r="K614" s="21">
        <v>0</v>
      </c>
      <c r="L614" s="21">
        <v>0</v>
      </c>
      <c r="M614" s="21">
        <v>0</v>
      </c>
      <c r="N614" s="21">
        <v>19</v>
      </c>
      <c r="O614" s="52">
        <v>0</v>
      </c>
      <c r="P614" s="54">
        <v>0</v>
      </c>
      <c r="Q614" s="54">
        <v>0</v>
      </c>
      <c r="R614" s="110"/>
      <c r="S614" s="1">
        <v>3</v>
      </c>
      <c r="T614" s="6" t="str">
        <f t="shared" si="538"/>
        <v/>
      </c>
    </row>
    <row r="615" spans="1:22">
      <c r="A615" s="38">
        <v>1</v>
      </c>
      <c r="B615" s="88" t="s">
        <v>29</v>
      </c>
      <c r="C615" s="87" t="s">
        <v>32</v>
      </c>
      <c r="D615" s="10" t="s">
        <v>277</v>
      </c>
      <c r="E615" s="81" t="s">
        <v>309</v>
      </c>
      <c r="F615" s="78"/>
      <c r="G615" s="15"/>
      <c r="H615" s="34"/>
      <c r="I615" s="34"/>
      <c r="J615" s="22">
        <v>11</v>
      </c>
      <c r="K615" s="23"/>
      <c r="L615" s="23">
        <v>11</v>
      </c>
      <c r="M615" s="23"/>
      <c r="N615" s="23"/>
      <c r="O615" s="50"/>
      <c r="P615" s="55"/>
      <c r="Q615" s="55"/>
      <c r="R615" s="108"/>
      <c r="S615" s="35">
        <v>1</v>
      </c>
      <c r="T615" s="6" t="str">
        <f t="shared" si="538"/>
        <v/>
      </c>
    </row>
    <row r="616" spans="1:22">
      <c r="A616" s="38"/>
      <c r="B616" s="90" t="str">
        <f t="shared" ref="B616:B617" si="587">B615</f>
        <v>西多摩</v>
      </c>
      <c r="C616" s="93" t="str">
        <f t="shared" ref="C616:C617" si="588">C615</f>
        <v>あきる野市</v>
      </c>
      <c r="D616" s="25"/>
      <c r="E616" s="41" t="s">
        <v>178</v>
      </c>
      <c r="F616" s="3">
        <v>21301655</v>
      </c>
      <c r="G616" s="9">
        <v>11</v>
      </c>
      <c r="H616" s="18">
        <v>11</v>
      </c>
      <c r="I616" s="18"/>
      <c r="J616" s="17">
        <v>11</v>
      </c>
      <c r="K616" s="18"/>
      <c r="L616" s="18">
        <v>11</v>
      </c>
      <c r="M616" s="18"/>
      <c r="N616" s="18"/>
      <c r="O616" s="51"/>
      <c r="P616" s="53"/>
      <c r="Q616" s="53"/>
      <c r="R616" s="109"/>
      <c r="S616" s="1">
        <v>2</v>
      </c>
      <c r="T616" s="6" t="str">
        <f t="shared" si="538"/>
        <v>○</v>
      </c>
    </row>
    <row r="617" spans="1:22" ht="18.600000000000001" thickBot="1">
      <c r="A617" s="38"/>
      <c r="B617" s="92" t="str">
        <f t="shared" si="587"/>
        <v>西多摩</v>
      </c>
      <c r="C617" s="91" t="str">
        <f t="shared" si="588"/>
        <v>あきる野市</v>
      </c>
      <c r="D617" s="27"/>
      <c r="E617" s="41"/>
      <c r="F617" s="79"/>
      <c r="G617" s="29"/>
      <c r="H617" s="30"/>
      <c r="I617" s="30"/>
      <c r="J617" s="20">
        <v>11</v>
      </c>
      <c r="K617" s="21"/>
      <c r="L617" s="21">
        <v>11</v>
      </c>
      <c r="M617" s="21">
        <v>0</v>
      </c>
      <c r="N617" s="21">
        <v>0</v>
      </c>
      <c r="O617" s="52">
        <v>0</v>
      </c>
      <c r="P617" s="54">
        <v>0</v>
      </c>
      <c r="Q617" s="54">
        <v>0</v>
      </c>
      <c r="R617" s="110"/>
      <c r="S617" s="1">
        <v>3</v>
      </c>
      <c r="T617" s="6" t="str">
        <f t="shared" si="538"/>
        <v/>
      </c>
    </row>
    <row r="618" spans="1:22">
      <c r="A618" s="38">
        <v>1</v>
      </c>
      <c r="B618" s="71" t="s">
        <v>29</v>
      </c>
      <c r="C618" s="72" t="s">
        <v>32</v>
      </c>
      <c r="D618" s="10" t="s">
        <v>307</v>
      </c>
      <c r="E618" s="81" t="s">
        <v>179</v>
      </c>
      <c r="F618" s="78"/>
      <c r="G618" s="15"/>
      <c r="H618" s="34"/>
      <c r="I618" s="34"/>
      <c r="J618" s="22">
        <v>19</v>
      </c>
      <c r="K618" s="23"/>
      <c r="L618" s="23"/>
      <c r="M618" s="23"/>
      <c r="N618" s="23">
        <v>19</v>
      </c>
      <c r="O618" s="50"/>
      <c r="P618" s="55"/>
      <c r="Q618" s="55"/>
      <c r="R618" s="108"/>
      <c r="S618" s="35">
        <v>1</v>
      </c>
      <c r="T618" s="6" t="str">
        <f t="shared" si="538"/>
        <v/>
      </c>
    </row>
    <row r="619" spans="1:22">
      <c r="A619" s="38"/>
      <c r="B619" s="90" t="str">
        <f t="shared" ref="B619:B620" si="589">B618</f>
        <v>西多摩</v>
      </c>
      <c r="C619" s="93" t="str">
        <f t="shared" ref="C619:C620" si="590">C618</f>
        <v>あきる野市</v>
      </c>
      <c r="D619" s="25"/>
      <c r="E619" s="41" t="str">
        <f t="shared" ref="E619:E620" si="591">E618</f>
        <v>医療法人社団豊信会 草花クリニック</v>
      </c>
      <c r="F619" s="3">
        <v>21301657</v>
      </c>
      <c r="G619" s="9">
        <v>19</v>
      </c>
      <c r="H619" s="18"/>
      <c r="I619" s="18">
        <v>19</v>
      </c>
      <c r="J619" s="17">
        <v>19</v>
      </c>
      <c r="K619" s="18"/>
      <c r="L619" s="18"/>
      <c r="M619" s="18"/>
      <c r="N619" s="18">
        <v>19</v>
      </c>
      <c r="O619" s="51"/>
      <c r="P619" s="53"/>
      <c r="Q619" s="53"/>
      <c r="R619" s="109"/>
      <c r="S619" s="1">
        <v>2</v>
      </c>
      <c r="T619" s="6" t="str">
        <f t="shared" si="538"/>
        <v>○</v>
      </c>
    </row>
    <row r="620" spans="1:22" ht="18.600000000000001" thickBot="1">
      <c r="A620" s="38"/>
      <c r="B620" s="90" t="str">
        <f t="shared" si="589"/>
        <v>西多摩</v>
      </c>
      <c r="C620" s="93" t="str">
        <f t="shared" si="590"/>
        <v>あきる野市</v>
      </c>
      <c r="D620" s="27"/>
      <c r="E620" s="41" t="str">
        <f t="shared" si="591"/>
        <v>医療法人社団豊信会 草花クリニック</v>
      </c>
      <c r="F620" s="79"/>
      <c r="G620" s="29"/>
      <c r="H620" s="30"/>
      <c r="I620" s="30"/>
      <c r="J620" s="20">
        <f t="shared" ref="J620" si="592">SUM(K620:Q620)</f>
        <v>19</v>
      </c>
      <c r="K620" s="21">
        <v>0</v>
      </c>
      <c r="L620" s="21">
        <v>0</v>
      </c>
      <c r="M620" s="21">
        <v>0</v>
      </c>
      <c r="N620" s="21">
        <v>19</v>
      </c>
      <c r="O620" s="52">
        <v>0</v>
      </c>
      <c r="P620" s="54">
        <v>0</v>
      </c>
      <c r="Q620" s="54">
        <v>0</v>
      </c>
      <c r="R620" s="110"/>
      <c r="S620" s="1">
        <v>3</v>
      </c>
      <c r="T620" s="6" t="str">
        <f t="shared" si="538"/>
        <v/>
      </c>
    </row>
    <row r="621" spans="1:22">
      <c r="A621" s="38">
        <v>1</v>
      </c>
      <c r="B621" s="88" t="s">
        <v>29</v>
      </c>
      <c r="C621" s="87" t="s">
        <v>33</v>
      </c>
      <c r="D621" s="10" t="s">
        <v>273</v>
      </c>
      <c r="E621" s="81" t="s">
        <v>180</v>
      </c>
      <c r="F621" s="78"/>
      <c r="G621" s="15"/>
      <c r="H621" s="34"/>
      <c r="I621" s="34"/>
      <c r="J621" s="22">
        <v>10</v>
      </c>
      <c r="K621" s="23"/>
      <c r="L621" s="23"/>
      <c r="M621" s="23"/>
      <c r="N621" s="23">
        <v>10</v>
      </c>
      <c r="O621" s="50"/>
      <c r="P621" s="55"/>
      <c r="Q621" s="55"/>
      <c r="R621" s="108"/>
      <c r="S621" s="35">
        <v>1</v>
      </c>
      <c r="T621" s="6" t="str">
        <f t="shared" si="538"/>
        <v/>
      </c>
    </row>
    <row r="622" spans="1:22">
      <c r="A622" s="38"/>
      <c r="B622" s="90" t="str">
        <f t="shared" ref="B622:B623" si="593">B621</f>
        <v>西多摩</v>
      </c>
      <c r="C622" s="93" t="str">
        <f t="shared" ref="C622:C623" si="594">C621</f>
        <v>奥多摩町</v>
      </c>
      <c r="D622" s="25"/>
      <c r="E622" s="41" t="str">
        <f t="shared" ref="E622:E623" si="595">E621</f>
        <v>社会福祉法人双葉会診療所</v>
      </c>
      <c r="F622" s="3">
        <v>21301662</v>
      </c>
      <c r="G622" s="9">
        <f>SUM(H622:I622)</f>
        <v>10</v>
      </c>
      <c r="H622" s="18">
        <v>10</v>
      </c>
      <c r="I622" s="18"/>
      <c r="J622" s="17">
        <f t="shared" ref="J622:J623" si="596">SUM(K622:Q622)</f>
        <v>10</v>
      </c>
      <c r="K622" s="18"/>
      <c r="L622" s="18"/>
      <c r="M622" s="18"/>
      <c r="N622" s="18">
        <v>10</v>
      </c>
      <c r="O622" s="51"/>
      <c r="P622" s="53"/>
      <c r="Q622" s="53"/>
      <c r="R622" s="109"/>
      <c r="S622" s="1">
        <v>2</v>
      </c>
      <c r="T622" s="6" t="str">
        <f t="shared" si="538"/>
        <v>○</v>
      </c>
    </row>
    <row r="623" spans="1:22" ht="18.600000000000001" thickBot="1">
      <c r="A623" s="38"/>
      <c r="B623" s="92" t="str">
        <f t="shared" si="593"/>
        <v>西多摩</v>
      </c>
      <c r="C623" s="91" t="str">
        <f t="shared" si="594"/>
        <v>奥多摩町</v>
      </c>
      <c r="D623" s="27"/>
      <c r="E623" s="41" t="str">
        <f t="shared" si="595"/>
        <v>社会福祉法人双葉会診療所</v>
      </c>
      <c r="F623" s="79"/>
      <c r="G623" s="29"/>
      <c r="H623" s="30"/>
      <c r="I623" s="30"/>
      <c r="J623" s="20">
        <f t="shared" si="596"/>
        <v>10</v>
      </c>
      <c r="K623" s="21">
        <v>0</v>
      </c>
      <c r="L623" s="21">
        <v>0</v>
      </c>
      <c r="M623" s="21">
        <v>0</v>
      </c>
      <c r="N623" s="21">
        <v>10</v>
      </c>
      <c r="O623" s="52">
        <v>0</v>
      </c>
      <c r="P623" s="54">
        <v>0</v>
      </c>
      <c r="Q623" s="54">
        <v>0</v>
      </c>
      <c r="R623" s="110"/>
      <c r="S623" s="1">
        <v>3</v>
      </c>
      <c r="T623" s="6" t="str">
        <f t="shared" si="538"/>
        <v/>
      </c>
    </row>
    <row r="624" spans="1:22">
      <c r="A624" s="38">
        <v>1</v>
      </c>
      <c r="B624" s="71" t="s">
        <v>34</v>
      </c>
      <c r="C624" s="72" t="s">
        <v>35</v>
      </c>
      <c r="D624" s="10" t="s">
        <v>277</v>
      </c>
      <c r="E624" s="81" t="s">
        <v>181</v>
      </c>
      <c r="F624" s="78"/>
      <c r="G624" s="15"/>
      <c r="H624" s="34"/>
      <c r="I624" s="34"/>
      <c r="J624" s="22">
        <f t="shared" si="514"/>
        <v>13</v>
      </c>
      <c r="K624" s="23"/>
      <c r="L624" s="23">
        <v>13</v>
      </c>
      <c r="M624" s="23"/>
      <c r="N624" s="23"/>
      <c r="O624" s="50"/>
      <c r="P624" s="55"/>
      <c r="Q624" s="55"/>
      <c r="R624" s="108"/>
      <c r="S624" s="35">
        <v>1</v>
      </c>
      <c r="T624" s="6" t="str">
        <f t="shared" si="538"/>
        <v/>
      </c>
    </row>
    <row r="625" spans="1:22">
      <c r="A625" s="38"/>
      <c r="B625" s="90" t="str">
        <f t="shared" ref="B625:B626" si="597">B624</f>
        <v>南多摩</v>
      </c>
      <c r="C625" s="93" t="str">
        <f t="shared" ref="C625:C626" si="598">C624</f>
        <v>八王子市</v>
      </c>
      <c r="D625" s="25"/>
      <c r="E625" s="41" t="str">
        <f t="shared" ref="E625:E626" si="599">E624</f>
        <v>新クリニック</v>
      </c>
      <c r="F625" s="3">
        <v>21301694</v>
      </c>
      <c r="G625" s="9">
        <f>SUM(H625:I625)</f>
        <v>13</v>
      </c>
      <c r="H625" s="18">
        <v>13</v>
      </c>
      <c r="I625" s="18"/>
      <c r="J625" s="17">
        <f t="shared" si="514"/>
        <v>13</v>
      </c>
      <c r="K625" s="18"/>
      <c r="L625" s="18">
        <v>13</v>
      </c>
      <c r="M625" s="18"/>
      <c r="N625" s="18"/>
      <c r="O625" s="51"/>
      <c r="P625" s="53"/>
      <c r="Q625" s="53"/>
      <c r="R625" s="109"/>
      <c r="S625" s="1">
        <v>2</v>
      </c>
      <c r="T625" s="6" t="str">
        <f t="shared" si="538"/>
        <v>○</v>
      </c>
    </row>
    <row r="626" spans="1:22" ht="18.600000000000001" thickBot="1">
      <c r="A626" s="38"/>
      <c r="B626" s="90" t="str">
        <f t="shared" si="597"/>
        <v>南多摩</v>
      </c>
      <c r="C626" s="93" t="str">
        <f t="shared" si="598"/>
        <v>八王子市</v>
      </c>
      <c r="D626" s="27"/>
      <c r="E626" s="41" t="str">
        <f t="shared" si="599"/>
        <v>新クリニック</v>
      </c>
      <c r="F626" s="79"/>
      <c r="G626" s="29"/>
      <c r="H626" s="30"/>
      <c r="I626" s="30"/>
      <c r="J626" s="20">
        <f t="shared" si="514"/>
        <v>13</v>
      </c>
      <c r="K626" s="21">
        <v>0</v>
      </c>
      <c r="L626" s="21">
        <v>13</v>
      </c>
      <c r="M626" s="21">
        <v>0</v>
      </c>
      <c r="N626" s="21">
        <v>0</v>
      </c>
      <c r="O626" s="52">
        <v>0</v>
      </c>
      <c r="P626" s="54">
        <v>0</v>
      </c>
      <c r="Q626" s="54">
        <v>0</v>
      </c>
      <c r="R626" s="110"/>
      <c r="S626" s="1">
        <v>3</v>
      </c>
      <c r="T626" s="6" t="str">
        <f t="shared" si="538"/>
        <v/>
      </c>
    </row>
    <row r="627" spans="1:22">
      <c r="A627" s="38"/>
      <c r="B627" s="88" t="s">
        <v>34</v>
      </c>
      <c r="C627" s="87" t="s">
        <v>35</v>
      </c>
      <c r="D627" s="10" t="s">
        <v>277</v>
      </c>
      <c r="E627" s="81" t="s">
        <v>443</v>
      </c>
      <c r="F627" s="78"/>
      <c r="G627" s="15"/>
      <c r="H627" s="34"/>
      <c r="I627" s="34"/>
      <c r="J627" s="22">
        <f t="shared" si="514"/>
        <v>16</v>
      </c>
      <c r="K627" s="23"/>
      <c r="L627" s="23">
        <v>16</v>
      </c>
      <c r="M627" s="23"/>
      <c r="N627" s="23"/>
      <c r="O627" s="50"/>
      <c r="P627" s="55"/>
      <c r="Q627" s="55"/>
      <c r="R627" s="108"/>
      <c r="S627" s="35">
        <v>1</v>
      </c>
      <c r="T627" s="6" t="str">
        <f t="shared" si="538"/>
        <v/>
      </c>
    </row>
    <row r="628" spans="1:22">
      <c r="A628" s="38"/>
      <c r="B628" s="90" t="str">
        <f t="shared" ref="B628:B629" si="600">B627</f>
        <v>南多摩</v>
      </c>
      <c r="C628" s="93" t="str">
        <f t="shared" ref="C628:C629" si="601">C627</f>
        <v>八王子市</v>
      </c>
      <c r="D628" s="25"/>
      <c r="E628" s="41" t="str">
        <f t="shared" ref="E628:E629" si="602">E627</f>
        <v>いわさレディースクリニック</v>
      </c>
      <c r="F628" s="3" t="s">
        <v>444</v>
      </c>
      <c r="G628" s="9">
        <f>SUM(H628:I628)</f>
        <v>16</v>
      </c>
      <c r="H628" s="18">
        <v>16</v>
      </c>
      <c r="I628" s="18"/>
      <c r="J628" s="17">
        <f t="shared" si="514"/>
        <v>16</v>
      </c>
      <c r="K628" s="18"/>
      <c r="L628" s="18">
        <v>16</v>
      </c>
      <c r="M628" s="18"/>
      <c r="N628" s="18"/>
      <c r="O628" s="51"/>
      <c r="P628" s="53"/>
      <c r="Q628" s="53"/>
      <c r="R628" s="109"/>
      <c r="S628" s="1">
        <v>2</v>
      </c>
      <c r="T628" s="6" t="str">
        <f t="shared" si="538"/>
        <v/>
      </c>
      <c r="U628" s="1">
        <v>3</v>
      </c>
      <c r="V628" s="1">
        <v>1</v>
      </c>
    </row>
    <row r="629" spans="1:22" ht="18.600000000000001" thickBot="1">
      <c r="A629" s="38"/>
      <c r="B629" s="92" t="str">
        <f t="shared" si="600"/>
        <v>南多摩</v>
      </c>
      <c r="C629" s="91" t="str">
        <f t="shared" si="601"/>
        <v>八王子市</v>
      </c>
      <c r="D629" s="27"/>
      <c r="E629" s="41" t="str">
        <f t="shared" si="602"/>
        <v>いわさレディースクリニック</v>
      </c>
      <c r="F629" s="79"/>
      <c r="G629" s="29"/>
      <c r="H629" s="30"/>
      <c r="I629" s="30"/>
      <c r="J629" s="20">
        <f t="shared" ref="J629:J716" si="603">SUM(K629:Q629)</f>
        <v>16</v>
      </c>
      <c r="K629" s="21">
        <v>0</v>
      </c>
      <c r="L629" s="21">
        <v>16</v>
      </c>
      <c r="M629" s="21">
        <v>0</v>
      </c>
      <c r="N629" s="21">
        <v>0</v>
      </c>
      <c r="O629" s="52">
        <v>0</v>
      </c>
      <c r="P629" s="54">
        <v>0</v>
      </c>
      <c r="Q629" s="54">
        <v>0</v>
      </c>
      <c r="R629" s="110"/>
      <c r="S629" s="1">
        <v>3</v>
      </c>
      <c r="T629" s="6" t="str">
        <f t="shared" si="538"/>
        <v/>
      </c>
    </row>
    <row r="630" spans="1:22">
      <c r="A630" s="38">
        <v>1</v>
      </c>
      <c r="B630" s="71" t="s">
        <v>34</v>
      </c>
      <c r="C630" s="72" t="s">
        <v>35</v>
      </c>
      <c r="D630" s="10" t="s">
        <v>307</v>
      </c>
      <c r="E630" s="81" t="s">
        <v>182</v>
      </c>
      <c r="F630" s="78"/>
      <c r="G630" s="15"/>
      <c r="H630" s="34"/>
      <c r="I630" s="34"/>
      <c r="J630" s="22">
        <f t="shared" si="603"/>
        <v>19</v>
      </c>
      <c r="K630" s="23">
        <v>0</v>
      </c>
      <c r="L630" s="23">
        <v>19</v>
      </c>
      <c r="M630" s="23">
        <v>0</v>
      </c>
      <c r="N630" s="23">
        <v>0</v>
      </c>
      <c r="O630" s="50">
        <v>0</v>
      </c>
      <c r="P630" s="55">
        <v>0</v>
      </c>
      <c r="Q630" s="55">
        <v>0</v>
      </c>
      <c r="R630" s="108"/>
      <c r="S630" s="35">
        <v>1</v>
      </c>
      <c r="T630" s="6" t="str">
        <f t="shared" si="538"/>
        <v/>
      </c>
    </row>
    <row r="631" spans="1:22">
      <c r="A631" s="38"/>
      <c r="B631" s="90" t="str">
        <f t="shared" ref="B631:B632" si="604">B630</f>
        <v>南多摩</v>
      </c>
      <c r="C631" s="93" t="str">
        <f t="shared" ref="C631:C632" si="605">C630</f>
        <v>八王子市</v>
      </c>
      <c r="D631" s="25"/>
      <c r="E631" s="41" t="str">
        <f t="shared" ref="E631:E632" si="606">E630</f>
        <v>八王子脊椎外科クリニック</v>
      </c>
      <c r="F631" s="3">
        <v>21301696</v>
      </c>
      <c r="G631" s="9">
        <f>SUM(H631:I631)</f>
        <v>19</v>
      </c>
      <c r="H631" s="18">
        <v>19</v>
      </c>
      <c r="I631" s="18">
        <v>0</v>
      </c>
      <c r="J631" s="17">
        <f t="shared" si="603"/>
        <v>19</v>
      </c>
      <c r="K631" s="18">
        <v>0</v>
      </c>
      <c r="L631" s="18">
        <v>19</v>
      </c>
      <c r="M631" s="18">
        <v>0</v>
      </c>
      <c r="N631" s="18">
        <v>0</v>
      </c>
      <c r="O631" s="51">
        <v>0</v>
      </c>
      <c r="P631" s="53">
        <v>0</v>
      </c>
      <c r="Q631" s="53">
        <v>0</v>
      </c>
      <c r="R631" s="109"/>
      <c r="S631" s="1">
        <v>2</v>
      </c>
      <c r="T631" s="6" t="str">
        <f t="shared" si="538"/>
        <v>○</v>
      </c>
    </row>
    <row r="632" spans="1:22" ht="18.600000000000001" thickBot="1">
      <c r="A632" s="38"/>
      <c r="B632" s="90" t="str">
        <f t="shared" si="604"/>
        <v>南多摩</v>
      </c>
      <c r="C632" s="93" t="str">
        <f t="shared" si="605"/>
        <v>八王子市</v>
      </c>
      <c r="D632" s="27"/>
      <c r="E632" s="41" t="str">
        <f t="shared" si="606"/>
        <v>八王子脊椎外科クリニック</v>
      </c>
      <c r="F632" s="79"/>
      <c r="G632" s="29"/>
      <c r="H632" s="30"/>
      <c r="I632" s="30"/>
      <c r="J632" s="20">
        <f t="shared" si="603"/>
        <v>40</v>
      </c>
      <c r="K632" s="21">
        <v>0</v>
      </c>
      <c r="L632" s="21">
        <v>40</v>
      </c>
      <c r="M632" s="21">
        <v>0</v>
      </c>
      <c r="N632" s="21">
        <v>0</v>
      </c>
      <c r="O632" s="52">
        <v>0</v>
      </c>
      <c r="P632" s="54">
        <v>0</v>
      </c>
      <c r="Q632" s="54">
        <v>0</v>
      </c>
      <c r="R632" s="110"/>
      <c r="S632" s="1">
        <v>3</v>
      </c>
      <c r="T632" s="6" t="str">
        <f t="shared" si="538"/>
        <v/>
      </c>
    </row>
    <row r="633" spans="1:22">
      <c r="A633" s="38">
        <v>1</v>
      </c>
      <c r="B633" s="88" t="s">
        <v>34</v>
      </c>
      <c r="C633" s="87" t="s">
        <v>35</v>
      </c>
      <c r="D633" s="10" t="s">
        <v>340</v>
      </c>
      <c r="E633" s="81" t="s">
        <v>183</v>
      </c>
      <c r="F633" s="78"/>
      <c r="G633" s="15"/>
      <c r="H633" s="34"/>
      <c r="I633" s="34"/>
      <c r="J633" s="22">
        <f t="shared" si="603"/>
        <v>19</v>
      </c>
      <c r="K633" s="23"/>
      <c r="L633" s="23">
        <v>19</v>
      </c>
      <c r="M633" s="23"/>
      <c r="N633" s="23"/>
      <c r="O633" s="50"/>
      <c r="P633" s="55"/>
      <c r="Q633" s="55"/>
      <c r="R633" s="108"/>
      <c r="S633" s="35">
        <v>1</v>
      </c>
      <c r="T633" s="6" t="str">
        <f t="shared" si="538"/>
        <v/>
      </c>
    </row>
    <row r="634" spans="1:22">
      <c r="A634" s="38"/>
      <c r="B634" s="90" t="str">
        <f t="shared" ref="B634:B635" si="607">B633</f>
        <v>南多摩</v>
      </c>
      <c r="C634" s="93" t="str">
        <f t="shared" ref="C634:C635" si="608">C633</f>
        <v>八王子市</v>
      </c>
      <c r="D634" s="25"/>
      <c r="E634" s="41" t="s">
        <v>183</v>
      </c>
      <c r="F634" s="3">
        <v>21301697</v>
      </c>
      <c r="G634" s="9">
        <f>SUM(H634:I634)</f>
        <v>19</v>
      </c>
      <c r="H634" s="18">
        <v>19</v>
      </c>
      <c r="I634" s="18"/>
      <c r="J634" s="17">
        <f t="shared" si="603"/>
        <v>19</v>
      </c>
      <c r="K634" s="18"/>
      <c r="L634" s="18">
        <v>19</v>
      </c>
      <c r="M634" s="18"/>
      <c r="N634" s="18"/>
      <c r="O634" s="51"/>
      <c r="P634" s="53"/>
      <c r="Q634" s="53"/>
      <c r="R634" s="109"/>
      <c r="S634" s="1">
        <v>2</v>
      </c>
      <c r="T634" s="6" t="str">
        <f t="shared" si="538"/>
        <v>○</v>
      </c>
    </row>
    <row r="635" spans="1:22" ht="18.600000000000001" thickBot="1">
      <c r="A635" s="38"/>
      <c r="B635" s="92" t="str">
        <f t="shared" si="607"/>
        <v>南多摩</v>
      </c>
      <c r="C635" s="91" t="str">
        <f t="shared" si="608"/>
        <v>八王子市</v>
      </c>
      <c r="D635" s="27"/>
      <c r="E635" s="41" t="s">
        <v>183</v>
      </c>
      <c r="F635" s="79"/>
      <c r="G635" s="29"/>
      <c r="H635" s="30"/>
      <c r="I635" s="30"/>
      <c r="J635" s="20">
        <f t="shared" si="603"/>
        <v>19</v>
      </c>
      <c r="K635" s="21">
        <v>0</v>
      </c>
      <c r="L635" s="21">
        <v>19</v>
      </c>
      <c r="M635" s="21">
        <v>0</v>
      </c>
      <c r="N635" s="21">
        <v>0</v>
      </c>
      <c r="O635" s="52">
        <v>0</v>
      </c>
      <c r="P635" s="54">
        <v>0</v>
      </c>
      <c r="Q635" s="54">
        <v>0</v>
      </c>
      <c r="R635" s="110"/>
      <c r="S635" s="1">
        <v>3</v>
      </c>
      <c r="T635" s="6" t="str">
        <f t="shared" si="538"/>
        <v/>
      </c>
    </row>
    <row r="636" spans="1:22">
      <c r="A636" s="38">
        <v>2</v>
      </c>
      <c r="B636" s="88" t="s">
        <v>34</v>
      </c>
      <c r="C636" s="87" t="s">
        <v>35</v>
      </c>
      <c r="D636" s="69" t="s">
        <v>259</v>
      </c>
      <c r="E636" s="81" t="s">
        <v>184</v>
      </c>
      <c r="F636" s="82"/>
      <c r="G636" s="83"/>
      <c r="H636" s="34"/>
      <c r="I636" s="34"/>
      <c r="J636" s="22">
        <f t="shared" si="603"/>
        <v>3</v>
      </c>
      <c r="K636" s="23"/>
      <c r="L636" s="23">
        <v>3</v>
      </c>
      <c r="M636" s="23"/>
      <c r="N636" s="23"/>
      <c r="O636" s="50"/>
      <c r="P636" s="55"/>
      <c r="Q636" s="55"/>
      <c r="R636" s="108"/>
      <c r="S636" s="35">
        <v>1</v>
      </c>
      <c r="T636" s="6" t="str">
        <f t="shared" si="538"/>
        <v/>
      </c>
    </row>
    <row r="637" spans="1:22">
      <c r="A637" s="38"/>
      <c r="B637" s="90" t="str">
        <f t="shared" ref="B637:B638" si="609">B636</f>
        <v>南多摩</v>
      </c>
      <c r="C637" s="93" t="str">
        <f t="shared" ref="C637:C638" si="610">C636</f>
        <v>八王子市</v>
      </c>
      <c r="D637" s="25"/>
      <c r="E637" s="41" t="str">
        <f t="shared" ref="E637:E638" si="611">E636</f>
        <v>東京都八王子福祉園診療所</v>
      </c>
      <c r="F637" s="3">
        <v>21301698</v>
      </c>
      <c r="G637" s="9">
        <f>SUM(H637:I637)</f>
        <v>3</v>
      </c>
      <c r="H637" s="18">
        <v>3</v>
      </c>
      <c r="I637" s="18"/>
      <c r="J637" s="17">
        <f t="shared" si="603"/>
        <v>3</v>
      </c>
      <c r="K637" s="18"/>
      <c r="L637" s="18">
        <v>3</v>
      </c>
      <c r="M637" s="18"/>
      <c r="N637" s="18"/>
      <c r="O637" s="51"/>
      <c r="P637" s="53"/>
      <c r="Q637" s="53"/>
      <c r="R637" s="109"/>
      <c r="S637" s="1">
        <v>2</v>
      </c>
      <c r="T637" s="6" t="str">
        <f t="shared" si="538"/>
        <v>○</v>
      </c>
    </row>
    <row r="638" spans="1:22" ht="18.600000000000001" thickBot="1">
      <c r="A638" s="38"/>
      <c r="B638" s="92" t="str">
        <f t="shared" si="609"/>
        <v>南多摩</v>
      </c>
      <c r="C638" s="91" t="str">
        <f t="shared" si="610"/>
        <v>八王子市</v>
      </c>
      <c r="D638" s="27"/>
      <c r="E638" s="96" t="str">
        <f t="shared" si="611"/>
        <v>東京都八王子福祉園診療所</v>
      </c>
      <c r="F638" s="79"/>
      <c r="G638" s="29"/>
      <c r="H638" s="30"/>
      <c r="I638" s="30"/>
      <c r="J638" s="20">
        <f t="shared" si="603"/>
        <v>3</v>
      </c>
      <c r="K638" s="21">
        <v>0</v>
      </c>
      <c r="L638" s="21">
        <v>3</v>
      </c>
      <c r="M638" s="21">
        <v>0</v>
      </c>
      <c r="N638" s="21">
        <v>0</v>
      </c>
      <c r="O638" s="52">
        <v>0</v>
      </c>
      <c r="P638" s="54">
        <v>0</v>
      </c>
      <c r="Q638" s="54">
        <v>0</v>
      </c>
      <c r="R638" s="110"/>
      <c r="S638" s="1">
        <v>3</v>
      </c>
      <c r="T638" s="6" t="str">
        <f t="shared" si="538"/>
        <v/>
      </c>
    </row>
    <row r="639" spans="1:22">
      <c r="A639" s="38">
        <v>1</v>
      </c>
      <c r="B639" s="88" t="s">
        <v>34</v>
      </c>
      <c r="C639" s="87" t="s">
        <v>35</v>
      </c>
      <c r="D639" s="69" t="s">
        <v>271</v>
      </c>
      <c r="E639" s="81" t="s">
        <v>185</v>
      </c>
      <c r="F639" s="82"/>
      <c r="G639" s="83"/>
      <c r="H639" s="34"/>
      <c r="I639" s="34"/>
      <c r="J639" s="22">
        <f t="shared" si="603"/>
        <v>7</v>
      </c>
      <c r="K639" s="23"/>
      <c r="L639" s="23">
        <v>7</v>
      </c>
      <c r="M639" s="23"/>
      <c r="N639" s="23"/>
      <c r="O639" s="50"/>
      <c r="P639" s="55"/>
      <c r="Q639" s="55"/>
      <c r="R639" s="108"/>
      <c r="S639" s="35">
        <v>1</v>
      </c>
      <c r="T639" s="6" t="str">
        <f t="shared" si="538"/>
        <v/>
      </c>
    </row>
    <row r="640" spans="1:22">
      <c r="A640" s="38"/>
      <c r="B640" s="90" t="str">
        <f t="shared" ref="B640:B641" si="612">B639</f>
        <v>南多摩</v>
      </c>
      <c r="C640" s="93" t="str">
        <f t="shared" ref="C640:C641" si="613">C639</f>
        <v>八王子市</v>
      </c>
      <c r="D640" s="25"/>
      <c r="E640" s="41" t="str">
        <f t="shared" ref="E640:E641" si="614">E639</f>
        <v>医療法人社団斗南堂 八王子クリニック新町</v>
      </c>
      <c r="F640" s="3">
        <v>21301700</v>
      </c>
      <c r="G640" s="9">
        <v>7</v>
      </c>
      <c r="H640" s="18">
        <v>7</v>
      </c>
      <c r="I640" s="18"/>
      <c r="J640" s="17">
        <f t="shared" si="603"/>
        <v>7</v>
      </c>
      <c r="K640" s="18"/>
      <c r="L640" s="18">
        <v>7</v>
      </c>
      <c r="M640" s="18"/>
      <c r="N640" s="18"/>
      <c r="O640" s="51"/>
      <c r="P640" s="53"/>
      <c r="Q640" s="53"/>
      <c r="R640" s="109"/>
      <c r="S640" s="1">
        <v>2</v>
      </c>
      <c r="T640" s="6" t="str">
        <f t="shared" si="538"/>
        <v>○</v>
      </c>
    </row>
    <row r="641" spans="1:20" ht="18.600000000000001" thickBot="1">
      <c r="A641" s="38"/>
      <c r="B641" s="92" t="str">
        <f t="shared" si="612"/>
        <v>南多摩</v>
      </c>
      <c r="C641" s="91" t="str">
        <f t="shared" si="613"/>
        <v>八王子市</v>
      </c>
      <c r="D641" s="27"/>
      <c r="E641" s="96" t="str">
        <f t="shared" si="614"/>
        <v>医療法人社団斗南堂 八王子クリニック新町</v>
      </c>
      <c r="F641" s="79"/>
      <c r="G641" s="29"/>
      <c r="H641" s="30"/>
      <c r="I641" s="30"/>
      <c r="J641" s="20">
        <f t="shared" si="603"/>
        <v>7</v>
      </c>
      <c r="K641" s="21">
        <v>0</v>
      </c>
      <c r="L641" s="21">
        <v>7</v>
      </c>
      <c r="M641" s="21">
        <v>0</v>
      </c>
      <c r="N641" s="21">
        <v>0</v>
      </c>
      <c r="O641" s="52">
        <v>0</v>
      </c>
      <c r="P641" s="54">
        <v>0</v>
      </c>
      <c r="Q641" s="54">
        <v>0</v>
      </c>
      <c r="R641" s="110"/>
      <c r="S641" s="1">
        <v>3</v>
      </c>
      <c r="T641" s="6" t="str">
        <f t="shared" ref="T641:T707" si="615">IF(OR(A640=1,A640=2),"○","")</f>
        <v/>
      </c>
    </row>
    <row r="642" spans="1:20">
      <c r="A642" s="38">
        <v>1</v>
      </c>
      <c r="B642" s="71" t="s">
        <v>34</v>
      </c>
      <c r="C642" s="72" t="s">
        <v>35</v>
      </c>
      <c r="D642" s="10" t="s">
        <v>307</v>
      </c>
      <c r="E642" s="81" t="s">
        <v>186</v>
      </c>
      <c r="F642" s="78"/>
      <c r="G642" s="15"/>
      <c r="H642" s="34"/>
      <c r="I642" s="34"/>
      <c r="J642" s="22">
        <v>16</v>
      </c>
      <c r="K642" s="23">
        <v>0</v>
      </c>
      <c r="L642" s="23">
        <v>16</v>
      </c>
      <c r="M642" s="23">
        <v>0</v>
      </c>
      <c r="N642" s="23">
        <v>0</v>
      </c>
      <c r="O642" s="50">
        <v>0</v>
      </c>
      <c r="P642" s="55">
        <v>0</v>
      </c>
      <c r="Q642" s="55">
        <v>0</v>
      </c>
      <c r="R642" s="108"/>
      <c r="S642" s="35">
        <v>1</v>
      </c>
      <c r="T642" s="6" t="str">
        <f t="shared" si="615"/>
        <v/>
      </c>
    </row>
    <row r="643" spans="1:20">
      <c r="A643" s="38"/>
      <c r="B643" s="90" t="str">
        <f t="shared" ref="B643:B644" si="616">B642</f>
        <v>南多摩</v>
      </c>
      <c r="C643" s="93" t="str">
        <f t="shared" ref="C643:C644" si="617">C642</f>
        <v>八王子市</v>
      </c>
      <c r="D643" s="25"/>
      <c r="E643" s="41" t="str">
        <f t="shared" ref="E643:E644" si="618">E642</f>
        <v>医療法人社団福神会 柴田産婦人科医院</v>
      </c>
      <c r="F643" s="3">
        <v>21301701</v>
      </c>
      <c r="G643" s="9">
        <v>16</v>
      </c>
      <c r="H643" s="18">
        <v>16</v>
      </c>
      <c r="I643" s="18"/>
      <c r="J643" s="17">
        <v>16</v>
      </c>
      <c r="K643" s="18">
        <v>0</v>
      </c>
      <c r="L643" s="18">
        <v>16</v>
      </c>
      <c r="M643" s="18">
        <v>0</v>
      </c>
      <c r="N643" s="18">
        <v>0</v>
      </c>
      <c r="O643" s="51">
        <v>0</v>
      </c>
      <c r="P643" s="53">
        <v>0</v>
      </c>
      <c r="Q643" s="53">
        <v>0</v>
      </c>
      <c r="R643" s="109"/>
      <c r="S643" s="1">
        <v>2</v>
      </c>
      <c r="T643" s="6" t="str">
        <f t="shared" si="615"/>
        <v>○</v>
      </c>
    </row>
    <row r="644" spans="1:20" ht="18.600000000000001" thickBot="1">
      <c r="A644" s="38"/>
      <c r="B644" s="90" t="str">
        <f t="shared" si="616"/>
        <v>南多摩</v>
      </c>
      <c r="C644" s="93" t="str">
        <f t="shared" si="617"/>
        <v>八王子市</v>
      </c>
      <c r="D644" s="27"/>
      <c r="E644" s="41" t="str">
        <f t="shared" si="618"/>
        <v>医療法人社団福神会 柴田産婦人科医院</v>
      </c>
      <c r="F644" s="79"/>
      <c r="G644" s="29"/>
      <c r="H644" s="30"/>
      <c r="I644" s="30"/>
      <c r="J644" s="20">
        <f t="shared" ref="J644" si="619">SUM(K644:Q644)</f>
        <v>16</v>
      </c>
      <c r="K644" s="21">
        <v>0</v>
      </c>
      <c r="L644" s="21">
        <v>16</v>
      </c>
      <c r="M644" s="21">
        <v>0</v>
      </c>
      <c r="N644" s="21">
        <v>0</v>
      </c>
      <c r="O644" s="52">
        <v>0</v>
      </c>
      <c r="P644" s="54">
        <v>0</v>
      </c>
      <c r="Q644" s="54">
        <v>0</v>
      </c>
      <c r="R644" s="110"/>
      <c r="S644" s="1">
        <v>3</v>
      </c>
      <c r="T644" s="6" t="str">
        <f t="shared" si="615"/>
        <v/>
      </c>
    </row>
    <row r="645" spans="1:20">
      <c r="A645" s="38">
        <v>2</v>
      </c>
      <c r="B645" s="88" t="s">
        <v>34</v>
      </c>
      <c r="C645" s="87" t="s">
        <v>35</v>
      </c>
      <c r="D645" s="10" t="s">
        <v>271</v>
      </c>
      <c r="E645" s="81" t="s">
        <v>187</v>
      </c>
      <c r="F645" s="78"/>
      <c r="G645" s="15"/>
      <c r="H645" s="34"/>
      <c r="I645" s="34"/>
      <c r="J645" s="22">
        <f t="shared" si="603"/>
        <v>11</v>
      </c>
      <c r="K645" s="23"/>
      <c r="L645" s="23"/>
      <c r="M645" s="23"/>
      <c r="N645" s="23"/>
      <c r="O645" s="50">
        <v>11</v>
      </c>
      <c r="P645" s="55"/>
      <c r="Q645" s="55"/>
      <c r="R645" s="108"/>
      <c r="S645" s="35">
        <v>1</v>
      </c>
      <c r="T645" s="6" t="str">
        <f t="shared" si="615"/>
        <v/>
      </c>
    </row>
    <row r="646" spans="1:20">
      <c r="A646" s="38"/>
      <c r="B646" s="90" t="str">
        <f t="shared" ref="B646:B647" si="620">B645</f>
        <v>南多摩</v>
      </c>
      <c r="C646" s="93" t="str">
        <f t="shared" ref="C646:C647" si="621">C645</f>
        <v>八王子市</v>
      </c>
      <c r="D646" s="25"/>
      <c r="E646" s="41" t="str">
        <f t="shared" ref="E646:E647" si="622">E645</f>
        <v>医療法人社団朋樹会 御殿山クリニック</v>
      </c>
      <c r="F646" s="3">
        <v>21301702</v>
      </c>
      <c r="G646" s="9">
        <f>SUM(H646:I646)</f>
        <v>11</v>
      </c>
      <c r="H646" s="18">
        <v>11</v>
      </c>
      <c r="I646" s="18"/>
      <c r="J646" s="17">
        <f t="shared" si="603"/>
        <v>11</v>
      </c>
      <c r="K646" s="18"/>
      <c r="L646" s="18"/>
      <c r="M646" s="18"/>
      <c r="N646" s="18"/>
      <c r="O646" s="51">
        <v>11</v>
      </c>
      <c r="P646" s="53"/>
      <c r="Q646" s="53"/>
      <c r="R646" s="109"/>
      <c r="S646" s="1">
        <v>2</v>
      </c>
      <c r="T646" s="6" t="str">
        <f t="shared" si="615"/>
        <v>○</v>
      </c>
    </row>
    <row r="647" spans="1:20" ht="18.600000000000001" thickBot="1">
      <c r="A647" s="38"/>
      <c r="B647" s="92" t="str">
        <f t="shared" si="620"/>
        <v>南多摩</v>
      </c>
      <c r="C647" s="91" t="str">
        <f t="shared" si="621"/>
        <v>八王子市</v>
      </c>
      <c r="D647" s="27"/>
      <c r="E647" s="41" t="str">
        <f t="shared" si="622"/>
        <v>医療法人社団朋樹会 御殿山クリニック</v>
      </c>
      <c r="F647" s="79"/>
      <c r="G647" s="29"/>
      <c r="H647" s="30"/>
      <c r="I647" s="30"/>
      <c r="J647" s="20">
        <f t="shared" si="603"/>
        <v>11</v>
      </c>
      <c r="K647" s="21">
        <v>0</v>
      </c>
      <c r="L647" s="21">
        <v>0</v>
      </c>
      <c r="M647" s="21">
        <v>0</v>
      </c>
      <c r="N647" s="21">
        <v>0</v>
      </c>
      <c r="O647" s="52">
        <v>11</v>
      </c>
      <c r="P647" s="54">
        <v>0</v>
      </c>
      <c r="Q647" s="54">
        <v>0</v>
      </c>
      <c r="R647" s="110"/>
      <c r="S647" s="1">
        <v>3</v>
      </c>
      <c r="T647" s="6" t="str">
        <f t="shared" si="615"/>
        <v/>
      </c>
    </row>
    <row r="648" spans="1:20">
      <c r="A648" s="38">
        <v>1</v>
      </c>
      <c r="B648" s="71" t="s">
        <v>34</v>
      </c>
      <c r="C648" s="72" t="s">
        <v>35</v>
      </c>
      <c r="D648" s="10" t="s">
        <v>271</v>
      </c>
      <c r="E648" s="81" t="s">
        <v>188</v>
      </c>
      <c r="F648" s="78"/>
      <c r="G648" s="15"/>
      <c r="H648" s="34"/>
      <c r="I648" s="34"/>
      <c r="J648" s="22">
        <f t="shared" si="603"/>
        <v>4</v>
      </c>
      <c r="K648" s="23"/>
      <c r="L648" s="23">
        <v>4</v>
      </c>
      <c r="M648" s="23"/>
      <c r="N648" s="23"/>
      <c r="O648" s="50"/>
      <c r="P648" s="55"/>
      <c r="Q648" s="55"/>
      <c r="R648" s="108"/>
      <c r="S648" s="35">
        <v>1</v>
      </c>
      <c r="T648" s="6" t="str">
        <f t="shared" si="615"/>
        <v/>
      </c>
    </row>
    <row r="649" spans="1:20">
      <c r="A649" s="38"/>
      <c r="B649" s="90" t="str">
        <f t="shared" ref="B649:B650" si="623">B648</f>
        <v>南多摩</v>
      </c>
      <c r="C649" s="93" t="str">
        <f t="shared" ref="C649:C650" si="624">C648</f>
        <v>八王子市</v>
      </c>
      <c r="D649" s="25"/>
      <c r="E649" s="41" t="str">
        <f t="shared" ref="E649:E650" si="625">E648</f>
        <v>医療法人社団斗南堂 八王子クリニック</v>
      </c>
      <c r="F649" s="3">
        <v>21301704</v>
      </c>
      <c r="G649" s="9">
        <v>4</v>
      </c>
      <c r="H649" s="18">
        <v>4</v>
      </c>
      <c r="I649" s="18"/>
      <c r="J649" s="17">
        <f t="shared" si="603"/>
        <v>4</v>
      </c>
      <c r="K649" s="18"/>
      <c r="L649" s="18">
        <v>4</v>
      </c>
      <c r="M649" s="18"/>
      <c r="N649" s="18"/>
      <c r="O649" s="51"/>
      <c r="P649" s="53"/>
      <c r="Q649" s="53"/>
      <c r="R649" s="109"/>
      <c r="S649" s="1">
        <v>2</v>
      </c>
      <c r="T649" s="6" t="str">
        <f t="shared" si="615"/>
        <v>○</v>
      </c>
    </row>
    <row r="650" spans="1:20" ht="18.600000000000001" thickBot="1">
      <c r="A650" s="38"/>
      <c r="B650" s="90" t="str">
        <f t="shared" si="623"/>
        <v>南多摩</v>
      </c>
      <c r="C650" s="93" t="str">
        <f t="shared" si="624"/>
        <v>八王子市</v>
      </c>
      <c r="D650" s="27"/>
      <c r="E650" s="41" t="str">
        <f t="shared" si="625"/>
        <v>医療法人社団斗南堂 八王子クリニック</v>
      </c>
      <c r="F650" s="79"/>
      <c r="G650" s="29"/>
      <c r="H650" s="30"/>
      <c r="I650" s="30"/>
      <c r="J650" s="20">
        <f t="shared" si="603"/>
        <v>4</v>
      </c>
      <c r="K650" s="21">
        <v>0</v>
      </c>
      <c r="L650" s="21">
        <v>4</v>
      </c>
      <c r="M650" s="21">
        <v>0</v>
      </c>
      <c r="N650" s="21">
        <v>0</v>
      </c>
      <c r="O650" s="52">
        <v>0</v>
      </c>
      <c r="P650" s="54">
        <v>0</v>
      </c>
      <c r="Q650" s="54">
        <v>0</v>
      </c>
      <c r="R650" s="110"/>
      <c r="S650" s="1">
        <v>3</v>
      </c>
      <c r="T650" s="6" t="str">
        <f t="shared" si="615"/>
        <v/>
      </c>
    </row>
    <row r="651" spans="1:20">
      <c r="A651" s="38">
        <v>1</v>
      </c>
      <c r="B651" s="88" t="s">
        <v>34</v>
      </c>
      <c r="C651" s="87" t="s">
        <v>35</v>
      </c>
      <c r="D651" s="10" t="s">
        <v>307</v>
      </c>
      <c r="E651" s="81" t="s">
        <v>189</v>
      </c>
      <c r="F651" s="78"/>
      <c r="G651" s="15"/>
      <c r="H651" s="34"/>
      <c r="I651" s="34"/>
      <c r="J651" s="22">
        <v>8</v>
      </c>
      <c r="K651" s="23"/>
      <c r="L651" s="23">
        <v>8</v>
      </c>
      <c r="M651" s="23"/>
      <c r="N651" s="23"/>
      <c r="O651" s="50"/>
      <c r="P651" s="55"/>
      <c r="Q651" s="55"/>
      <c r="R651" s="108"/>
      <c r="S651" s="35">
        <v>1</v>
      </c>
      <c r="T651" s="6" t="str">
        <f t="shared" si="615"/>
        <v/>
      </c>
    </row>
    <row r="652" spans="1:20">
      <c r="A652" s="38"/>
      <c r="B652" s="90" t="str">
        <f t="shared" ref="B652:C656" si="626">B651</f>
        <v>南多摩</v>
      </c>
      <c r="C652" s="93" t="str">
        <f t="shared" si="626"/>
        <v>八王子市</v>
      </c>
      <c r="D652" s="25"/>
      <c r="E652" s="41" t="str">
        <f t="shared" ref="E652:E653" si="627">E651</f>
        <v>八王子スポーツ整形外科</v>
      </c>
      <c r="F652" s="3">
        <v>21301706</v>
      </c>
      <c r="G652" s="9">
        <v>8</v>
      </c>
      <c r="H652" s="18">
        <v>8</v>
      </c>
      <c r="I652" s="18"/>
      <c r="J652" s="17">
        <v>8</v>
      </c>
      <c r="K652" s="18"/>
      <c r="L652" s="18">
        <v>8</v>
      </c>
      <c r="M652" s="18"/>
      <c r="N652" s="18"/>
      <c r="O652" s="51"/>
      <c r="P652" s="53"/>
      <c r="Q652" s="53"/>
      <c r="R652" s="109"/>
      <c r="S652" s="1">
        <v>2</v>
      </c>
      <c r="T652" s="6" t="str">
        <f t="shared" si="615"/>
        <v>○</v>
      </c>
    </row>
    <row r="653" spans="1:20" ht="18.600000000000001" thickBot="1">
      <c r="A653" s="38"/>
      <c r="B653" s="92" t="str">
        <f t="shared" si="626"/>
        <v>南多摩</v>
      </c>
      <c r="C653" s="91" t="str">
        <f t="shared" si="626"/>
        <v>八王子市</v>
      </c>
      <c r="D653" s="27"/>
      <c r="E653" s="41" t="str">
        <f t="shared" si="627"/>
        <v>八王子スポーツ整形外科</v>
      </c>
      <c r="F653" s="79"/>
      <c r="G653" s="29"/>
      <c r="H653" s="30"/>
      <c r="I653" s="30"/>
      <c r="J653" s="20">
        <f t="shared" ref="J653" si="628">SUM(K653:Q653)</f>
        <v>8</v>
      </c>
      <c r="K653" s="21">
        <v>0</v>
      </c>
      <c r="L653" s="21">
        <v>8</v>
      </c>
      <c r="M653" s="21">
        <v>0</v>
      </c>
      <c r="N653" s="21">
        <v>0</v>
      </c>
      <c r="O653" s="52">
        <v>0</v>
      </c>
      <c r="P653" s="54">
        <v>0</v>
      </c>
      <c r="Q653" s="54">
        <v>0</v>
      </c>
      <c r="R653" s="110"/>
      <c r="S653" s="1">
        <v>3</v>
      </c>
      <c r="T653" s="6" t="str">
        <f t="shared" si="615"/>
        <v/>
      </c>
    </row>
    <row r="654" spans="1:20">
      <c r="A654" s="38">
        <v>1</v>
      </c>
      <c r="B654" s="71" t="s">
        <v>310</v>
      </c>
      <c r="C654" s="72" t="s">
        <v>311</v>
      </c>
      <c r="D654" s="10" t="s">
        <v>365</v>
      </c>
      <c r="E654" s="81" t="s">
        <v>366</v>
      </c>
      <c r="F654" s="78"/>
      <c r="G654" s="15"/>
      <c r="H654" s="34"/>
      <c r="I654" s="34"/>
      <c r="J654" s="22">
        <f t="shared" ref="J654:J664" si="629">SUM(K654:Q654)</f>
        <v>0</v>
      </c>
      <c r="K654" s="23"/>
      <c r="L654" s="23"/>
      <c r="M654" s="23"/>
      <c r="N654" s="23">
        <v>0</v>
      </c>
      <c r="O654" s="50"/>
      <c r="P654" s="23"/>
      <c r="Q654" s="106"/>
      <c r="R654" s="108"/>
      <c r="S654" s="35">
        <v>1</v>
      </c>
      <c r="T654" s="6" t="str">
        <f t="shared" si="615"/>
        <v/>
      </c>
    </row>
    <row r="655" spans="1:20">
      <c r="B655" s="90" t="str">
        <f t="shared" si="626"/>
        <v>南多摩</v>
      </c>
      <c r="C655" s="93" t="str">
        <f t="shared" si="626"/>
        <v>八王子市</v>
      </c>
      <c r="D655" s="25"/>
      <c r="E655" s="41" t="str">
        <f>E654</f>
        <v>医療法人社団永康会　西八王子腎クリニック</v>
      </c>
      <c r="F655" s="3">
        <v>21302008</v>
      </c>
      <c r="G655" s="9">
        <f>SUM(H655:I655)</f>
        <v>19</v>
      </c>
      <c r="H655" s="18"/>
      <c r="I655" s="18">
        <v>19</v>
      </c>
      <c r="J655" s="17">
        <f t="shared" si="629"/>
        <v>19</v>
      </c>
      <c r="K655" s="18"/>
      <c r="L655" s="18"/>
      <c r="M655" s="18"/>
      <c r="N655" s="18">
        <v>19</v>
      </c>
      <c r="O655" s="51"/>
      <c r="P655" s="18"/>
      <c r="R655" s="109"/>
      <c r="S655" s="35">
        <v>2</v>
      </c>
      <c r="T655" s="6" t="str">
        <f t="shared" si="615"/>
        <v>○</v>
      </c>
    </row>
    <row r="656" spans="1:20" ht="18.600000000000001" thickBot="1">
      <c r="B656" s="90" t="str">
        <f t="shared" si="626"/>
        <v>南多摩</v>
      </c>
      <c r="C656" s="93" t="str">
        <f t="shared" si="626"/>
        <v>八王子市</v>
      </c>
      <c r="D656" s="27"/>
      <c r="E656" s="41" t="str">
        <f>E654</f>
        <v>医療法人社団永康会　西八王子腎クリニック</v>
      </c>
      <c r="F656" s="79"/>
      <c r="G656" s="29"/>
      <c r="H656" s="30"/>
      <c r="I656" s="30"/>
      <c r="J656" s="20">
        <f t="shared" si="629"/>
        <v>19</v>
      </c>
      <c r="K656" s="21"/>
      <c r="L656" s="21"/>
      <c r="M656" s="21"/>
      <c r="N656" s="21">
        <v>19</v>
      </c>
      <c r="O656" s="52"/>
      <c r="P656" s="21"/>
      <c r="Q656" s="107"/>
      <c r="R656" s="110"/>
      <c r="S656" s="35">
        <v>3</v>
      </c>
      <c r="T656" s="6" t="str">
        <f t="shared" si="615"/>
        <v/>
      </c>
    </row>
    <row r="657" spans="1:23">
      <c r="A657" s="38">
        <v>1</v>
      </c>
      <c r="B657" s="88" t="s">
        <v>34</v>
      </c>
      <c r="C657" s="87" t="s">
        <v>35</v>
      </c>
      <c r="D657" s="10" t="s">
        <v>340</v>
      </c>
      <c r="E657" s="81" t="s">
        <v>242</v>
      </c>
      <c r="F657" s="78"/>
      <c r="G657" s="15"/>
      <c r="H657" s="34"/>
      <c r="I657" s="34"/>
      <c r="J657" s="22">
        <f t="shared" si="629"/>
        <v>0</v>
      </c>
      <c r="K657" s="23"/>
      <c r="L657" s="23"/>
      <c r="M657" s="23"/>
      <c r="N657" s="23"/>
      <c r="O657" s="50"/>
      <c r="P657" s="55"/>
      <c r="Q657" s="55"/>
      <c r="R657" s="108"/>
      <c r="S657" s="35">
        <v>1</v>
      </c>
      <c r="T657" s="6" t="str">
        <f t="shared" si="615"/>
        <v/>
      </c>
    </row>
    <row r="658" spans="1:23">
      <c r="A658" s="38"/>
      <c r="B658" s="90" t="str">
        <f t="shared" ref="B658:C658" si="630">B657</f>
        <v>南多摩</v>
      </c>
      <c r="C658" s="93" t="str">
        <f t="shared" si="630"/>
        <v>八王子市</v>
      </c>
      <c r="D658" s="25"/>
      <c r="E658" s="41" t="s">
        <v>242</v>
      </c>
      <c r="F658" s="3">
        <v>21303046</v>
      </c>
      <c r="G658" s="9">
        <f>SUM(H658:I658)</f>
        <v>19</v>
      </c>
      <c r="H658" s="18">
        <v>19</v>
      </c>
      <c r="I658" s="18"/>
      <c r="J658" s="17">
        <f t="shared" si="629"/>
        <v>19</v>
      </c>
      <c r="K658" s="18"/>
      <c r="L658" s="18">
        <v>19</v>
      </c>
      <c r="M658" s="18"/>
      <c r="N658" s="18"/>
      <c r="O658" s="51"/>
      <c r="P658" s="53"/>
      <c r="Q658" s="53"/>
      <c r="R658" s="109"/>
      <c r="S658" s="1">
        <v>2</v>
      </c>
      <c r="T658" s="6" t="str">
        <f t="shared" si="615"/>
        <v>○</v>
      </c>
    </row>
    <row r="659" spans="1:23" ht="18.600000000000001" thickBot="1">
      <c r="A659" s="38"/>
      <c r="B659" s="90" t="str">
        <f t="shared" ref="B659" si="631">B658</f>
        <v>南多摩</v>
      </c>
      <c r="C659" s="93" t="str">
        <f t="shared" ref="C659" si="632">C658</f>
        <v>八王子市</v>
      </c>
      <c r="D659" s="27"/>
      <c r="E659" s="41" t="str">
        <f t="shared" ref="E659" si="633">E658</f>
        <v>医療法人社団JSI　八王子ひがし整形外科</v>
      </c>
      <c r="F659" s="79"/>
      <c r="G659" s="29"/>
      <c r="H659" s="30"/>
      <c r="I659" s="30"/>
      <c r="J659" s="20">
        <f t="shared" si="629"/>
        <v>19</v>
      </c>
      <c r="K659" s="21">
        <v>0</v>
      </c>
      <c r="L659" s="21">
        <v>19</v>
      </c>
      <c r="M659" s="21">
        <v>0</v>
      </c>
      <c r="N659" s="21">
        <v>0</v>
      </c>
      <c r="O659" s="52">
        <v>0</v>
      </c>
      <c r="P659" s="54">
        <v>0</v>
      </c>
      <c r="Q659" s="54">
        <v>0</v>
      </c>
      <c r="R659" s="110"/>
      <c r="S659" s="1">
        <v>3</v>
      </c>
      <c r="T659" s="6" t="str">
        <f t="shared" si="615"/>
        <v/>
      </c>
    </row>
    <row r="660" spans="1:23">
      <c r="A660" s="38"/>
      <c r="B660" s="88" t="s">
        <v>34</v>
      </c>
      <c r="C660" s="87" t="s">
        <v>35</v>
      </c>
      <c r="D660" s="10" t="s">
        <v>277</v>
      </c>
      <c r="E660" s="81" t="s">
        <v>445</v>
      </c>
      <c r="F660" s="78"/>
      <c r="G660" s="15"/>
      <c r="H660" s="34"/>
      <c r="I660" s="34"/>
      <c r="J660" s="22">
        <f t="shared" si="629"/>
        <v>0</v>
      </c>
      <c r="K660" s="23"/>
      <c r="L660" s="23"/>
      <c r="M660" s="23"/>
      <c r="N660" s="23"/>
      <c r="O660" s="50"/>
      <c r="P660" s="55"/>
      <c r="Q660" s="55"/>
      <c r="R660" s="108"/>
      <c r="S660" s="35">
        <v>1</v>
      </c>
      <c r="T660" s="6" t="str">
        <f t="shared" si="615"/>
        <v/>
      </c>
    </row>
    <row r="661" spans="1:23">
      <c r="A661" s="38"/>
      <c r="B661" s="90" t="str">
        <f t="shared" ref="B661:B662" si="634">B660</f>
        <v>南多摩</v>
      </c>
      <c r="C661" s="93" t="str">
        <f t="shared" ref="C661:C662" si="635">C660</f>
        <v>八王子市</v>
      </c>
      <c r="D661" s="25"/>
      <c r="E661" s="41" t="str">
        <f t="shared" ref="E661:E662" si="636">E660</f>
        <v>多摩大腸肛門外科</v>
      </c>
      <c r="F661" s="3" t="s">
        <v>446</v>
      </c>
      <c r="G661" s="9">
        <f>SUM(H661:I661)</f>
        <v>19</v>
      </c>
      <c r="H661" s="18">
        <v>19</v>
      </c>
      <c r="I661" s="18"/>
      <c r="J661" s="17">
        <f t="shared" si="629"/>
        <v>19</v>
      </c>
      <c r="K661" s="18"/>
      <c r="L661" s="18"/>
      <c r="M661" s="18">
        <v>19</v>
      </c>
      <c r="N661" s="18"/>
      <c r="O661" s="51"/>
      <c r="P661" s="53"/>
      <c r="Q661" s="53"/>
      <c r="R661" s="109"/>
      <c r="S661" s="1">
        <v>2</v>
      </c>
      <c r="T661" s="6" t="str">
        <f t="shared" si="615"/>
        <v/>
      </c>
      <c r="U661" s="1">
        <v>3</v>
      </c>
      <c r="V661" s="1">
        <v>1</v>
      </c>
    </row>
    <row r="662" spans="1:23" ht="18.600000000000001" thickBot="1">
      <c r="A662" s="38"/>
      <c r="B662" s="92" t="str">
        <f t="shared" si="634"/>
        <v>南多摩</v>
      </c>
      <c r="C662" s="91" t="str">
        <f t="shared" si="635"/>
        <v>八王子市</v>
      </c>
      <c r="D662" s="27"/>
      <c r="E662" s="41" t="str">
        <f t="shared" si="636"/>
        <v>多摩大腸肛門外科</v>
      </c>
      <c r="F662" s="79"/>
      <c r="G662" s="29"/>
      <c r="H662" s="30"/>
      <c r="I662" s="30"/>
      <c r="J662" s="20">
        <f t="shared" si="629"/>
        <v>19</v>
      </c>
      <c r="K662" s="21">
        <v>0</v>
      </c>
      <c r="L662" s="21">
        <v>0</v>
      </c>
      <c r="M662" s="21">
        <v>19</v>
      </c>
      <c r="N662" s="21">
        <v>0</v>
      </c>
      <c r="O662" s="52">
        <v>0</v>
      </c>
      <c r="P662" s="54">
        <v>0</v>
      </c>
      <c r="Q662" s="54">
        <v>0</v>
      </c>
      <c r="R662" s="110"/>
      <c r="S662" s="1">
        <v>3</v>
      </c>
      <c r="T662" s="6" t="str">
        <f t="shared" si="615"/>
        <v/>
      </c>
    </row>
    <row r="663" spans="1:23">
      <c r="A663" s="38">
        <v>1</v>
      </c>
      <c r="B663" s="71" t="s">
        <v>310</v>
      </c>
      <c r="C663" s="72" t="s">
        <v>311</v>
      </c>
      <c r="D663" s="10" t="s">
        <v>307</v>
      </c>
      <c r="E663" s="81" t="s">
        <v>312</v>
      </c>
      <c r="F663" s="78"/>
      <c r="G663" s="15"/>
      <c r="H663" s="34"/>
      <c r="I663" s="34"/>
      <c r="J663" s="22">
        <f t="shared" si="629"/>
        <v>1</v>
      </c>
      <c r="K663" s="23"/>
      <c r="L663" s="23">
        <v>1</v>
      </c>
      <c r="M663" s="23"/>
      <c r="N663" s="23"/>
      <c r="O663" s="50"/>
      <c r="P663" s="23"/>
      <c r="Q663" s="106"/>
      <c r="R663" s="108"/>
      <c r="S663" s="1">
        <v>1</v>
      </c>
      <c r="T663" s="6" t="str">
        <f t="shared" si="615"/>
        <v/>
      </c>
    </row>
    <row r="664" spans="1:23">
      <c r="B664" s="90" t="str">
        <f t="shared" ref="B664:C665" si="637">B663</f>
        <v>南多摩</v>
      </c>
      <c r="C664" s="93" t="str">
        <f t="shared" si="637"/>
        <v>八王子市</v>
      </c>
      <c r="D664" s="25"/>
      <c r="E664" s="41" t="str">
        <f>E663</f>
        <v>医療法人社団惠優会　弐番街メディカルクリニック</v>
      </c>
      <c r="F664" s="3">
        <v>21301703</v>
      </c>
      <c r="G664" s="9">
        <v>1</v>
      </c>
      <c r="H664" s="18">
        <v>1</v>
      </c>
      <c r="I664" s="18"/>
      <c r="J664" s="17">
        <f t="shared" si="629"/>
        <v>1</v>
      </c>
      <c r="K664" s="18"/>
      <c r="L664" s="18">
        <v>1</v>
      </c>
      <c r="M664" s="18"/>
      <c r="N664" s="18"/>
      <c r="O664" s="51"/>
      <c r="P664" s="18"/>
      <c r="R664" s="109"/>
      <c r="S664" s="1">
        <v>2</v>
      </c>
      <c r="T664" s="6" t="str">
        <f t="shared" si="615"/>
        <v>○</v>
      </c>
    </row>
    <row r="665" spans="1:23" ht="18.600000000000001" thickBot="1">
      <c r="B665" s="90" t="str">
        <f t="shared" si="637"/>
        <v>南多摩</v>
      </c>
      <c r="C665" s="93" t="str">
        <f t="shared" si="637"/>
        <v>八王子市</v>
      </c>
      <c r="D665" s="27"/>
      <c r="E665" s="96" t="str">
        <f>E663</f>
        <v>医療法人社団惠優会　弐番街メディカルクリニック</v>
      </c>
      <c r="F665" s="79"/>
      <c r="G665" s="29"/>
      <c r="H665" s="30"/>
      <c r="I665" s="30"/>
      <c r="J665" s="20">
        <v>1</v>
      </c>
      <c r="K665" s="21"/>
      <c r="L665" s="21">
        <v>1</v>
      </c>
      <c r="M665" s="21"/>
      <c r="N665" s="21"/>
      <c r="O665" s="52"/>
      <c r="P665" s="21"/>
      <c r="Q665" s="107"/>
      <c r="R665" s="110"/>
      <c r="S665" s="1">
        <v>3</v>
      </c>
      <c r="T665" s="6" t="str">
        <f t="shared" si="615"/>
        <v/>
      </c>
    </row>
    <row r="666" spans="1:23">
      <c r="A666" s="38">
        <v>1</v>
      </c>
      <c r="B666" s="88" t="s">
        <v>310</v>
      </c>
      <c r="C666" s="87" t="s">
        <v>311</v>
      </c>
      <c r="D666" s="10" t="s">
        <v>307</v>
      </c>
      <c r="E666" s="81" t="s">
        <v>313</v>
      </c>
      <c r="F666" s="78"/>
      <c r="G666" s="15"/>
      <c r="H666" s="34"/>
      <c r="I666" s="34"/>
      <c r="J666" s="22">
        <f t="shared" ref="J666:J668" si="638">SUM(K666:Q666)</f>
        <v>2</v>
      </c>
      <c r="K666" s="23"/>
      <c r="L666" s="23">
        <v>2</v>
      </c>
      <c r="M666" s="23"/>
      <c r="N666" s="23"/>
      <c r="O666" s="50"/>
      <c r="P666" s="23"/>
      <c r="Q666" s="106"/>
      <c r="R666" s="108"/>
      <c r="S666" s="1">
        <v>1</v>
      </c>
      <c r="T666" s="6" t="str">
        <f t="shared" si="615"/>
        <v/>
      </c>
    </row>
    <row r="667" spans="1:23">
      <c r="B667" s="90" t="str">
        <f t="shared" ref="B667:C668" si="639">B666</f>
        <v>南多摩</v>
      </c>
      <c r="C667" s="93" t="str">
        <f t="shared" si="639"/>
        <v>八王子市</v>
      </c>
      <c r="D667" s="25"/>
      <c r="E667" s="41" t="str">
        <f>E666</f>
        <v>みなみ野レディースクリニック</v>
      </c>
      <c r="F667" s="3">
        <v>21301708</v>
      </c>
      <c r="G667" s="9">
        <f>H667+I667</f>
        <v>2</v>
      </c>
      <c r="H667" s="18">
        <v>2</v>
      </c>
      <c r="I667" s="18"/>
      <c r="J667" s="17">
        <f t="shared" si="638"/>
        <v>2</v>
      </c>
      <c r="K667" s="18"/>
      <c r="L667" s="18">
        <v>2</v>
      </c>
      <c r="M667" s="18"/>
      <c r="N667" s="18"/>
      <c r="O667" s="51"/>
      <c r="P667" s="18"/>
      <c r="R667" s="109"/>
      <c r="S667" s="1">
        <v>2</v>
      </c>
      <c r="T667" s="6" t="str">
        <f t="shared" si="615"/>
        <v>○</v>
      </c>
    </row>
    <row r="668" spans="1:23" ht="18.600000000000001" thickBot="1">
      <c r="B668" s="90" t="str">
        <f t="shared" si="639"/>
        <v>南多摩</v>
      </c>
      <c r="C668" s="93" t="str">
        <f t="shared" si="639"/>
        <v>八王子市</v>
      </c>
      <c r="D668" s="27"/>
      <c r="E668" s="96" t="str">
        <f>E666</f>
        <v>みなみ野レディースクリニック</v>
      </c>
      <c r="F668" s="79"/>
      <c r="G668" s="29"/>
      <c r="H668" s="30"/>
      <c r="I668" s="30"/>
      <c r="J668" s="17">
        <f t="shared" si="638"/>
        <v>2</v>
      </c>
      <c r="K668" s="21"/>
      <c r="L668" s="21">
        <v>2</v>
      </c>
      <c r="M668" s="21"/>
      <c r="N668" s="21"/>
      <c r="O668" s="52"/>
      <c r="P668" s="21"/>
      <c r="Q668" s="107"/>
      <c r="R668" s="110"/>
      <c r="S668" s="1">
        <v>3</v>
      </c>
      <c r="T668" s="6" t="str">
        <f t="shared" si="615"/>
        <v/>
      </c>
    </row>
    <row r="669" spans="1:23">
      <c r="A669" s="38">
        <v>1</v>
      </c>
      <c r="B669" s="88" t="s">
        <v>310</v>
      </c>
      <c r="C669" s="87" t="s">
        <v>311</v>
      </c>
      <c r="D669" s="10" t="s">
        <v>330</v>
      </c>
      <c r="E669" s="81" t="s">
        <v>336</v>
      </c>
      <c r="F669" s="78"/>
      <c r="G669" s="15"/>
      <c r="H669" s="34"/>
      <c r="I669" s="34"/>
      <c r="J669" s="22">
        <f t="shared" ref="J669:J671" si="640">SUM(K669:Q669)</f>
        <v>0</v>
      </c>
      <c r="K669" s="23"/>
      <c r="L669" s="23">
        <v>0</v>
      </c>
      <c r="M669" s="23"/>
      <c r="N669" s="23"/>
      <c r="O669" s="50"/>
      <c r="P669" s="23"/>
      <c r="Q669" s="106"/>
      <c r="R669" s="108"/>
      <c r="S669" s="1">
        <v>1</v>
      </c>
      <c r="T669" s="6" t="str">
        <f>IF(OR(A665=1,A665=2),"○","")</f>
        <v/>
      </c>
    </row>
    <row r="670" spans="1:23">
      <c r="B670" s="90" t="str">
        <f t="shared" ref="B670:C670" si="641">B669</f>
        <v>南多摩</v>
      </c>
      <c r="C670" s="93" t="str">
        <f t="shared" si="641"/>
        <v>八王子市</v>
      </c>
      <c r="D670" s="25"/>
      <c r="E670" s="41" t="str">
        <f>E669</f>
        <v>米山産婦人科クリニック</v>
      </c>
      <c r="F670" s="3">
        <v>21304002</v>
      </c>
      <c r="G670" s="9">
        <f>SUM(H670:I670)</f>
        <v>18</v>
      </c>
      <c r="H670" s="18">
        <v>18</v>
      </c>
      <c r="I670" s="18">
        <v>0</v>
      </c>
      <c r="J670" s="17">
        <f t="shared" si="640"/>
        <v>18</v>
      </c>
      <c r="K670" s="18"/>
      <c r="L670" s="18">
        <v>18</v>
      </c>
      <c r="M670" s="18"/>
      <c r="N670" s="18"/>
      <c r="O670" s="51"/>
      <c r="P670" s="18"/>
      <c r="R670" s="109"/>
      <c r="S670" s="1">
        <v>2</v>
      </c>
      <c r="T670" s="6" t="str">
        <f t="shared" ref="T670:T671" si="642">IF(OR(A669=1,A669=2),"○","")</f>
        <v>○</v>
      </c>
    </row>
    <row r="671" spans="1:23" ht="18.600000000000001" thickBot="1">
      <c r="B671" s="92" t="str">
        <f t="shared" ref="B671:C671" si="643">B670</f>
        <v>南多摩</v>
      </c>
      <c r="C671" s="91" t="str">
        <f t="shared" si="643"/>
        <v>八王子市</v>
      </c>
      <c r="D671" s="27"/>
      <c r="E671" s="96" t="str">
        <f>E669</f>
        <v>米山産婦人科クリニック</v>
      </c>
      <c r="F671" s="79"/>
      <c r="G671" s="29"/>
      <c r="H671" s="30"/>
      <c r="I671" s="30"/>
      <c r="J671" s="20">
        <f t="shared" si="640"/>
        <v>18</v>
      </c>
      <c r="K671" s="21"/>
      <c r="L671" s="21">
        <v>18</v>
      </c>
      <c r="M671" s="21"/>
      <c r="N671" s="21"/>
      <c r="O671" s="52"/>
      <c r="P671" s="21"/>
      <c r="Q671" s="107"/>
      <c r="R671" s="110"/>
      <c r="S671" s="1">
        <v>3</v>
      </c>
      <c r="T671" s="6" t="str">
        <f t="shared" si="642"/>
        <v/>
      </c>
    </row>
    <row r="672" spans="1:23">
      <c r="A672" s="38">
        <v>1</v>
      </c>
      <c r="B672" s="88" t="s">
        <v>310</v>
      </c>
      <c r="C672" s="87" t="s">
        <v>311</v>
      </c>
      <c r="D672" s="10" t="s">
        <v>330</v>
      </c>
      <c r="E672" s="81" t="s">
        <v>469</v>
      </c>
      <c r="F672" s="78"/>
      <c r="G672" s="15"/>
      <c r="H672" s="34"/>
      <c r="I672" s="34"/>
      <c r="J672" s="22">
        <f t="shared" ref="J672:J674" si="644">SUM(K672:Q672)</f>
        <v>4</v>
      </c>
      <c r="K672" s="23"/>
      <c r="L672" s="23"/>
      <c r="M672" s="23"/>
      <c r="N672" s="23"/>
      <c r="O672" s="50">
        <v>4</v>
      </c>
      <c r="P672" s="23"/>
      <c r="Q672" s="106"/>
      <c r="R672" s="108"/>
      <c r="S672" s="1">
        <v>1</v>
      </c>
      <c r="T672" s="6" t="str">
        <f>IF(OR(A665=1,A665=2),"○","")</f>
        <v/>
      </c>
      <c r="W672" s="1">
        <v>1</v>
      </c>
    </row>
    <row r="673" spans="1:22">
      <c r="B673" s="90" t="str">
        <f t="shared" ref="B673:C673" si="645">B672</f>
        <v>南多摩</v>
      </c>
      <c r="C673" s="93" t="str">
        <f t="shared" si="645"/>
        <v>八王子市</v>
      </c>
      <c r="D673" s="25"/>
      <c r="E673" s="41" t="str">
        <f>E672</f>
        <v>医療法人社団百川会 林産婦人科</v>
      </c>
      <c r="F673" s="3">
        <v>21301705</v>
      </c>
      <c r="G673" s="9">
        <f>SUM(H673:I673)</f>
        <v>4</v>
      </c>
      <c r="H673" s="18">
        <v>4</v>
      </c>
      <c r="I673" s="18">
        <v>0</v>
      </c>
      <c r="J673" s="17">
        <f t="shared" si="644"/>
        <v>4</v>
      </c>
      <c r="K673" s="18"/>
      <c r="L673" s="18"/>
      <c r="M673" s="18"/>
      <c r="N673" s="18"/>
      <c r="O673" s="51">
        <v>4</v>
      </c>
      <c r="P673" s="18"/>
      <c r="R673" s="109"/>
      <c r="S673" s="1">
        <v>2</v>
      </c>
      <c r="T673" s="6" t="str">
        <f t="shared" ref="T673:T674" si="646">IF(OR(A672=1,A672=2),"○","")</f>
        <v>○</v>
      </c>
    </row>
    <row r="674" spans="1:22" ht="18.600000000000001" thickBot="1">
      <c r="B674" s="92" t="str">
        <f t="shared" ref="B674:C674" si="647">B673</f>
        <v>南多摩</v>
      </c>
      <c r="C674" s="91" t="str">
        <f t="shared" si="647"/>
        <v>八王子市</v>
      </c>
      <c r="D674" s="27"/>
      <c r="E674" s="96" t="str">
        <f>E672</f>
        <v>医療法人社団百川会 林産婦人科</v>
      </c>
      <c r="F674" s="79"/>
      <c r="G674" s="29"/>
      <c r="H674" s="30"/>
      <c r="I674" s="30"/>
      <c r="J674" s="20">
        <f t="shared" si="644"/>
        <v>4</v>
      </c>
      <c r="K674" s="21"/>
      <c r="L674" s="21"/>
      <c r="M674" s="21"/>
      <c r="N674" s="21"/>
      <c r="O674" s="52"/>
      <c r="P674" s="21">
        <v>4</v>
      </c>
      <c r="Q674" s="107"/>
      <c r="R674" s="110"/>
      <c r="S674" s="1">
        <v>3</v>
      </c>
      <c r="T674" s="6" t="str">
        <f t="shared" si="646"/>
        <v/>
      </c>
    </row>
    <row r="675" spans="1:22">
      <c r="A675" s="38">
        <v>2</v>
      </c>
      <c r="B675" s="71" t="s">
        <v>34</v>
      </c>
      <c r="C675" s="72" t="s">
        <v>36</v>
      </c>
      <c r="D675" s="10" t="s">
        <v>271</v>
      </c>
      <c r="E675" s="81" t="s">
        <v>190</v>
      </c>
      <c r="F675" s="78"/>
      <c r="G675" s="15"/>
      <c r="H675" s="34"/>
      <c r="I675" s="34"/>
      <c r="J675" s="22">
        <f t="shared" si="603"/>
        <v>4</v>
      </c>
      <c r="K675" s="23"/>
      <c r="L675" s="23"/>
      <c r="M675" s="23"/>
      <c r="N675" s="23">
        <v>4</v>
      </c>
      <c r="O675" s="50"/>
      <c r="P675" s="55"/>
      <c r="Q675" s="55"/>
      <c r="R675" s="108"/>
      <c r="S675" s="35">
        <v>1</v>
      </c>
      <c r="T675" s="6" t="e">
        <f>IF(OR(#REF!=1,#REF!=2),"○","")</f>
        <v>#REF!</v>
      </c>
    </row>
    <row r="676" spans="1:22">
      <c r="A676" s="38"/>
      <c r="B676" s="90" t="str">
        <f t="shared" ref="B676:B677" si="648">B675</f>
        <v>南多摩</v>
      </c>
      <c r="C676" s="93" t="str">
        <f t="shared" ref="C676:C677" si="649">C675</f>
        <v>町田市</v>
      </c>
      <c r="D676" s="25"/>
      <c r="E676" s="41" t="str">
        <f t="shared" ref="E676:E677" si="650">E675</f>
        <v>町田睡眠メディカルクリニック</v>
      </c>
      <c r="F676" s="3">
        <v>21301723</v>
      </c>
      <c r="G676" s="9">
        <f>SUM(H676:I676)</f>
        <v>4</v>
      </c>
      <c r="H676" s="18">
        <v>4</v>
      </c>
      <c r="I676" s="18"/>
      <c r="J676" s="17">
        <f t="shared" si="603"/>
        <v>4</v>
      </c>
      <c r="K676" s="18"/>
      <c r="L676" s="18">
        <v>4</v>
      </c>
      <c r="M676" s="18"/>
      <c r="N676" s="18"/>
      <c r="O676" s="51"/>
      <c r="P676" s="53"/>
      <c r="Q676" s="53"/>
      <c r="R676" s="109"/>
      <c r="S676" s="1">
        <v>2</v>
      </c>
      <c r="T676" s="6" t="str">
        <f t="shared" si="615"/>
        <v>○</v>
      </c>
    </row>
    <row r="677" spans="1:22" ht="18.600000000000001" thickBot="1">
      <c r="A677" s="38"/>
      <c r="B677" s="90" t="str">
        <f t="shared" si="648"/>
        <v>南多摩</v>
      </c>
      <c r="C677" s="93" t="str">
        <f t="shared" si="649"/>
        <v>町田市</v>
      </c>
      <c r="D677" s="27"/>
      <c r="E677" s="41" t="str">
        <f t="shared" si="650"/>
        <v>町田睡眠メディカルクリニック</v>
      </c>
      <c r="F677" s="79"/>
      <c r="G677" s="29"/>
      <c r="H677" s="30"/>
      <c r="I677" s="30"/>
      <c r="J677" s="20">
        <f t="shared" si="603"/>
        <v>3</v>
      </c>
      <c r="K677" s="21">
        <v>0</v>
      </c>
      <c r="L677" s="21">
        <v>3</v>
      </c>
      <c r="M677" s="21">
        <v>0</v>
      </c>
      <c r="N677" s="21">
        <v>0</v>
      </c>
      <c r="O677" s="52">
        <v>0</v>
      </c>
      <c r="P677" s="54">
        <v>0</v>
      </c>
      <c r="Q677" s="54">
        <v>0</v>
      </c>
      <c r="R677" s="110"/>
      <c r="S677" s="1">
        <v>3</v>
      </c>
      <c r="T677" s="6" t="str">
        <f t="shared" si="615"/>
        <v/>
      </c>
    </row>
    <row r="678" spans="1:22">
      <c r="A678" s="38">
        <v>2</v>
      </c>
      <c r="B678" s="88" t="s">
        <v>34</v>
      </c>
      <c r="C678" s="87" t="s">
        <v>36</v>
      </c>
      <c r="D678" s="10" t="s">
        <v>271</v>
      </c>
      <c r="E678" s="81" t="s">
        <v>191</v>
      </c>
      <c r="F678" s="78"/>
      <c r="G678" s="15"/>
      <c r="H678" s="34"/>
      <c r="I678" s="34"/>
      <c r="J678" s="22">
        <f t="shared" si="603"/>
        <v>16</v>
      </c>
      <c r="K678" s="23"/>
      <c r="L678" s="23">
        <v>16</v>
      </c>
      <c r="M678" s="23"/>
      <c r="N678" s="23"/>
      <c r="O678" s="50"/>
      <c r="P678" s="55"/>
      <c r="Q678" s="55"/>
      <c r="R678" s="108"/>
      <c r="S678" s="35">
        <v>1</v>
      </c>
      <c r="T678" s="6" t="str">
        <f t="shared" si="615"/>
        <v/>
      </c>
    </row>
    <row r="679" spans="1:22">
      <c r="A679" s="38"/>
      <c r="B679" s="90" t="str">
        <f t="shared" ref="B679:B680" si="651">B678</f>
        <v>南多摩</v>
      </c>
      <c r="C679" s="93" t="str">
        <f t="shared" ref="C679:C680" si="652">C678</f>
        <v>町田市</v>
      </c>
      <c r="D679" s="25"/>
      <c r="E679" s="41" t="str">
        <f t="shared" ref="E679:E680" si="653">E678</f>
        <v>医療法人社団ルクール ベルンの森クリニック</v>
      </c>
      <c r="F679" s="3">
        <v>21301724</v>
      </c>
      <c r="G679" s="9">
        <f>SUM(H679:I679)</f>
        <v>16</v>
      </c>
      <c r="H679" s="18">
        <v>16</v>
      </c>
      <c r="I679" s="18"/>
      <c r="J679" s="17">
        <f t="shared" si="603"/>
        <v>16</v>
      </c>
      <c r="K679" s="18"/>
      <c r="L679" s="18">
        <v>16</v>
      </c>
      <c r="M679" s="18"/>
      <c r="N679" s="18"/>
      <c r="O679" s="51"/>
      <c r="P679" s="53"/>
      <c r="Q679" s="53"/>
      <c r="R679" s="109"/>
      <c r="S679" s="1">
        <v>2</v>
      </c>
      <c r="T679" s="6" t="str">
        <f t="shared" si="615"/>
        <v>○</v>
      </c>
    </row>
    <row r="680" spans="1:22" ht="18.600000000000001" thickBot="1">
      <c r="A680" s="38"/>
      <c r="B680" s="92" t="str">
        <f t="shared" si="651"/>
        <v>南多摩</v>
      </c>
      <c r="C680" s="91" t="str">
        <f t="shared" si="652"/>
        <v>町田市</v>
      </c>
      <c r="D680" s="27"/>
      <c r="E680" s="41" t="str">
        <f t="shared" si="653"/>
        <v>医療法人社団ルクール ベルンの森クリニック</v>
      </c>
      <c r="F680" s="79"/>
      <c r="G680" s="29"/>
      <c r="H680" s="30"/>
      <c r="I680" s="30"/>
      <c r="J680" s="20">
        <f t="shared" si="603"/>
        <v>16</v>
      </c>
      <c r="K680" s="21">
        <v>0</v>
      </c>
      <c r="L680" s="21">
        <v>16</v>
      </c>
      <c r="M680" s="21">
        <v>0</v>
      </c>
      <c r="N680" s="21">
        <v>0</v>
      </c>
      <c r="O680" s="52">
        <v>0</v>
      </c>
      <c r="P680" s="54">
        <v>0</v>
      </c>
      <c r="Q680" s="54">
        <v>0</v>
      </c>
      <c r="R680" s="110"/>
      <c r="S680" s="1">
        <v>3</v>
      </c>
      <c r="T680" s="6" t="str">
        <f t="shared" si="615"/>
        <v/>
      </c>
    </row>
    <row r="681" spans="1:22">
      <c r="A681" s="38">
        <v>2</v>
      </c>
      <c r="B681" s="71" t="s">
        <v>34</v>
      </c>
      <c r="C681" s="72" t="s">
        <v>36</v>
      </c>
      <c r="D681" s="10" t="s">
        <v>271</v>
      </c>
      <c r="E681" s="81" t="s">
        <v>192</v>
      </c>
      <c r="F681" s="78"/>
      <c r="G681" s="15"/>
      <c r="H681" s="34"/>
      <c r="I681" s="34"/>
      <c r="J681" s="22">
        <f t="shared" si="603"/>
        <v>18</v>
      </c>
      <c r="K681" s="23"/>
      <c r="L681" s="23">
        <v>18</v>
      </c>
      <c r="M681" s="23"/>
      <c r="N681" s="23"/>
      <c r="O681" s="50"/>
      <c r="P681" s="55"/>
      <c r="Q681" s="55"/>
      <c r="R681" s="108"/>
      <c r="S681" s="35">
        <v>1</v>
      </c>
      <c r="T681" s="6" t="str">
        <f t="shared" si="615"/>
        <v/>
      </c>
    </row>
    <row r="682" spans="1:22">
      <c r="A682" s="38"/>
      <c r="B682" s="90" t="str">
        <f t="shared" ref="B682:B683" si="654">B681</f>
        <v>南多摩</v>
      </c>
      <c r="C682" s="93" t="str">
        <f t="shared" ref="C682:C683" si="655">C681</f>
        <v>町田市</v>
      </c>
      <c r="D682" s="25"/>
      <c r="E682" s="41" t="str">
        <f t="shared" ref="E682:E683" si="656">E681</f>
        <v>医療法人社団かねこ大腸肛門クリニック</v>
      </c>
      <c r="F682" s="3">
        <v>21301725</v>
      </c>
      <c r="G682" s="9">
        <f>SUM(H682:I682)</f>
        <v>15</v>
      </c>
      <c r="H682" s="18">
        <v>15</v>
      </c>
      <c r="I682" s="18"/>
      <c r="J682" s="17">
        <f t="shared" si="603"/>
        <v>15</v>
      </c>
      <c r="K682" s="18"/>
      <c r="L682" s="18">
        <v>15</v>
      </c>
      <c r="M682" s="18"/>
      <c r="N682" s="18"/>
      <c r="O682" s="51"/>
      <c r="P682" s="53"/>
      <c r="Q682" s="53"/>
      <c r="R682" s="109"/>
      <c r="S682" s="1">
        <v>2</v>
      </c>
      <c r="T682" s="6" t="str">
        <f t="shared" si="615"/>
        <v>○</v>
      </c>
    </row>
    <row r="683" spans="1:22" ht="18.600000000000001" thickBot="1">
      <c r="A683" s="38"/>
      <c r="B683" s="90" t="str">
        <f t="shared" si="654"/>
        <v>南多摩</v>
      </c>
      <c r="C683" s="93" t="str">
        <f t="shared" si="655"/>
        <v>町田市</v>
      </c>
      <c r="D683" s="27"/>
      <c r="E683" s="41" t="str">
        <f t="shared" si="656"/>
        <v>医療法人社団かねこ大腸肛門クリニック</v>
      </c>
      <c r="F683" s="79"/>
      <c r="G683" s="29"/>
      <c r="H683" s="30"/>
      <c r="I683" s="30"/>
      <c r="J683" s="20">
        <f t="shared" si="603"/>
        <v>15</v>
      </c>
      <c r="K683" s="21">
        <v>0</v>
      </c>
      <c r="L683" s="21">
        <v>15</v>
      </c>
      <c r="M683" s="21">
        <v>0</v>
      </c>
      <c r="N683" s="21">
        <v>0</v>
      </c>
      <c r="O683" s="52">
        <v>0</v>
      </c>
      <c r="P683" s="54">
        <v>0</v>
      </c>
      <c r="Q683" s="54">
        <v>0</v>
      </c>
      <c r="R683" s="110"/>
      <c r="S683" s="1">
        <v>3</v>
      </c>
      <c r="T683" s="6" t="str">
        <f t="shared" si="615"/>
        <v/>
      </c>
    </row>
    <row r="684" spans="1:22">
      <c r="A684" s="38"/>
      <c r="B684" s="88" t="s">
        <v>34</v>
      </c>
      <c r="C684" s="87" t="s">
        <v>36</v>
      </c>
      <c r="E684" s="85" t="s">
        <v>447</v>
      </c>
      <c r="F684" s="78"/>
      <c r="G684" s="15"/>
      <c r="H684" s="34"/>
      <c r="I684" s="34"/>
      <c r="J684" s="22">
        <f t="shared" si="603"/>
        <v>0</v>
      </c>
      <c r="K684" s="23"/>
      <c r="L684" s="23"/>
      <c r="M684" s="23"/>
      <c r="N684" s="23"/>
      <c r="O684" s="50"/>
      <c r="P684" s="55"/>
      <c r="Q684" s="55"/>
      <c r="R684" s="108"/>
      <c r="S684" s="35">
        <v>1</v>
      </c>
      <c r="T684" s="6" t="str">
        <f t="shared" si="615"/>
        <v/>
      </c>
    </row>
    <row r="685" spans="1:22">
      <c r="A685" s="38"/>
      <c r="B685" s="90" t="str">
        <f t="shared" ref="B685:B686" si="657">B684</f>
        <v>南多摩</v>
      </c>
      <c r="C685" s="93" t="str">
        <f t="shared" ref="C685:C686" si="658">C684</f>
        <v>町田市</v>
      </c>
      <c r="D685" s="25"/>
      <c r="E685" s="41" t="str">
        <f t="shared" ref="E685:E686" si="659">E684</f>
        <v>町田産婦人科菜の花クリニック</v>
      </c>
      <c r="F685" s="3"/>
      <c r="G685" s="9">
        <f>SUM(H685:I685)</f>
        <v>19</v>
      </c>
      <c r="H685" s="18">
        <v>19</v>
      </c>
      <c r="I685" s="18"/>
      <c r="J685" s="17">
        <f t="shared" si="603"/>
        <v>0</v>
      </c>
      <c r="K685" s="18"/>
      <c r="L685" s="18"/>
      <c r="M685" s="18"/>
      <c r="N685" s="18"/>
      <c r="O685" s="51"/>
      <c r="P685" s="53"/>
      <c r="Q685" s="53"/>
      <c r="R685" s="109"/>
      <c r="S685" s="1">
        <v>2</v>
      </c>
      <c r="T685" s="6" t="str">
        <f t="shared" si="615"/>
        <v/>
      </c>
    </row>
    <row r="686" spans="1:22" ht="18.600000000000001" thickBot="1">
      <c r="A686" s="38"/>
      <c r="B686" s="92" t="str">
        <f t="shared" si="657"/>
        <v>南多摩</v>
      </c>
      <c r="C686" s="91" t="str">
        <f t="shared" si="658"/>
        <v>町田市</v>
      </c>
      <c r="D686" s="27"/>
      <c r="E686" s="41" t="str">
        <f t="shared" si="659"/>
        <v>町田産婦人科菜の花クリニック</v>
      </c>
      <c r="F686" s="79"/>
      <c r="G686" s="29"/>
      <c r="H686" s="30"/>
      <c r="I686" s="30"/>
      <c r="J686" s="20">
        <f t="shared" si="603"/>
        <v>0</v>
      </c>
      <c r="K686" s="21">
        <v>0</v>
      </c>
      <c r="L686" s="21">
        <v>0</v>
      </c>
      <c r="M686" s="21">
        <v>0</v>
      </c>
      <c r="N686" s="21">
        <v>0</v>
      </c>
      <c r="O686" s="52">
        <v>0</v>
      </c>
      <c r="P686" s="54">
        <v>0</v>
      </c>
      <c r="Q686" s="54">
        <v>0</v>
      </c>
      <c r="R686" s="110"/>
      <c r="S686" s="1">
        <v>3</v>
      </c>
      <c r="T686" s="6" t="str">
        <f t="shared" si="615"/>
        <v/>
      </c>
    </row>
    <row r="687" spans="1:22">
      <c r="A687" s="38"/>
      <c r="B687" s="71" t="s">
        <v>34</v>
      </c>
      <c r="C687" s="72" t="s">
        <v>36</v>
      </c>
      <c r="D687" s="10" t="s">
        <v>271</v>
      </c>
      <c r="E687" s="81" t="s">
        <v>448</v>
      </c>
      <c r="F687" s="78"/>
      <c r="G687" s="15"/>
      <c r="H687" s="34"/>
      <c r="I687" s="34"/>
      <c r="J687" s="22">
        <f t="shared" si="603"/>
        <v>15</v>
      </c>
      <c r="K687" s="23"/>
      <c r="L687" s="23">
        <v>15</v>
      </c>
      <c r="M687" s="23"/>
      <c r="N687" s="23"/>
      <c r="O687" s="50"/>
      <c r="P687" s="55"/>
      <c r="Q687" s="55"/>
      <c r="R687" s="108"/>
      <c r="S687" s="35">
        <v>1</v>
      </c>
      <c r="T687" s="6" t="str">
        <f t="shared" si="615"/>
        <v/>
      </c>
    </row>
    <row r="688" spans="1:22">
      <c r="A688" s="38"/>
      <c r="B688" s="90" t="str">
        <f t="shared" ref="B688:B689" si="660">B687</f>
        <v>南多摩</v>
      </c>
      <c r="C688" s="93" t="str">
        <f t="shared" ref="C688:C689" si="661">C687</f>
        <v>町田市</v>
      </c>
      <c r="D688" s="25"/>
      <c r="E688" s="41" t="str">
        <f t="shared" ref="E688:E689" si="662">E687</f>
        <v>医療法人社団TONAN 都南産婦人科</v>
      </c>
      <c r="F688" s="3" t="s">
        <v>449</v>
      </c>
      <c r="G688" s="9">
        <f>SUM(H688:I688)</f>
        <v>15</v>
      </c>
      <c r="H688" s="18">
        <v>15</v>
      </c>
      <c r="I688" s="18"/>
      <c r="J688" s="17">
        <f t="shared" si="603"/>
        <v>15</v>
      </c>
      <c r="K688" s="18"/>
      <c r="L688" s="18">
        <v>15</v>
      </c>
      <c r="M688" s="18"/>
      <c r="N688" s="18"/>
      <c r="O688" s="51"/>
      <c r="P688" s="53"/>
      <c r="Q688" s="53"/>
      <c r="R688" s="109"/>
      <c r="S688" s="1">
        <v>2</v>
      </c>
      <c r="T688" s="6" t="str">
        <f t="shared" si="615"/>
        <v/>
      </c>
      <c r="U688" s="1">
        <v>3</v>
      </c>
      <c r="V688" s="1">
        <v>1</v>
      </c>
    </row>
    <row r="689" spans="1:23" ht="18.600000000000001" thickBot="1">
      <c r="A689" s="38"/>
      <c r="B689" s="90" t="str">
        <f t="shared" si="660"/>
        <v>南多摩</v>
      </c>
      <c r="C689" s="93" t="str">
        <f t="shared" si="661"/>
        <v>町田市</v>
      </c>
      <c r="D689" s="27"/>
      <c r="E689" s="41" t="str">
        <f t="shared" si="662"/>
        <v>医療法人社団TONAN 都南産婦人科</v>
      </c>
      <c r="F689" s="79"/>
      <c r="G689" s="29"/>
      <c r="H689" s="30"/>
      <c r="I689" s="30"/>
      <c r="J689" s="20">
        <f t="shared" si="603"/>
        <v>15</v>
      </c>
      <c r="K689" s="21">
        <v>0</v>
      </c>
      <c r="L689" s="21">
        <v>15</v>
      </c>
      <c r="M689" s="21">
        <v>0</v>
      </c>
      <c r="N689" s="21">
        <v>0</v>
      </c>
      <c r="O689" s="52">
        <v>0</v>
      </c>
      <c r="P689" s="54">
        <v>0</v>
      </c>
      <c r="Q689" s="54">
        <v>0</v>
      </c>
      <c r="R689" s="110"/>
      <c r="S689" s="1">
        <v>3</v>
      </c>
      <c r="T689" s="6" t="str">
        <f t="shared" si="615"/>
        <v/>
      </c>
    </row>
    <row r="690" spans="1:23">
      <c r="A690" s="38">
        <v>2</v>
      </c>
      <c r="B690" s="88" t="s">
        <v>34</v>
      </c>
      <c r="C690" s="87" t="s">
        <v>36</v>
      </c>
      <c r="D690" s="10" t="s">
        <v>277</v>
      </c>
      <c r="E690" s="81" t="s">
        <v>193</v>
      </c>
      <c r="F690" s="78"/>
      <c r="G690" s="15"/>
      <c r="H690" s="34"/>
      <c r="I690" s="34"/>
      <c r="J690" s="22">
        <f t="shared" si="603"/>
        <v>1</v>
      </c>
      <c r="K690" s="23"/>
      <c r="L690" s="23">
        <v>1</v>
      </c>
      <c r="M690" s="23"/>
      <c r="N690" s="23"/>
      <c r="O690" s="50"/>
      <c r="P690" s="55"/>
      <c r="Q690" s="55"/>
      <c r="R690" s="108"/>
      <c r="S690" s="35">
        <v>1</v>
      </c>
      <c r="T690" s="6" t="str">
        <f t="shared" si="615"/>
        <v/>
      </c>
    </row>
    <row r="691" spans="1:23">
      <c r="A691" s="38"/>
      <c r="B691" s="90" t="str">
        <f t="shared" ref="B691:B692" si="663">B690</f>
        <v>南多摩</v>
      </c>
      <c r="C691" s="93" t="str">
        <f t="shared" ref="C691:C692" si="664">C690</f>
        <v>町田市</v>
      </c>
      <c r="D691" s="25"/>
      <c r="E691" s="41" t="str">
        <f t="shared" ref="E691:E692" si="665">E690</f>
        <v>玉川学園土屋クリニック</v>
      </c>
      <c r="F691" s="3">
        <v>21301728</v>
      </c>
      <c r="G691" s="9">
        <f>SUM(H691:I691)</f>
        <v>1</v>
      </c>
      <c r="H691" s="18">
        <v>1</v>
      </c>
      <c r="I691" s="18"/>
      <c r="J691" s="17">
        <f t="shared" si="603"/>
        <v>1</v>
      </c>
      <c r="K691" s="18"/>
      <c r="L691" s="18">
        <v>1</v>
      </c>
      <c r="M691" s="18"/>
      <c r="N691" s="18"/>
      <c r="O691" s="51"/>
      <c r="P691" s="53"/>
      <c r="Q691" s="53"/>
      <c r="R691" s="109"/>
      <c r="S691" s="1">
        <v>2</v>
      </c>
      <c r="T691" s="6" t="str">
        <f t="shared" si="615"/>
        <v>○</v>
      </c>
    </row>
    <row r="692" spans="1:23" ht="18.600000000000001" thickBot="1">
      <c r="A692" s="38"/>
      <c r="B692" s="92" t="str">
        <f t="shared" si="663"/>
        <v>南多摩</v>
      </c>
      <c r="C692" s="91" t="str">
        <f t="shared" si="664"/>
        <v>町田市</v>
      </c>
      <c r="D692" s="27"/>
      <c r="E692" s="41" t="str">
        <f t="shared" si="665"/>
        <v>玉川学園土屋クリニック</v>
      </c>
      <c r="F692" s="79"/>
      <c r="G692" s="29"/>
      <c r="H692" s="30"/>
      <c r="I692" s="30"/>
      <c r="J692" s="20">
        <f t="shared" si="603"/>
        <v>1</v>
      </c>
      <c r="K692" s="21">
        <v>0</v>
      </c>
      <c r="L692" s="21">
        <v>1</v>
      </c>
      <c r="M692" s="21">
        <v>0</v>
      </c>
      <c r="N692" s="21">
        <v>0</v>
      </c>
      <c r="O692" s="52">
        <v>0</v>
      </c>
      <c r="P692" s="54">
        <v>0</v>
      </c>
      <c r="Q692" s="54">
        <v>0</v>
      </c>
      <c r="R692" s="110"/>
      <c r="S692" s="1">
        <v>3</v>
      </c>
      <c r="T692" s="6" t="str">
        <f t="shared" si="615"/>
        <v/>
      </c>
    </row>
    <row r="693" spans="1:23">
      <c r="A693" s="38">
        <v>1</v>
      </c>
      <c r="B693" s="71" t="s">
        <v>34</v>
      </c>
      <c r="C693" s="72" t="s">
        <v>36</v>
      </c>
      <c r="D693" s="10" t="s">
        <v>307</v>
      </c>
      <c r="E693" s="81" t="s">
        <v>473</v>
      </c>
      <c r="F693" s="78"/>
      <c r="G693" s="15"/>
      <c r="H693" s="34"/>
      <c r="I693" s="34"/>
      <c r="J693" s="22">
        <f t="shared" si="603"/>
        <v>19</v>
      </c>
      <c r="K693" s="23"/>
      <c r="L693" s="23">
        <v>19</v>
      </c>
      <c r="M693" s="23"/>
      <c r="N693" s="23"/>
      <c r="O693" s="50"/>
      <c r="P693" s="55"/>
      <c r="Q693" s="55"/>
      <c r="R693" s="108"/>
      <c r="S693" s="35">
        <v>1</v>
      </c>
      <c r="T693" s="6" t="str">
        <f t="shared" si="615"/>
        <v/>
      </c>
    </row>
    <row r="694" spans="1:23">
      <c r="A694" s="38"/>
      <c r="B694" s="90" t="str">
        <f t="shared" ref="B694:B695" si="666">B693</f>
        <v>南多摩</v>
      </c>
      <c r="C694" s="93" t="str">
        <f t="shared" ref="C694:C695" si="667">C693</f>
        <v>町田市</v>
      </c>
      <c r="D694" s="25"/>
      <c r="E694" s="41" t="str">
        <f t="shared" ref="E694:E695" si="668">E693</f>
        <v>医療法人社団三翔会 おか脳神経外科（旧名称：町田脳神経外科）</v>
      </c>
      <c r="F694" s="3">
        <v>21301729</v>
      </c>
      <c r="G694" s="9">
        <f>SUM(H694:I694)</f>
        <v>19</v>
      </c>
      <c r="H694" s="18">
        <v>19</v>
      </c>
      <c r="I694" s="18"/>
      <c r="J694" s="17">
        <f t="shared" si="603"/>
        <v>19</v>
      </c>
      <c r="K694" s="18"/>
      <c r="L694" s="18">
        <v>19</v>
      </c>
      <c r="M694" s="18"/>
      <c r="N694" s="18"/>
      <c r="O694" s="51"/>
      <c r="P694" s="53"/>
      <c r="Q694" s="53"/>
      <c r="R694" s="109"/>
      <c r="S694" s="1">
        <v>2</v>
      </c>
      <c r="T694" s="6" t="str">
        <f t="shared" si="615"/>
        <v>○</v>
      </c>
    </row>
    <row r="695" spans="1:23" ht="18.600000000000001" thickBot="1">
      <c r="A695" s="38"/>
      <c r="B695" s="90" t="str">
        <f t="shared" si="666"/>
        <v>南多摩</v>
      </c>
      <c r="C695" s="93" t="str">
        <f t="shared" si="667"/>
        <v>町田市</v>
      </c>
      <c r="D695" s="27"/>
      <c r="E695" s="41" t="str">
        <f t="shared" si="668"/>
        <v>医療法人社団三翔会 おか脳神経外科（旧名称：町田脳神経外科）</v>
      </c>
      <c r="F695" s="79"/>
      <c r="G695" s="29"/>
      <c r="H695" s="30"/>
      <c r="I695" s="30"/>
      <c r="J695" s="20">
        <f t="shared" si="603"/>
        <v>19</v>
      </c>
      <c r="K695" s="21">
        <v>0</v>
      </c>
      <c r="L695" s="21">
        <v>19</v>
      </c>
      <c r="M695" s="21">
        <v>0</v>
      </c>
      <c r="N695" s="21">
        <v>0</v>
      </c>
      <c r="O695" s="52">
        <v>0</v>
      </c>
      <c r="P695" s="54">
        <v>0</v>
      </c>
      <c r="Q695" s="54">
        <v>0</v>
      </c>
      <c r="R695" s="110"/>
      <c r="S695" s="1">
        <v>3</v>
      </c>
      <c r="T695" s="6" t="str">
        <f t="shared" si="615"/>
        <v/>
      </c>
    </row>
    <row r="696" spans="1:23">
      <c r="A696" s="38">
        <v>1</v>
      </c>
      <c r="B696" s="88" t="s">
        <v>34</v>
      </c>
      <c r="C696" s="87" t="s">
        <v>36</v>
      </c>
      <c r="D696" s="10" t="s">
        <v>307</v>
      </c>
      <c r="E696" s="81" t="s">
        <v>194</v>
      </c>
      <c r="F696" s="78"/>
      <c r="G696" s="15"/>
      <c r="H696" s="34"/>
      <c r="I696" s="34"/>
      <c r="J696" s="22">
        <v>1</v>
      </c>
      <c r="K696" s="23"/>
      <c r="L696" s="23">
        <v>1</v>
      </c>
      <c r="M696" s="23"/>
      <c r="N696" s="23"/>
      <c r="O696" s="50"/>
      <c r="P696" s="55"/>
      <c r="Q696" s="55"/>
      <c r="R696" s="108"/>
      <c r="S696" s="35">
        <v>1</v>
      </c>
      <c r="T696" s="6" t="str">
        <f t="shared" si="615"/>
        <v/>
      </c>
    </row>
    <row r="697" spans="1:23">
      <c r="A697" s="38"/>
      <c r="B697" s="90" t="str">
        <f t="shared" ref="B697:B698" si="669">B696</f>
        <v>南多摩</v>
      </c>
      <c r="C697" s="93" t="str">
        <f t="shared" ref="C697:C698" si="670">C696</f>
        <v>町田市</v>
      </c>
      <c r="D697" s="25"/>
      <c r="E697" s="41" t="str">
        <f t="shared" ref="E697:E698" si="671">E696</f>
        <v>医療法人社団誠裕會 鶴川レディースクリニック</v>
      </c>
      <c r="F697" s="3">
        <v>21301730</v>
      </c>
      <c r="G697" s="9">
        <v>1</v>
      </c>
      <c r="H697" s="18">
        <v>1</v>
      </c>
      <c r="I697" s="18">
        <v>0</v>
      </c>
      <c r="J697" s="17">
        <v>1</v>
      </c>
      <c r="K697" s="18"/>
      <c r="L697" s="18">
        <v>1</v>
      </c>
      <c r="M697" s="18"/>
      <c r="N697" s="18"/>
      <c r="O697" s="51"/>
      <c r="P697" s="53"/>
      <c r="Q697" s="53"/>
      <c r="R697" s="109"/>
      <c r="S697" s="1">
        <v>2</v>
      </c>
      <c r="T697" s="6" t="str">
        <f t="shared" si="615"/>
        <v>○</v>
      </c>
    </row>
    <row r="698" spans="1:23" ht="18.600000000000001" thickBot="1">
      <c r="A698" s="38"/>
      <c r="B698" s="92" t="str">
        <f t="shared" si="669"/>
        <v>南多摩</v>
      </c>
      <c r="C698" s="91" t="str">
        <f t="shared" si="670"/>
        <v>町田市</v>
      </c>
      <c r="D698" s="27"/>
      <c r="E698" s="41" t="str">
        <f t="shared" si="671"/>
        <v>医療法人社団誠裕會 鶴川レディースクリニック</v>
      </c>
      <c r="F698" s="79"/>
      <c r="G698" s="29"/>
      <c r="H698" s="30"/>
      <c r="I698" s="30"/>
      <c r="J698" s="20">
        <f t="shared" ref="J698" si="672">SUM(K698:Q698)</f>
        <v>1</v>
      </c>
      <c r="K698" s="21">
        <v>0</v>
      </c>
      <c r="L698" s="21">
        <v>1</v>
      </c>
      <c r="M698" s="21">
        <v>0</v>
      </c>
      <c r="N698" s="21">
        <v>0</v>
      </c>
      <c r="O698" s="52">
        <v>0</v>
      </c>
      <c r="P698" s="54">
        <v>0</v>
      </c>
      <c r="Q698" s="54">
        <v>0</v>
      </c>
      <c r="R698" s="110"/>
      <c r="S698" s="1">
        <v>3</v>
      </c>
      <c r="T698" s="6" t="str">
        <f t="shared" si="615"/>
        <v/>
      </c>
    </row>
    <row r="699" spans="1:23">
      <c r="A699" s="38">
        <v>2</v>
      </c>
      <c r="B699" s="71" t="s">
        <v>34</v>
      </c>
      <c r="C699" s="72" t="s">
        <v>36</v>
      </c>
      <c r="D699" s="10" t="s">
        <v>271</v>
      </c>
      <c r="E699" s="81" t="s">
        <v>195</v>
      </c>
      <c r="F699" s="78"/>
      <c r="G699" s="15"/>
      <c r="H699" s="34"/>
      <c r="I699" s="34"/>
      <c r="J699" s="22">
        <f t="shared" ref="J699:J701" si="673">SUM(K699:Q699)</f>
        <v>15</v>
      </c>
      <c r="K699" s="23"/>
      <c r="L699" s="23"/>
      <c r="M699" s="23">
        <v>15</v>
      </c>
      <c r="N699" s="23"/>
      <c r="O699" s="50"/>
      <c r="P699" s="55"/>
      <c r="Q699" s="55"/>
      <c r="R699" s="108"/>
      <c r="S699" s="35">
        <v>1</v>
      </c>
      <c r="T699" s="6" t="str">
        <f>IF(OR(A695=1,A695=2),"○","")</f>
        <v/>
      </c>
    </row>
    <row r="700" spans="1:23">
      <c r="A700" s="38"/>
      <c r="B700" s="90" t="str">
        <f t="shared" ref="B700:C701" si="674">B699</f>
        <v>南多摩</v>
      </c>
      <c r="C700" s="93" t="str">
        <f t="shared" si="674"/>
        <v>町田市</v>
      </c>
      <c r="D700" s="25"/>
      <c r="E700" s="41" t="str">
        <f t="shared" ref="E700:E701" si="675">E699</f>
        <v>南東京ハートクリニック</v>
      </c>
      <c r="F700" s="3">
        <v>21301731</v>
      </c>
      <c r="G700" s="9">
        <f>SUM(H700:I700)</f>
        <v>15</v>
      </c>
      <c r="H700" s="18">
        <v>15</v>
      </c>
      <c r="I700" s="18"/>
      <c r="J700" s="17">
        <f t="shared" si="673"/>
        <v>15</v>
      </c>
      <c r="K700" s="18"/>
      <c r="L700" s="18"/>
      <c r="M700" s="18">
        <v>15</v>
      </c>
      <c r="N700" s="18"/>
      <c r="O700" s="51"/>
      <c r="P700" s="53"/>
      <c r="Q700" s="53"/>
      <c r="R700" s="109"/>
      <c r="S700" s="1">
        <v>2</v>
      </c>
      <c r="T700" s="6" t="str">
        <f t="shared" ref="T700:T701" si="676">IF(OR(A699=1,A699=2),"○","")</f>
        <v>○</v>
      </c>
    </row>
    <row r="701" spans="1:23" ht="18.600000000000001" thickBot="1">
      <c r="A701" s="38"/>
      <c r="B701" s="90" t="str">
        <f t="shared" si="674"/>
        <v>南多摩</v>
      </c>
      <c r="C701" s="93" t="str">
        <f t="shared" si="674"/>
        <v>町田市</v>
      </c>
      <c r="D701" s="27"/>
      <c r="E701" s="41" t="str">
        <f t="shared" si="675"/>
        <v>南東京ハートクリニック</v>
      </c>
      <c r="F701" s="79"/>
      <c r="G701" s="29"/>
      <c r="H701" s="30"/>
      <c r="I701" s="30"/>
      <c r="J701" s="20">
        <f t="shared" si="673"/>
        <v>15</v>
      </c>
      <c r="K701" s="21">
        <v>0</v>
      </c>
      <c r="L701" s="21">
        <v>0</v>
      </c>
      <c r="M701" s="21">
        <v>15</v>
      </c>
      <c r="N701" s="21">
        <v>0</v>
      </c>
      <c r="O701" s="52">
        <v>0</v>
      </c>
      <c r="P701" s="54">
        <v>0</v>
      </c>
      <c r="Q701" s="54">
        <v>0</v>
      </c>
      <c r="R701" s="110"/>
      <c r="S701" s="1">
        <v>3</v>
      </c>
      <c r="T701" s="6" t="str">
        <f t="shared" si="676"/>
        <v/>
      </c>
    </row>
    <row r="702" spans="1:23">
      <c r="A702" s="38">
        <v>2</v>
      </c>
      <c r="B702" s="88" t="s">
        <v>34</v>
      </c>
      <c r="C702" s="87" t="s">
        <v>36</v>
      </c>
      <c r="D702" s="10" t="s">
        <v>371</v>
      </c>
      <c r="E702" s="81" t="s">
        <v>477</v>
      </c>
      <c r="F702" s="78"/>
      <c r="G702" s="15"/>
      <c r="H702" s="34"/>
      <c r="I702" s="34"/>
      <c r="J702" s="22">
        <f t="shared" ref="J702:J704" si="677">SUM(K702:Q702)</f>
        <v>19</v>
      </c>
      <c r="K702" s="23"/>
      <c r="L702" s="23">
        <v>19</v>
      </c>
      <c r="M702" s="23"/>
      <c r="N702" s="23"/>
      <c r="O702" s="50"/>
      <c r="P702" s="55"/>
      <c r="Q702" s="55"/>
      <c r="R702" s="108"/>
      <c r="S702" s="35">
        <v>1</v>
      </c>
      <c r="T702" s="6" t="str">
        <f>IF(OR(A695=1,A695=2),"○","")</f>
        <v/>
      </c>
      <c r="W702" s="1">
        <v>1</v>
      </c>
    </row>
    <row r="703" spans="1:23">
      <c r="A703" s="38"/>
      <c r="B703" s="90" t="str">
        <f t="shared" ref="B703:C704" si="678">B702</f>
        <v>南多摩</v>
      </c>
      <c r="C703" s="93" t="str">
        <f t="shared" si="678"/>
        <v>町田市</v>
      </c>
      <c r="D703" s="25"/>
      <c r="E703" s="41" t="str">
        <f t="shared" ref="E703:E704" si="679">E702</f>
        <v>医療法人社団三翔会　町田脳神経外科</v>
      </c>
      <c r="F703" s="3">
        <v>21301729</v>
      </c>
      <c r="G703" s="9">
        <f>SUM(H703:I703)</f>
        <v>19</v>
      </c>
      <c r="H703" s="18">
        <v>19</v>
      </c>
      <c r="I703" s="18"/>
      <c r="J703" s="17">
        <f t="shared" si="677"/>
        <v>19</v>
      </c>
      <c r="K703" s="18"/>
      <c r="L703" s="18">
        <v>19</v>
      </c>
      <c r="M703" s="18"/>
      <c r="N703" s="18"/>
      <c r="O703" s="51"/>
      <c r="P703" s="53"/>
      <c r="Q703" s="53"/>
      <c r="R703" s="109"/>
      <c r="S703" s="1">
        <v>2</v>
      </c>
      <c r="T703" s="6" t="str">
        <f t="shared" ref="T703:T704" si="680">IF(OR(A702=1,A702=2),"○","")</f>
        <v>○</v>
      </c>
    </row>
    <row r="704" spans="1:23" ht="18.600000000000001" thickBot="1">
      <c r="A704" s="38"/>
      <c r="B704" s="90" t="str">
        <f t="shared" si="678"/>
        <v>南多摩</v>
      </c>
      <c r="C704" s="93" t="str">
        <f t="shared" si="678"/>
        <v>町田市</v>
      </c>
      <c r="D704" s="27"/>
      <c r="E704" s="41" t="str">
        <f t="shared" si="679"/>
        <v>医療法人社団三翔会　町田脳神経外科</v>
      </c>
      <c r="F704" s="79"/>
      <c r="G704" s="29"/>
      <c r="H704" s="30"/>
      <c r="I704" s="30"/>
      <c r="J704" s="20">
        <f t="shared" si="677"/>
        <v>19</v>
      </c>
      <c r="K704" s="21"/>
      <c r="L704" s="21">
        <v>19</v>
      </c>
      <c r="M704" s="21"/>
      <c r="N704" s="21"/>
      <c r="O704" s="52"/>
      <c r="P704" s="54"/>
      <c r="Q704" s="54"/>
      <c r="R704" s="110"/>
      <c r="S704" s="1">
        <v>3</v>
      </c>
      <c r="T704" s="6" t="str">
        <f t="shared" si="680"/>
        <v/>
      </c>
    </row>
    <row r="705" spans="1:20">
      <c r="A705" s="38">
        <v>2</v>
      </c>
      <c r="B705" s="88" t="s">
        <v>34</v>
      </c>
      <c r="C705" s="87" t="s">
        <v>37</v>
      </c>
      <c r="D705" s="10" t="s">
        <v>277</v>
      </c>
      <c r="E705" s="81" t="s">
        <v>196</v>
      </c>
      <c r="F705" s="78"/>
      <c r="G705" s="15"/>
      <c r="H705" s="34"/>
      <c r="I705" s="34"/>
      <c r="J705" s="22">
        <f t="shared" si="603"/>
        <v>0</v>
      </c>
      <c r="K705" s="23"/>
      <c r="L705" s="23"/>
      <c r="M705" s="23"/>
      <c r="N705" s="23"/>
      <c r="O705" s="50"/>
      <c r="P705" s="55"/>
      <c r="Q705" s="55"/>
      <c r="R705" s="108"/>
      <c r="S705" s="35">
        <v>1</v>
      </c>
      <c r="T705" s="6" t="e">
        <f>IF(OR(#REF!=1,#REF!=2),"○","")</f>
        <v>#REF!</v>
      </c>
    </row>
    <row r="706" spans="1:20">
      <c r="A706" s="38"/>
      <c r="B706" s="90" t="str">
        <f t="shared" ref="B706:B707" si="681">B705</f>
        <v>南多摩</v>
      </c>
      <c r="C706" s="93" t="str">
        <f t="shared" ref="C706:C707" si="682">C705</f>
        <v>日野市</v>
      </c>
      <c r="D706" s="25"/>
      <c r="E706" s="41" t="str">
        <f t="shared" ref="E706:E707" si="683">E705</f>
        <v>産婦人科コンチェルト</v>
      </c>
      <c r="F706" s="3">
        <v>21301738</v>
      </c>
      <c r="G706" s="9">
        <f>SUM(H706:I706)</f>
        <v>19</v>
      </c>
      <c r="H706" s="18">
        <v>19</v>
      </c>
      <c r="I706" s="18"/>
      <c r="J706" s="17">
        <f t="shared" si="603"/>
        <v>19</v>
      </c>
      <c r="K706" s="18"/>
      <c r="L706" s="18">
        <v>19</v>
      </c>
      <c r="M706" s="18"/>
      <c r="N706" s="18"/>
      <c r="O706" s="51"/>
      <c r="P706" s="53"/>
      <c r="Q706" s="53"/>
      <c r="R706" s="109"/>
      <c r="S706" s="1">
        <v>2</v>
      </c>
      <c r="T706" s="6" t="str">
        <f t="shared" si="615"/>
        <v>○</v>
      </c>
    </row>
    <row r="707" spans="1:20" ht="18.600000000000001" thickBot="1">
      <c r="A707" s="38"/>
      <c r="B707" s="92" t="str">
        <f t="shared" si="681"/>
        <v>南多摩</v>
      </c>
      <c r="C707" s="91" t="str">
        <f t="shared" si="682"/>
        <v>日野市</v>
      </c>
      <c r="D707" s="27"/>
      <c r="E707" s="41" t="str">
        <f t="shared" si="683"/>
        <v>産婦人科コンチェルト</v>
      </c>
      <c r="F707" s="79"/>
      <c r="G707" s="29"/>
      <c r="H707" s="30"/>
      <c r="I707" s="30"/>
      <c r="J707" s="20">
        <f t="shared" si="603"/>
        <v>19</v>
      </c>
      <c r="K707" s="21">
        <v>0</v>
      </c>
      <c r="L707" s="21">
        <v>19</v>
      </c>
      <c r="M707" s="21">
        <v>0</v>
      </c>
      <c r="N707" s="21">
        <v>0</v>
      </c>
      <c r="O707" s="52">
        <v>0</v>
      </c>
      <c r="P707" s="54">
        <v>0</v>
      </c>
      <c r="Q707" s="54">
        <v>0</v>
      </c>
      <c r="R707" s="110"/>
      <c r="S707" s="1">
        <v>3</v>
      </c>
      <c r="T707" s="6" t="str">
        <f t="shared" si="615"/>
        <v/>
      </c>
    </row>
    <row r="708" spans="1:20">
      <c r="A708" s="38">
        <v>2</v>
      </c>
      <c r="B708" s="88" t="s">
        <v>34</v>
      </c>
      <c r="C708" s="87" t="s">
        <v>37</v>
      </c>
      <c r="D708" s="10" t="s">
        <v>271</v>
      </c>
      <c r="E708" s="81" t="s">
        <v>197</v>
      </c>
      <c r="F708" s="78"/>
      <c r="G708" s="15"/>
      <c r="H708" s="34"/>
      <c r="I708" s="34"/>
      <c r="J708" s="22">
        <f t="shared" si="603"/>
        <v>19</v>
      </c>
      <c r="K708" s="23"/>
      <c r="L708" s="23">
        <v>19</v>
      </c>
      <c r="M708" s="23"/>
      <c r="N708" s="23"/>
      <c r="O708" s="50"/>
      <c r="P708" s="55"/>
      <c r="Q708" s="55"/>
      <c r="R708" s="108"/>
      <c r="S708" s="35">
        <v>1</v>
      </c>
      <c r="T708" s="6" t="e">
        <f>IF(OR(#REF!=1,#REF!=2),"○","")</f>
        <v>#REF!</v>
      </c>
    </row>
    <row r="709" spans="1:20">
      <c r="A709" s="38"/>
      <c r="B709" s="90" t="str">
        <f t="shared" ref="B709:B713" si="684">B708</f>
        <v>南多摩</v>
      </c>
      <c r="C709" s="93" t="str">
        <f t="shared" ref="C709:C713" si="685">C708</f>
        <v>日野市</v>
      </c>
      <c r="D709" s="25"/>
      <c r="E709" s="41" t="str">
        <f t="shared" ref="E709:E710" si="686">E708</f>
        <v>医療法人社団平成優和会 百草の森ふれあいクリニック</v>
      </c>
      <c r="F709" s="3">
        <v>21301741</v>
      </c>
      <c r="G709" s="9">
        <f>SUM(H709:I709)</f>
        <v>19</v>
      </c>
      <c r="H709" s="18">
        <v>19</v>
      </c>
      <c r="I709" s="18"/>
      <c r="J709" s="17">
        <f t="shared" si="603"/>
        <v>19</v>
      </c>
      <c r="K709" s="18"/>
      <c r="L709" s="18">
        <v>19</v>
      </c>
      <c r="M709" s="18"/>
      <c r="N709" s="18"/>
      <c r="O709" s="51"/>
      <c r="P709" s="53"/>
      <c r="Q709" s="53"/>
      <c r="R709" s="109"/>
      <c r="S709" s="1">
        <v>2</v>
      </c>
      <c r="T709" s="6" t="str">
        <f t="shared" ref="T709:T780" si="687">IF(OR(A708=1,A708=2),"○","")</f>
        <v>○</v>
      </c>
    </row>
    <row r="710" spans="1:20" ht="18.600000000000001" thickBot="1">
      <c r="A710" s="38"/>
      <c r="B710" s="92" t="str">
        <f t="shared" si="684"/>
        <v>南多摩</v>
      </c>
      <c r="C710" s="91" t="str">
        <f t="shared" si="685"/>
        <v>日野市</v>
      </c>
      <c r="D710" s="27"/>
      <c r="E710" s="41" t="str">
        <f t="shared" si="686"/>
        <v>医療法人社団平成優和会 百草の森ふれあいクリニック</v>
      </c>
      <c r="F710" s="79"/>
      <c r="G710" s="29"/>
      <c r="H710" s="30"/>
      <c r="I710" s="30"/>
      <c r="J710" s="20">
        <f t="shared" si="603"/>
        <v>19</v>
      </c>
      <c r="K710" s="21">
        <v>0</v>
      </c>
      <c r="L710" s="21">
        <v>19</v>
      </c>
      <c r="M710" s="21">
        <v>0</v>
      </c>
      <c r="N710" s="21">
        <v>0</v>
      </c>
      <c r="O710" s="52">
        <v>0</v>
      </c>
      <c r="P710" s="54">
        <v>0</v>
      </c>
      <c r="Q710" s="54">
        <v>0</v>
      </c>
      <c r="R710" s="110"/>
      <c r="S710" s="1">
        <v>3</v>
      </c>
      <c r="T710" s="6" t="str">
        <f t="shared" si="687"/>
        <v/>
      </c>
    </row>
    <row r="711" spans="1:20">
      <c r="A711" s="38">
        <v>1</v>
      </c>
      <c r="B711" s="71" t="s">
        <v>310</v>
      </c>
      <c r="C711" s="72" t="s">
        <v>314</v>
      </c>
      <c r="D711" s="10" t="s">
        <v>277</v>
      </c>
      <c r="E711" s="81" t="s">
        <v>315</v>
      </c>
      <c r="F711" s="78"/>
      <c r="G711" s="15"/>
      <c r="H711" s="34"/>
      <c r="I711" s="34"/>
      <c r="J711" s="22">
        <f>SUM(K711:Q711)</f>
        <v>0</v>
      </c>
      <c r="K711" s="23"/>
      <c r="L711" s="23">
        <v>0</v>
      </c>
      <c r="M711" s="23"/>
      <c r="N711" s="23"/>
      <c r="O711" s="50"/>
      <c r="P711" s="23"/>
      <c r="Q711" s="106"/>
      <c r="R711" s="108"/>
      <c r="S711" s="1">
        <v>1</v>
      </c>
      <c r="T711" s="6" t="str">
        <f t="shared" si="687"/>
        <v/>
      </c>
    </row>
    <row r="712" spans="1:20">
      <c r="B712" s="90" t="str">
        <f t="shared" si="684"/>
        <v>南多摩</v>
      </c>
      <c r="C712" s="93" t="str">
        <f t="shared" si="685"/>
        <v>日野市</v>
      </c>
      <c r="D712" s="25"/>
      <c r="E712" s="41" t="str">
        <f>E711</f>
        <v>日野みんなの診療所</v>
      </c>
      <c r="F712" s="3">
        <v>21304004</v>
      </c>
      <c r="G712" s="9">
        <f>H712+I712</f>
        <v>12</v>
      </c>
      <c r="H712" s="18">
        <v>12</v>
      </c>
      <c r="I712" s="18">
        <v>0</v>
      </c>
      <c r="J712" s="17">
        <f>SUM(K712:Q712)</f>
        <v>12</v>
      </c>
      <c r="K712" s="18"/>
      <c r="L712" s="18">
        <v>12</v>
      </c>
      <c r="M712" s="18"/>
      <c r="N712" s="18"/>
      <c r="O712" s="51"/>
      <c r="P712" s="18"/>
      <c r="R712" s="109"/>
      <c r="S712" s="1">
        <v>2</v>
      </c>
      <c r="T712" s="6" t="str">
        <f t="shared" si="687"/>
        <v>○</v>
      </c>
    </row>
    <row r="713" spans="1:20" ht="18.600000000000001" thickBot="1">
      <c r="B713" s="90" t="str">
        <f t="shared" si="684"/>
        <v>南多摩</v>
      </c>
      <c r="C713" s="93" t="str">
        <f t="shared" si="685"/>
        <v>日野市</v>
      </c>
      <c r="D713" s="27"/>
      <c r="E713" s="96" t="str">
        <f>E711</f>
        <v>日野みんなの診療所</v>
      </c>
      <c r="F713" s="79"/>
      <c r="G713" s="29"/>
      <c r="H713" s="30"/>
      <c r="I713" s="30"/>
      <c r="J713" s="17">
        <f>SUM(K713:Q713)</f>
        <v>12</v>
      </c>
      <c r="K713" s="21"/>
      <c r="L713" s="21">
        <v>12</v>
      </c>
      <c r="M713" s="21"/>
      <c r="N713" s="21"/>
      <c r="O713" s="52"/>
      <c r="P713" s="21"/>
      <c r="Q713" s="107"/>
      <c r="R713" s="110"/>
      <c r="S713" s="1">
        <v>3</v>
      </c>
      <c r="T713" s="6" t="str">
        <f t="shared" si="687"/>
        <v/>
      </c>
    </row>
    <row r="714" spans="1:20">
      <c r="A714" s="38">
        <v>2</v>
      </c>
      <c r="B714" s="88" t="s">
        <v>34</v>
      </c>
      <c r="C714" s="87" t="s">
        <v>38</v>
      </c>
      <c r="D714" s="10" t="s">
        <v>271</v>
      </c>
      <c r="E714" s="81" t="s">
        <v>198</v>
      </c>
      <c r="F714" s="78"/>
      <c r="G714" s="15"/>
      <c r="H714" s="34"/>
      <c r="I714" s="34"/>
      <c r="J714" s="22">
        <f t="shared" si="603"/>
        <v>0</v>
      </c>
      <c r="K714" s="23"/>
      <c r="L714" s="23"/>
      <c r="M714" s="23"/>
      <c r="N714" s="23"/>
      <c r="O714" s="50"/>
      <c r="P714" s="55"/>
      <c r="Q714" s="55"/>
      <c r="R714" s="108"/>
      <c r="S714" s="35">
        <v>1</v>
      </c>
      <c r="T714" s="6" t="str">
        <f t="shared" si="687"/>
        <v/>
      </c>
    </row>
    <row r="715" spans="1:20">
      <c r="A715" s="38"/>
      <c r="B715" s="90" t="str">
        <f t="shared" ref="B715:B716" si="688">B714</f>
        <v>南多摩</v>
      </c>
      <c r="C715" s="93" t="str">
        <f t="shared" ref="C715:C716" si="689">C714</f>
        <v>多摩市</v>
      </c>
      <c r="D715" s="25"/>
      <c r="E715" s="41" t="str">
        <f t="shared" ref="E715:E716" si="690">E714</f>
        <v>赤枝医院</v>
      </c>
      <c r="F715" s="3">
        <v>21301748</v>
      </c>
      <c r="G715" s="9">
        <f>SUM(H715:I715)</f>
        <v>19</v>
      </c>
      <c r="H715" s="18">
        <v>19</v>
      </c>
      <c r="I715" s="18"/>
      <c r="J715" s="17">
        <f t="shared" si="603"/>
        <v>19</v>
      </c>
      <c r="K715" s="18"/>
      <c r="L715" s="18">
        <v>19</v>
      </c>
      <c r="M715" s="18"/>
      <c r="N715" s="18"/>
      <c r="O715" s="51"/>
      <c r="P715" s="53"/>
      <c r="Q715" s="53"/>
      <c r="R715" s="109"/>
      <c r="S715" s="1">
        <v>2</v>
      </c>
      <c r="T715" s="6" t="str">
        <f t="shared" si="687"/>
        <v>○</v>
      </c>
    </row>
    <row r="716" spans="1:20" ht="18.600000000000001" thickBot="1">
      <c r="A716" s="38"/>
      <c r="B716" s="92" t="str">
        <f t="shared" si="688"/>
        <v>南多摩</v>
      </c>
      <c r="C716" s="91" t="str">
        <f t="shared" si="689"/>
        <v>多摩市</v>
      </c>
      <c r="D716" s="27"/>
      <c r="E716" s="41" t="str">
        <f t="shared" si="690"/>
        <v>赤枝医院</v>
      </c>
      <c r="F716" s="79"/>
      <c r="G716" s="29"/>
      <c r="H716" s="30"/>
      <c r="I716" s="30"/>
      <c r="J716" s="20">
        <f t="shared" si="603"/>
        <v>19</v>
      </c>
      <c r="K716" s="21">
        <v>0</v>
      </c>
      <c r="L716" s="21">
        <v>19</v>
      </c>
      <c r="M716" s="21">
        <v>0</v>
      </c>
      <c r="N716" s="21">
        <v>0</v>
      </c>
      <c r="O716" s="52">
        <v>0</v>
      </c>
      <c r="P716" s="54">
        <v>0</v>
      </c>
      <c r="Q716" s="54">
        <v>0</v>
      </c>
      <c r="R716" s="110"/>
      <c r="S716" s="1">
        <v>3</v>
      </c>
      <c r="T716" s="6" t="str">
        <f t="shared" si="687"/>
        <v/>
      </c>
    </row>
    <row r="717" spans="1:20">
      <c r="A717" s="38">
        <v>2</v>
      </c>
      <c r="B717" s="71" t="s">
        <v>34</v>
      </c>
      <c r="C717" s="72" t="s">
        <v>38</v>
      </c>
      <c r="D717" s="10" t="s">
        <v>271</v>
      </c>
      <c r="E717" s="81" t="s">
        <v>237</v>
      </c>
      <c r="F717" s="78"/>
      <c r="G717" s="15"/>
      <c r="H717" s="34"/>
      <c r="I717" s="34"/>
      <c r="J717" s="22">
        <f>SUM(K717:Q717)</f>
        <v>0</v>
      </c>
      <c r="K717" s="23"/>
      <c r="L717" s="23"/>
      <c r="M717" s="23"/>
      <c r="N717" s="23"/>
      <c r="O717" s="50"/>
      <c r="P717" s="55"/>
      <c r="Q717" s="55"/>
      <c r="R717" s="108"/>
      <c r="S717" s="35">
        <v>1</v>
      </c>
      <c r="T717" s="6" t="str">
        <f t="shared" si="687"/>
        <v/>
      </c>
    </row>
    <row r="718" spans="1:20">
      <c r="A718" s="38"/>
      <c r="B718" s="90" t="str">
        <f t="shared" ref="B718:B719" si="691">B717</f>
        <v>南多摩</v>
      </c>
      <c r="C718" s="93" t="str">
        <f t="shared" ref="C718:C719" si="692">C717</f>
        <v>多摩市</v>
      </c>
      <c r="D718" s="25"/>
      <c r="E718" s="41" t="str">
        <f t="shared" ref="E718:E719" si="693">E717</f>
        <v>医療法人社団翔和仁誠会 東京みみ・はな・のどサージクリニック</v>
      </c>
      <c r="F718" s="3">
        <v>21302006</v>
      </c>
      <c r="G718" s="9">
        <f>SUM(H718:I718)</f>
        <v>12</v>
      </c>
      <c r="H718" s="18">
        <v>12</v>
      </c>
      <c r="I718" s="18"/>
      <c r="J718" s="17">
        <f>SUM(K718:Q718)</f>
        <v>12</v>
      </c>
      <c r="K718" s="18"/>
      <c r="L718" s="18">
        <v>12</v>
      </c>
      <c r="M718" s="18"/>
      <c r="N718" s="18"/>
      <c r="O718" s="51"/>
      <c r="P718" s="53"/>
      <c r="Q718" s="53"/>
      <c r="R718" s="109"/>
      <c r="S718" s="1">
        <v>2</v>
      </c>
      <c r="T718" s="6" t="str">
        <f t="shared" si="687"/>
        <v>○</v>
      </c>
    </row>
    <row r="719" spans="1:20" ht="18.600000000000001" thickBot="1">
      <c r="A719" s="38"/>
      <c r="B719" s="90" t="str">
        <f t="shared" si="691"/>
        <v>南多摩</v>
      </c>
      <c r="C719" s="93" t="str">
        <f t="shared" si="692"/>
        <v>多摩市</v>
      </c>
      <c r="D719" s="27"/>
      <c r="E719" s="41" t="str">
        <f t="shared" si="693"/>
        <v>医療法人社団翔和仁誠会 東京みみ・はな・のどサージクリニック</v>
      </c>
      <c r="F719" s="79"/>
      <c r="G719" s="29"/>
      <c r="H719" s="30"/>
      <c r="I719" s="30"/>
      <c r="J719" s="20">
        <f>SUM(K719:Q719)</f>
        <v>12</v>
      </c>
      <c r="K719" s="21">
        <v>0</v>
      </c>
      <c r="L719" s="21">
        <v>12</v>
      </c>
      <c r="M719" s="21">
        <v>0</v>
      </c>
      <c r="N719" s="21">
        <v>0</v>
      </c>
      <c r="O719" s="52">
        <v>0</v>
      </c>
      <c r="P719" s="54">
        <v>0</v>
      </c>
      <c r="Q719" s="54">
        <v>0</v>
      </c>
      <c r="R719" s="110"/>
      <c r="S719" s="1">
        <v>3</v>
      </c>
      <c r="T719" s="6" t="str">
        <f t="shared" si="687"/>
        <v/>
      </c>
    </row>
    <row r="720" spans="1:20">
      <c r="A720" s="38">
        <v>1</v>
      </c>
      <c r="B720" s="88" t="s">
        <v>34</v>
      </c>
      <c r="C720" s="87" t="s">
        <v>39</v>
      </c>
      <c r="D720" s="10" t="s">
        <v>347</v>
      </c>
      <c r="E720" s="81" t="s">
        <v>199</v>
      </c>
      <c r="F720" s="78"/>
      <c r="G720" s="15"/>
      <c r="H720" s="34"/>
      <c r="I720" s="34"/>
      <c r="J720" s="22">
        <f t="shared" ref="J720:J722" si="694">SUM(K720:Q720)</f>
        <v>16</v>
      </c>
      <c r="K720" s="23"/>
      <c r="L720" s="23">
        <v>16</v>
      </c>
      <c r="M720" s="23"/>
      <c r="N720" s="23"/>
      <c r="O720" s="50"/>
      <c r="P720" s="55"/>
      <c r="Q720" s="55"/>
      <c r="R720" s="108"/>
      <c r="S720" s="35">
        <v>1</v>
      </c>
      <c r="T720" s="6" t="str">
        <f>IF(OR(A716=1,A716=2),"○","")</f>
        <v/>
      </c>
    </row>
    <row r="721" spans="1:23">
      <c r="A721" s="38"/>
      <c r="B721" s="90" t="str">
        <f t="shared" ref="B721:C722" si="695">B720</f>
        <v>南多摩</v>
      </c>
      <c r="C721" s="93" t="str">
        <f t="shared" si="695"/>
        <v>稲城市</v>
      </c>
      <c r="D721" s="25"/>
      <c r="E721" s="41" t="str">
        <f t="shared" ref="E721:E722" si="696">E720</f>
        <v>医療法人社団ルクール ベリエの丘クリニック</v>
      </c>
      <c r="F721" s="3">
        <v>21301752</v>
      </c>
      <c r="G721" s="9">
        <f>SUM(H721:I721)</f>
        <v>16</v>
      </c>
      <c r="H721" s="18">
        <v>16</v>
      </c>
      <c r="I721" s="18"/>
      <c r="J721" s="17">
        <f t="shared" si="694"/>
        <v>16</v>
      </c>
      <c r="K721" s="18"/>
      <c r="L721" s="18">
        <v>16</v>
      </c>
      <c r="M721" s="18"/>
      <c r="N721" s="18"/>
      <c r="O721" s="51"/>
      <c r="P721" s="53"/>
      <c r="Q721" s="53"/>
      <c r="R721" s="109"/>
      <c r="S721" s="1">
        <v>2</v>
      </c>
      <c r="T721" s="6" t="str">
        <f t="shared" ref="T721:T722" si="697">IF(OR(A720=1,A720=2),"○","")</f>
        <v>○</v>
      </c>
    </row>
    <row r="722" spans="1:23" ht="18.600000000000001" thickBot="1">
      <c r="A722" s="38"/>
      <c r="B722" s="92" t="str">
        <f t="shared" si="695"/>
        <v>南多摩</v>
      </c>
      <c r="C722" s="91" t="str">
        <f t="shared" si="695"/>
        <v>稲城市</v>
      </c>
      <c r="D722" s="27"/>
      <c r="E722" s="41" t="str">
        <f t="shared" si="696"/>
        <v>医療法人社団ルクール ベリエの丘クリニック</v>
      </c>
      <c r="F722" s="79"/>
      <c r="G722" s="29"/>
      <c r="H722" s="30"/>
      <c r="I722" s="30"/>
      <c r="J722" s="20">
        <f t="shared" si="694"/>
        <v>16</v>
      </c>
      <c r="K722" s="21">
        <v>0</v>
      </c>
      <c r="L722" s="21">
        <v>16</v>
      </c>
      <c r="M722" s="21">
        <v>0</v>
      </c>
      <c r="N722" s="21">
        <v>0</v>
      </c>
      <c r="O722" s="52">
        <v>0</v>
      </c>
      <c r="P722" s="54">
        <v>0</v>
      </c>
      <c r="Q722" s="54">
        <v>0</v>
      </c>
      <c r="R722" s="110"/>
      <c r="S722" s="1">
        <v>3</v>
      </c>
      <c r="T722" s="6" t="str">
        <f t="shared" si="697"/>
        <v/>
      </c>
    </row>
    <row r="723" spans="1:23">
      <c r="A723" s="38">
        <v>1</v>
      </c>
      <c r="B723" s="88" t="s">
        <v>34</v>
      </c>
      <c r="C723" s="87" t="s">
        <v>39</v>
      </c>
      <c r="D723" s="10" t="s">
        <v>347</v>
      </c>
      <c r="E723" s="81" t="s">
        <v>463</v>
      </c>
      <c r="F723" s="78"/>
      <c r="G723" s="15"/>
      <c r="H723" s="34"/>
      <c r="I723" s="34"/>
      <c r="J723" s="22">
        <f t="shared" ref="J723:J791" si="698">SUM(K723:Q723)</f>
        <v>19</v>
      </c>
      <c r="K723" s="23"/>
      <c r="L723" s="23">
        <v>19</v>
      </c>
      <c r="M723" s="23"/>
      <c r="N723" s="23"/>
      <c r="O723" s="50"/>
      <c r="P723" s="55"/>
      <c r="Q723" s="55"/>
      <c r="R723" s="108"/>
      <c r="S723" s="35">
        <v>1</v>
      </c>
      <c r="T723" s="6" t="str">
        <f>IF(OR(A719=1,A719=2),"○","")</f>
        <v/>
      </c>
      <c r="W723" s="1">
        <v>1</v>
      </c>
    </row>
    <row r="724" spans="1:23">
      <c r="A724" s="38"/>
      <c r="B724" s="90" t="str">
        <f t="shared" ref="B724:B725" si="699">B723</f>
        <v>南多摩</v>
      </c>
      <c r="C724" s="93" t="str">
        <f t="shared" ref="C724:C725" si="700">C723</f>
        <v>稲城市</v>
      </c>
      <c r="D724" s="25"/>
      <c r="E724" s="41" t="s">
        <v>464</v>
      </c>
      <c r="F724" s="3">
        <v>21301753</v>
      </c>
      <c r="G724" s="9">
        <f>SUM(H724:I724)</f>
        <v>19</v>
      </c>
      <c r="H724" s="18">
        <v>19</v>
      </c>
      <c r="I724" s="18"/>
      <c r="J724" s="17">
        <f t="shared" si="698"/>
        <v>19</v>
      </c>
      <c r="K724" s="18"/>
      <c r="L724" s="18">
        <v>19</v>
      </c>
      <c r="M724" s="18"/>
      <c r="N724" s="18"/>
      <c r="O724" s="51"/>
      <c r="P724" s="53"/>
      <c r="Q724" s="53"/>
      <c r="R724" s="109"/>
      <c r="S724" s="1">
        <v>2</v>
      </c>
      <c r="T724" s="6" t="str">
        <f t="shared" si="687"/>
        <v>○</v>
      </c>
    </row>
    <row r="725" spans="1:23" ht="18.600000000000001" thickBot="1">
      <c r="A725" s="38"/>
      <c r="B725" s="92" t="str">
        <f t="shared" si="699"/>
        <v>南多摩</v>
      </c>
      <c r="C725" s="91" t="str">
        <f t="shared" si="700"/>
        <v>稲城市</v>
      </c>
      <c r="D725" s="27"/>
      <c r="E725" s="41" t="str">
        <f t="shared" ref="E725" si="701">E724</f>
        <v>医療法人社団秀巧会　稲城わかばクリニック</v>
      </c>
      <c r="F725" s="79"/>
      <c r="G725" s="29"/>
      <c r="H725" s="30"/>
      <c r="I725" s="30"/>
      <c r="J725" s="20">
        <f t="shared" si="698"/>
        <v>19</v>
      </c>
      <c r="K725" s="21"/>
      <c r="L725" s="21">
        <v>19</v>
      </c>
      <c r="M725" s="21"/>
      <c r="N725" s="21"/>
      <c r="O725" s="52"/>
      <c r="P725" s="54"/>
      <c r="Q725" s="54"/>
      <c r="R725" s="110"/>
      <c r="S725" s="1">
        <v>3</v>
      </c>
      <c r="T725" s="6" t="str">
        <f t="shared" si="687"/>
        <v/>
      </c>
    </row>
    <row r="726" spans="1:23">
      <c r="A726" s="38">
        <v>1</v>
      </c>
      <c r="B726" s="88" t="s">
        <v>40</v>
      </c>
      <c r="C726" s="87" t="s">
        <v>41</v>
      </c>
      <c r="D726" s="69" t="s">
        <v>307</v>
      </c>
      <c r="E726" s="81" t="s">
        <v>200</v>
      </c>
      <c r="F726" s="82"/>
      <c r="G726" s="83"/>
      <c r="H726" s="34"/>
      <c r="I726" s="34"/>
      <c r="J726" s="22">
        <v>4</v>
      </c>
      <c r="K726" s="23">
        <v>0</v>
      </c>
      <c r="L726" s="23">
        <v>4</v>
      </c>
      <c r="M726" s="23">
        <v>0</v>
      </c>
      <c r="N726" s="23">
        <v>0</v>
      </c>
      <c r="O726" s="50">
        <v>0</v>
      </c>
      <c r="P726" s="55">
        <v>0</v>
      </c>
      <c r="Q726" s="55">
        <v>0</v>
      </c>
      <c r="R726" s="108"/>
      <c r="S726" s="35">
        <v>1</v>
      </c>
      <c r="T726" s="6" t="str">
        <f t="shared" si="687"/>
        <v/>
      </c>
    </row>
    <row r="727" spans="1:23">
      <c r="A727" s="38"/>
      <c r="B727" s="90" t="str">
        <f t="shared" ref="B727:B728" si="702">B726</f>
        <v>北多摩西部</v>
      </c>
      <c r="C727" s="93" t="str">
        <f t="shared" ref="C727:C728" si="703">C726</f>
        <v>昭島市</v>
      </c>
      <c r="D727" s="25"/>
      <c r="E727" s="41" t="str">
        <f t="shared" ref="E727:E728" si="704">E726</f>
        <v>医療法人社団いづる会 中神内科・呼吸器科クリニック</v>
      </c>
      <c r="F727" s="3">
        <v>21301771</v>
      </c>
      <c r="G727" s="9">
        <v>4</v>
      </c>
      <c r="H727" s="18">
        <v>4</v>
      </c>
      <c r="I727" s="18">
        <v>0</v>
      </c>
      <c r="J727" s="17">
        <v>4</v>
      </c>
      <c r="K727" s="18">
        <v>0</v>
      </c>
      <c r="L727" s="18">
        <v>4</v>
      </c>
      <c r="M727" s="18">
        <v>0</v>
      </c>
      <c r="N727" s="18">
        <v>0</v>
      </c>
      <c r="O727" s="51">
        <v>0</v>
      </c>
      <c r="P727" s="53">
        <v>0</v>
      </c>
      <c r="Q727" s="53">
        <v>0</v>
      </c>
      <c r="R727" s="109"/>
      <c r="S727" s="1">
        <v>2</v>
      </c>
      <c r="T727" s="6" t="str">
        <f t="shared" si="687"/>
        <v>○</v>
      </c>
    </row>
    <row r="728" spans="1:23" ht="18.600000000000001" thickBot="1">
      <c r="A728" s="38"/>
      <c r="B728" s="92" t="str">
        <f t="shared" si="702"/>
        <v>北多摩西部</v>
      </c>
      <c r="C728" s="91" t="str">
        <f t="shared" si="703"/>
        <v>昭島市</v>
      </c>
      <c r="D728" s="27"/>
      <c r="E728" s="96" t="str">
        <f t="shared" si="704"/>
        <v>医療法人社団いづる会 中神内科・呼吸器科クリニック</v>
      </c>
      <c r="F728" s="79"/>
      <c r="G728" s="29"/>
      <c r="H728" s="30"/>
      <c r="I728" s="30"/>
      <c r="J728" s="20">
        <v>3</v>
      </c>
      <c r="K728" s="21">
        <v>0</v>
      </c>
      <c r="L728" s="21">
        <v>3</v>
      </c>
      <c r="M728" s="21">
        <v>0</v>
      </c>
      <c r="N728" s="21">
        <v>0</v>
      </c>
      <c r="O728" s="52">
        <v>0</v>
      </c>
      <c r="P728" s="54">
        <v>0</v>
      </c>
      <c r="Q728" s="54">
        <v>0</v>
      </c>
      <c r="R728" s="110"/>
      <c r="S728" s="1">
        <v>3</v>
      </c>
      <c r="T728" s="6" t="str">
        <f t="shared" si="687"/>
        <v/>
      </c>
    </row>
    <row r="729" spans="1:23">
      <c r="A729" s="38">
        <v>1</v>
      </c>
      <c r="B729" s="88" t="s">
        <v>40</v>
      </c>
      <c r="C729" s="87" t="s">
        <v>41</v>
      </c>
      <c r="D729" s="69" t="s">
        <v>362</v>
      </c>
      <c r="E729" s="81" t="s">
        <v>201</v>
      </c>
      <c r="F729" s="82"/>
      <c r="G729" s="83"/>
      <c r="H729" s="34"/>
      <c r="I729" s="34"/>
      <c r="J729" s="22">
        <f t="shared" si="698"/>
        <v>15</v>
      </c>
      <c r="K729" s="23"/>
      <c r="L729" s="23">
        <v>15</v>
      </c>
      <c r="M729" s="23"/>
      <c r="N729" s="23"/>
      <c r="O729" s="50"/>
      <c r="P729" s="55"/>
      <c r="Q729" s="55"/>
      <c r="R729" s="108"/>
      <c r="S729" s="35">
        <v>1</v>
      </c>
      <c r="T729" s="6" t="str">
        <f t="shared" si="687"/>
        <v/>
      </c>
    </row>
    <row r="730" spans="1:23">
      <c r="A730" s="38"/>
      <c r="B730" s="90" t="str">
        <f t="shared" ref="B730:B731" si="705">B729</f>
        <v>北多摩西部</v>
      </c>
      <c r="C730" s="93" t="str">
        <f t="shared" ref="C730:C731" si="706">C729</f>
        <v>昭島市</v>
      </c>
      <c r="D730" s="25"/>
      <c r="E730" s="41" t="str">
        <f t="shared" ref="E730:E731" si="707">E729</f>
        <v>マタニティークリニック小島医院</v>
      </c>
      <c r="F730" s="3">
        <v>21301772</v>
      </c>
      <c r="G730" s="9">
        <f>SUM(H730:I730)</f>
        <v>15</v>
      </c>
      <c r="H730" s="18">
        <v>15</v>
      </c>
      <c r="I730" s="18"/>
      <c r="J730" s="17">
        <f t="shared" si="698"/>
        <v>15</v>
      </c>
      <c r="K730" s="18"/>
      <c r="L730" s="18">
        <v>15</v>
      </c>
      <c r="M730" s="18"/>
      <c r="N730" s="18"/>
      <c r="O730" s="51"/>
      <c r="P730" s="53"/>
      <c r="Q730" s="53"/>
      <c r="R730" s="109"/>
      <c r="S730" s="1">
        <v>2</v>
      </c>
      <c r="T730" s="6" t="str">
        <f t="shared" si="687"/>
        <v>○</v>
      </c>
    </row>
    <row r="731" spans="1:23" ht="18.600000000000001" thickBot="1">
      <c r="A731" s="38"/>
      <c r="B731" s="92" t="str">
        <f t="shared" si="705"/>
        <v>北多摩西部</v>
      </c>
      <c r="C731" s="91" t="str">
        <f t="shared" si="706"/>
        <v>昭島市</v>
      </c>
      <c r="D731" s="27"/>
      <c r="E731" s="96" t="str">
        <f t="shared" si="707"/>
        <v>マタニティークリニック小島医院</v>
      </c>
      <c r="F731" s="79"/>
      <c r="G731" s="29"/>
      <c r="H731" s="30"/>
      <c r="I731" s="30"/>
      <c r="J731" s="20">
        <f t="shared" si="698"/>
        <v>15</v>
      </c>
      <c r="K731" s="21">
        <v>0</v>
      </c>
      <c r="L731" s="21">
        <v>15</v>
      </c>
      <c r="M731" s="21">
        <v>0</v>
      </c>
      <c r="N731" s="21">
        <v>0</v>
      </c>
      <c r="O731" s="52">
        <v>0</v>
      </c>
      <c r="P731" s="54">
        <v>0</v>
      </c>
      <c r="Q731" s="54">
        <v>0</v>
      </c>
      <c r="R731" s="110"/>
      <c r="S731" s="1">
        <v>3</v>
      </c>
      <c r="T731" s="6" t="str">
        <f t="shared" si="687"/>
        <v/>
      </c>
    </row>
    <row r="732" spans="1:23">
      <c r="A732" s="38">
        <v>1</v>
      </c>
      <c r="B732" s="88" t="s">
        <v>40</v>
      </c>
      <c r="C732" s="87" t="s">
        <v>41</v>
      </c>
      <c r="D732" s="10" t="s">
        <v>306</v>
      </c>
      <c r="E732" s="81" t="s">
        <v>202</v>
      </c>
      <c r="F732" s="78"/>
      <c r="G732" s="15"/>
      <c r="H732" s="34"/>
      <c r="I732" s="34"/>
      <c r="J732" s="22">
        <f t="shared" si="698"/>
        <v>12</v>
      </c>
      <c r="K732" s="23"/>
      <c r="L732" s="23">
        <v>12</v>
      </c>
      <c r="M732" s="23"/>
      <c r="N732" s="23"/>
      <c r="O732" s="50"/>
      <c r="P732" s="55"/>
      <c r="Q732" s="55"/>
      <c r="R732" s="108"/>
      <c r="S732" s="35">
        <v>1</v>
      </c>
      <c r="T732" s="6" t="str">
        <f t="shared" si="687"/>
        <v/>
      </c>
    </row>
    <row r="733" spans="1:23">
      <c r="A733" s="38"/>
      <c r="B733" s="90" t="str">
        <f t="shared" ref="B733:B734" si="708">B732</f>
        <v>北多摩西部</v>
      </c>
      <c r="C733" s="93" t="str">
        <f t="shared" ref="C733:C734" si="709">C732</f>
        <v>昭島市</v>
      </c>
      <c r="D733" s="25"/>
      <c r="E733" s="41" t="str">
        <f t="shared" ref="E733:E734" si="710">E732</f>
        <v>石原レディースクリニック</v>
      </c>
      <c r="F733" s="3">
        <v>21301773</v>
      </c>
      <c r="G733" s="9">
        <f>SUM(H733:I733)</f>
        <v>12</v>
      </c>
      <c r="H733" s="18">
        <v>12</v>
      </c>
      <c r="I733" s="18"/>
      <c r="J733" s="17">
        <f t="shared" si="698"/>
        <v>12</v>
      </c>
      <c r="K733" s="18"/>
      <c r="L733" s="18">
        <v>12</v>
      </c>
      <c r="M733" s="18"/>
      <c r="N733" s="18"/>
      <c r="O733" s="51"/>
      <c r="P733" s="53"/>
      <c r="Q733" s="53"/>
      <c r="R733" s="109"/>
      <c r="S733" s="1">
        <v>2</v>
      </c>
      <c r="T733" s="6" t="str">
        <f t="shared" si="687"/>
        <v>○</v>
      </c>
    </row>
    <row r="734" spans="1:23" ht="18.600000000000001" thickBot="1">
      <c r="A734" s="38"/>
      <c r="B734" s="92" t="str">
        <f t="shared" si="708"/>
        <v>北多摩西部</v>
      </c>
      <c r="C734" s="91" t="str">
        <f t="shared" si="709"/>
        <v>昭島市</v>
      </c>
      <c r="D734" s="27"/>
      <c r="E734" s="41" t="str">
        <f t="shared" si="710"/>
        <v>石原レディースクリニック</v>
      </c>
      <c r="F734" s="79"/>
      <c r="G734" s="29"/>
      <c r="H734" s="30"/>
      <c r="I734" s="30"/>
      <c r="J734" s="20">
        <f t="shared" si="698"/>
        <v>12</v>
      </c>
      <c r="K734" s="21">
        <v>0</v>
      </c>
      <c r="L734" s="21">
        <v>12</v>
      </c>
      <c r="M734" s="21">
        <v>0</v>
      </c>
      <c r="N734" s="21">
        <v>0</v>
      </c>
      <c r="O734" s="52">
        <v>0</v>
      </c>
      <c r="P734" s="54">
        <v>0</v>
      </c>
      <c r="Q734" s="54">
        <v>0</v>
      </c>
      <c r="R734" s="110"/>
      <c r="S734" s="1">
        <v>3</v>
      </c>
      <c r="T734" s="6" t="str">
        <f t="shared" si="687"/>
        <v/>
      </c>
    </row>
    <row r="735" spans="1:23">
      <c r="A735" s="38">
        <v>1</v>
      </c>
      <c r="B735" s="71" t="s">
        <v>40</v>
      </c>
      <c r="C735" s="72" t="s">
        <v>42</v>
      </c>
      <c r="D735" s="10" t="s">
        <v>307</v>
      </c>
      <c r="E735" s="81" t="s">
        <v>203</v>
      </c>
      <c r="F735" s="78"/>
      <c r="G735" s="15"/>
      <c r="H735" s="34"/>
      <c r="I735" s="34"/>
      <c r="J735" s="22">
        <f t="shared" si="698"/>
        <v>19</v>
      </c>
      <c r="K735" s="23"/>
      <c r="L735" s="23">
        <v>19</v>
      </c>
      <c r="M735" s="23"/>
      <c r="N735" s="23"/>
      <c r="O735" s="50"/>
      <c r="P735" s="55"/>
      <c r="Q735" s="55"/>
      <c r="R735" s="108"/>
      <c r="S735" s="35">
        <v>1</v>
      </c>
      <c r="T735" s="6" t="str">
        <f t="shared" si="687"/>
        <v/>
      </c>
    </row>
    <row r="736" spans="1:23">
      <c r="A736" s="38"/>
      <c r="B736" s="90" t="str">
        <f t="shared" ref="B736:B737" si="711">B735</f>
        <v>北多摩西部</v>
      </c>
      <c r="C736" s="93" t="str">
        <f t="shared" ref="C736:C737" si="712">C735</f>
        <v>国分寺市</v>
      </c>
      <c r="D736" s="25"/>
      <c r="E736" s="41" t="str">
        <f t="shared" ref="E736:E737" si="713">E735</f>
        <v>医療法人社団福仁会国分寺南町診療所</v>
      </c>
      <c r="F736" s="3">
        <v>21301776</v>
      </c>
      <c r="G736" s="9">
        <f>SUM(H736:I736)</f>
        <v>19</v>
      </c>
      <c r="H736" s="18">
        <v>19</v>
      </c>
      <c r="I736" s="18"/>
      <c r="J736" s="17">
        <f t="shared" si="698"/>
        <v>19</v>
      </c>
      <c r="K736" s="18"/>
      <c r="L736" s="18">
        <v>19</v>
      </c>
      <c r="M736" s="18"/>
      <c r="N736" s="18"/>
      <c r="O736" s="51"/>
      <c r="P736" s="53"/>
      <c r="Q736" s="53"/>
      <c r="R736" s="109"/>
      <c r="S736" s="1">
        <v>2</v>
      </c>
      <c r="T736" s="6" t="str">
        <f t="shared" si="687"/>
        <v>○</v>
      </c>
    </row>
    <row r="737" spans="1:20" ht="18.600000000000001" thickBot="1">
      <c r="A737" s="38"/>
      <c r="B737" s="90" t="str">
        <f t="shared" si="711"/>
        <v>北多摩西部</v>
      </c>
      <c r="C737" s="93" t="str">
        <f t="shared" si="712"/>
        <v>国分寺市</v>
      </c>
      <c r="D737" s="27"/>
      <c r="E737" s="41" t="str">
        <f t="shared" si="713"/>
        <v>医療法人社団福仁会国分寺南町診療所</v>
      </c>
      <c r="F737" s="79"/>
      <c r="G737" s="29"/>
      <c r="H737" s="30"/>
      <c r="I737" s="30"/>
      <c r="J737" s="20">
        <f t="shared" si="698"/>
        <v>19</v>
      </c>
      <c r="K737" s="21">
        <v>0</v>
      </c>
      <c r="L737" s="21">
        <v>19</v>
      </c>
      <c r="M737" s="21">
        <v>0</v>
      </c>
      <c r="N737" s="21">
        <v>0</v>
      </c>
      <c r="O737" s="52">
        <v>0</v>
      </c>
      <c r="P737" s="54">
        <v>0</v>
      </c>
      <c r="Q737" s="54">
        <v>0</v>
      </c>
      <c r="R737" s="110"/>
      <c r="S737" s="1">
        <v>3</v>
      </c>
      <c r="T737" s="6" t="str">
        <f t="shared" si="687"/>
        <v/>
      </c>
    </row>
    <row r="738" spans="1:20">
      <c r="A738" s="38">
        <v>1</v>
      </c>
      <c r="B738" s="88" t="s">
        <v>40</v>
      </c>
      <c r="C738" s="87" t="s">
        <v>42</v>
      </c>
      <c r="D738" s="10" t="s">
        <v>271</v>
      </c>
      <c r="E738" s="81" t="s">
        <v>204</v>
      </c>
      <c r="F738" s="78"/>
      <c r="G738" s="15"/>
      <c r="H738" s="34"/>
      <c r="I738" s="34"/>
      <c r="J738" s="22">
        <f t="shared" si="698"/>
        <v>7</v>
      </c>
      <c r="K738" s="23"/>
      <c r="L738" s="23">
        <v>7</v>
      </c>
      <c r="M738" s="23"/>
      <c r="N738" s="23"/>
      <c r="O738" s="50"/>
      <c r="P738" s="55"/>
      <c r="Q738" s="55"/>
      <c r="R738" s="108"/>
      <c r="S738" s="35">
        <v>1</v>
      </c>
      <c r="T738" s="6" t="str">
        <f t="shared" si="687"/>
        <v/>
      </c>
    </row>
    <row r="739" spans="1:20">
      <c r="A739" s="38"/>
      <c r="B739" s="90" t="str">
        <f t="shared" ref="B739:B740" si="714">B738</f>
        <v>北多摩西部</v>
      </c>
      <c r="C739" s="93" t="str">
        <f t="shared" ref="C739:C740" si="715">C738</f>
        <v>国分寺市</v>
      </c>
      <c r="D739" s="25"/>
      <c r="E739" s="41" t="str">
        <f t="shared" ref="E739:E740" si="716">E738</f>
        <v>新家産婦人科医院</v>
      </c>
      <c r="F739" s="3">
        <v>21301777</v>
      </c>
      <c r="G739" s="9">
        <v>7</v>
      </c>
      <c r="H739" s="18">
        <v>7</v>
      </c>
      <c r="I739" s="18"/>
      <c r="J739" s="17">
        <v>7</v>
      </c>
      <c r="K739" s="18"/>
      <c r="L739" s="18">
        <v>7</v>
      </c>
      <c r="M739" s="18"/>
      <c r="N739" s="18"/>
      <c r="O739" s="51"/>
      <c r="P739" s="53"/>
      <c r="Q739" s="53"/>
      <c r="R739" s="109"/>
      <c r="S739" s="1">
        <v>2</v>
      </c>
      <c r="T739" s="6" t="str">
        <f t="shared" si="687"/>
        <v>○</v>
      </c>
    </row>
    <row r="740" spans="1:20" ht="18.600000000000001" thickBot="1">
      <c r="A740" s="38"/>
      <c r="B740" s="92" t="str">
        <f t="shared" si="714"/>
        <v>北多摩西部</v>
      </c>
      <c r="C740" s="91" t="str">
        <f t="shared" si="715"/>
        <v>国分寺市</v>
      </c>
      <c r="D740" s="27"/>
      <c r="E740" s="41" t="str">
        <f t="shared" si="716"/>
        <v>新家産婦人科医院</v>
      </c>
      <c r="F740" s="79"/>
      <c r="G740" s="29"/>
      <c r="H740" s="30"/>
      <c r="I740" s="30"/>
      <c r="J740" s="20">
        <f t="shared" si="698"/>
        <v>7</v>
      </c>
      <c r="K740" s="21">
        <v>0</v>
      </c>
      <c r="L740" s="21">
        <v>7</v>
      </c>
      <c r="M740" s="21">
        <v>0</v>
      </c>
      <c r="N740" s="21">
        <v>0</v>
      </c>
      <c r="O740" s="52">
        <v>0</v>
      </c>
      <c r="P740" s="54">
        <v>0</v>
      </c>
      <c r="Q740" s="54">
        <v>0</v>
      </c>
      <c r="R740" s="110"/>
      <c r="S740" s="1">
        <v>3</v>
      </c>
      <c r="T740" s="6" t="str">
        <f t="shared" si="687"/>
        <v/>
      </c>
    </row>
    <row r="741" spans="1:20">
      <c r="A741" s="38">
        <v>1</v>
      </c>
      <c r="B741" s="71" t="s">
        <v>40</v>
      </c>
      <c r="C741" s="72" t="s">
        <v>42</v>
      </c>
      <c r="D741" s="10" t="s">
        <v>271</v>
      </c>
      <c r="E741" s="81" t="s">
        <v>205</v>
      </c>
      <c r="F741" s="78"/>
      <c r="G741" s="15"/>
      <c r="H741" s="34"/>
      <c r="I741" s="34"/>
      <c r="J741" s="22">
        <f t="shared" si="698"/>
        <v>1</v>
      </c>
      <c r="K741" s="23"/>
      <c r="L741" s="23">
        <v>1</v>
      </c>
      <c r="M741" s="23"/>
      <c r="N741" s="23"/>
      <c r="O741" s="50"/>
      <c r="P741" s="55"/>
      <c r="Q741" s="55"/>
      <c r="R741" s="108"/>
      <c r="S741" s="35">
        <v>1</v>
      </c>
      <c r="T741" s="6" t="str">
        <f t="shared" si="687"/>
        <v/>
      </c>
    </row>
    <row r="742" spans="1:20">
      <c r="A742" s="38"/>
      <c r="B742" s="90" t="str">
        <f t="shared" ref="B742:B743" si="717">B741</f>
        <v>北多摩西部</v>
      </c>
      <c r="C742" s="93" t="str">
        <f t="shared" ref="C742:C743" si="718">C741</f>
        <v>国分寺市</v>
      </c>
      <c r="D742" s="25"/>
      <c r="E742" s="41" t="str">
        <f t="shared" ref="E742:E743" si="719">E741</f>
        <v>医療法人社団美力会 西国分寺レディースクリニック</v>
      </c>
      <c r="F742" s="3">
        <v>21301778</v>
      </c>
      <c r="G742" s="9">
        <f>SUM(H742:I742)</f>
        <v>1</v>
      </c>
      <c r="H742" s="18">
        <v>1</v>
      </c>
      <c r="I742" s="18"/>
      <c r="J742" s="17">
        <f t="shared" si="698"/>
        <v>1</v>
      </c>
      <c r="K742" s="18"/>
      <c r="L742" s="18">
        <v>1</v>
      </c>
      <c r="M742" s="18"/>
      <c r="N742" s="18"/>
      <c r="O742" s="51"/>
      <c r="P742" s="53"/>
      <c r="Q742" s="53"/>
      <c r="R742" s="109"/>
      <c r="S742" s="1">
        <v>2</v>
      </c>
      <c r="T742" s="6" t="str">
        <f t="shared" si="687"/>
        <v>○</v>
      </c>
    </row>
    <row r="743" spans="1:20" ht="18.600000000000001" thickBot="1">
      <c r="A743" s="38"/>
      <c r="B743" s="90" t="str">
        <f t="shared" si="717"/>
        <v>北多摩西部</v>
      </c>
      <c r="C743" s="93" t="str">
        <f t="shared" si="718"/>
        <v>国分寺市</v>
      </c>
      <c r="D743" s="27"/>
      <c r="E743" s="41" t="str">
        <f t="shared" si="719"/>
        <v>医療法人社団美力会 西国分寺レディースクリニック</v>
      </c>
      <c r="F743" s="79"/>
      <c r="G743" s="29"/>
      <c r="H743" s="30"/>
      <c r="I743" s="30"/>
      <c r="J743" s="20">
        <f t="shared" si="698"/>
        <v>1</v>
      </c>
      <c r="K743" s="21">
        <v>0</v>
      </c>
      <c r="L743" s="21">
        <v>1</v>
      </c>
      <c r="M743" s="21">
        <v>0</v>
      </c>
      <c r="N743" s="21">
        <v>0</v>
      </c>
      <c r="O743" s="52">
        <v>0</v>
      </c>
      <c r="P743" s="54">
        <v>0</v>
      </c>
      <c r="Q743" s="54">
        <v>0</v>
      </c>
      <c r="R743" s="110"/>
      <c r="S743" s="1">
        <v>3</v>
      </c>
      <c r="T743" s="6" t="str">
        <f t="shared" si="687"/>
        <v/>
      </c>
    </row>
    <row r="744" spans="1:20">
      <c r="A744" s="38">
        <v>2</v>
      </c>
      <c r="B744" s="88" t="s">
        <v>40</v>
      </c>
      <c r="C744" s="87" t="s">
        <v>43</v>
      </c>
      <c r="D744" s="10" t="s">
        <v>271</v>
      </c>
      <c r="E744" s="81" t="s">
        <v>206</v>
      </c>
      <c r="F744" s="78"/>
      <c r="G744" s="15"/>
      <c r="H744" s="34"/>
      <c r="I744" s="34"/>
      <c r="J744" s="22">
        <f t="shared" si="698"/>
        <v>19</v>
      </c>
      <c r="K744" s="23"/>
      <c r="L744" s="23">
        <v>19</v>
      </c>
      <c r="M744" s="23"/>
      <c r="N744" s="23"/>
      <c r="O744" s="50"/>
      <c r="P744" s="55"/>
      <c r="Q744" s="55"/>
      <c r="R744" s="108"/>
      <c r="S744" s="35">
        <v>1</v>
      </c>
      <c r="T744" s="6" t="str">
        <f t="shared" si="687"/>
        <v/>
      </c>
    </row>
    <row r="745" spans="1:20">
      <c r="A745" s="38"/>
      <c r="B745" s="90" t="str">
        <f t="shared" ref="B745:B749" si="720">B744</f>
        <v>北多摩西部</v>
      </c>
      <c r="C745" s="93" t="str">
        <f t="shared" ref="C745:C749" si="721">C744</f>
        <v>国立市</v>
      </c>
      <c r="D745" s="25"/>
      <c r="E745" s="41" t="str">
        <f t="shared" ref="E745:E746" si="722">E744</f>
        <v>医療法人社団鴻鶴会 内野産婦人科小児科</v>
      </c>
      <c r="F745" s="3">
        <v>21301781</v>
      </c>
      <c r="G745" s="9">
        <f>SUM(H745:I745)</f>
        <v>19</v>
      </c>
      <c r="H745" s="18">
        <v>19</v>
      </c>
      <c r="I745" s="18"/>
      <c r="J745" s="17">
        <f t="shared" si="698"/>
        <v>19</v>
      </c>
      <c r="K745" s="18"/>
      <c r="L745" s="18">
        <v>19</v>
      </c>
      <c r="M745" s="18"/>
      <c r="N745" s="18"/>
      <c r="O745" s="51"/>
      <c r="P745" s="53"/>
      <c r="Q745" s="53"/>
      <c r="R745" s="109"/>
      <c r="S745" s="1">
        <v>2</v>
      </c>
      <c r="T745" s="6" t="str">
        <f t="shared" si="687"/>
        <v>○</v>
      </c>
    </row>
    <row r="746" spans="1:20" ht="18.600000000000001" thickBot="1">
      <c r="A746" s="38"/>
      <c r="B746" s="92" t="str">
        <f t="shared" si="720"/>
        <v>北多摩西部</v>
      </c>
      <c r="C746" s="91" t="str">
        <f t="shared" si="721"/>
        <v>国立市</v>
      </c>
      <c r="D746" s="27"/>
      <c r="E746" s="41" t="str">
        <f t="shared" si="722"/>
        <v>医療法人社団鴻鶴会 内野産婦人科小児科</v>
      </c>
      <c r="F746" s="79"/>
      <c r="G746" s="29"/>
      <c r="H746" s="30"/>
      <c r="I746" s="30"/>
      <c r="J746" s="20">
        <f t="shared" si="698"/>
        <v>19</v>
      </c>
      <c r="K746" s="21">
        <v>0</v>
      </c>
      <c r="L746" s="21">
        <v>19</v>
      </c>
      <c r="M746" s="21">
        <v>0</v>
      </c>
      <c r="N746" s="21">
        <v>0</v>
      </c>
      <c r="O746" s="52">
        <v>0</v>
      </c>
      <c r="P746" s="54">
        <v>0</v>
      </c>
      <c r="Q746" s="54">
        <v>0</v>
      </c>
      <c r="R746" s="110"/>
      <c r="S746" s="1">
        <v>3</v>
      </c>
      <c r="T746" s="6" t="str">
        <f t="shared" si="687"/>
        <v/>
      </c>
    </row>
    <row r="747" spans="1:20">
      <c r="A747" s="38">
        <v>1</v>
      </c>
      <c r="B747" s="87" t="s">
        <v>332</v>
      </c>
      <c r="C747" s="72" t="s">
        <v>391</v>
      </c>
      <c r="D747" s="10" t="s">
        <v>330</v>
      </c>
      <c r="E747" s="81" t="s">
        <v>331</v>
      </c>
      <c r="F747" s="78"/>
      <c r="G747" s="15"/>
      <c r="H747" s="34"/>
      <c r="I747" s="34"/>
      <c r="J747" s="22">
        <f>SUM(K747:Q747)</f>
        <v>19</v>
      </c>
      <c r="K747" s="23"/>
      <c r="L747" s="23">
        <v>19</v>
      </c>
      <c r="M747" s="23"/>
      <c r="N747" s="23"/>
      <c r="O747" s="50"/>
      <c r="P747" s="23"/>
      <c r="Q747" s="106"/>
      <c r="R747" s="108"/>
      <c r="S747" s="1">
        <v>1</v>
      </c>
      <c r="T747" s="6" t="str">
        <f t="shared" si="687"/>
        <v/>
      </c>
    </row>
    <row r="748" spans="1:20">
      <c r="B748" s="90" t="str">
        <f t="shared" si="720"/>
        <v>北多摩西部</v>
      </c>
      <c r="C748" s="93" t="str">
        <f t="shared" si="721"/>
        <v>立川市</v>
      </c>
      <c r="D748" s="25"/>
      <c r="E748" s="41" t="str">
        <f>E747</f>
        <v>医療法人社団正裕会井上レディースクリニック</v>
      </c>
      <c r="F748" s="3"/>
      <c r="G748" s="9">
        <f>SUM(H748:I748)</f>
        <v>19</v>
      </c>
      <c r="H748" s="18">
        <v>19</v>
      </c>
      <c r="I748" s="18"/>
      <c r="J748" s="17">
        <f>SUM(K748:Q748)</f>
        <v>19</v>
      </c>
      <c r="K748" s="18">
        <v>0</v>
      </c>
      <c r="L748" s="18">
        <v>19</v>
      </c>
      <c r="M748" s="18">
        <v>0</v>
      </c>
      <c r="N748" s="18">
        <v>0</v>
      </c>
      <c r="O748" s="51">
        <v>0</v>
      </c>
      <c r="P748" s="18">
        <v>0</v>
      </c>
      <c r="Q748" s="1">
        <v>0</v>
      </c>
      <c r="R748" s="109"/>
      <c r="S748" s="1">
        <v>2</v>
      </c>
      <c r="T748" s="6" t="str">
        <f t="shared" si="687"/>
        <v>○</v>
      </c>
    </row>
    <row r="749" spans="1:20" ht="18.600000000000001" thickBot="1">
      <c r="B749" s="90" t="str">
        <f t="shared" si="720"/>
        <v>北多摩西部</v>
      </c>
      <c r="C749" s="93" t="str">
        <f t="shared" si="721"/>
        <v>立川市</v>
      </c>
      <c r="D749" s="27"/>
      <c r="E749" s="96" t="str">
        <f>E747</f>
        <v>医療法人社団正裕会井上レディースクリニック</v>
      </c>
      <c r="F749" s="79"/>
      <c r="G749" s="29"/>
      <c r="H749" s="30"/>
      <c r="I749" s="30"/>
      <c r="J749" s="20">
        <f>SUM(K749:Q749)</f>
        <v>19</v>
      </c>
      <c r="K749" s="21"/>
      <c r="L749" s="21">
        <v>19</v>
      </c>
      <c r="M749" s="21"/>
      <c r="N749" s="21"/>
      <c r="O749" s="52"/>
      <c r="P749" s="21"/>
      <c r="Q749" s="107"/>
      <c r="R749" s="110"/>
      <c r="S749" s="1">
        <v>3</v>
      </c>
      <c r="T749" s="6" t="str">
        <f t="shared" si="687"/>
        <v/>
      </c>
    </row>
    <row r="750" spans="1:20">
      <c r="A750" s="38">
        <v>1</v>
      </c>
      <c r="B750" s="88" t="s">
        <v>397</v>
      </c>
      <c r="C750" s="87" t="s">
        <v>363</v>
      </c>
      <c r="D750" s="10" t="s">
        <v>307</v>
      </c>
      <c r="E750" s="81" t="s">
        <v>364</v>
      </c>
      <c r="F750" s="78"/>
      <c r="G750" s="15"/>
      <c r="H750" s="34"/>
      <c r="I750" s="34"/>
      <c r="J750" s="22">
        <v>16</v>
      </c>
      <c r="K750" s="23"/>
      <c r="L750" s="23">
        <v>16</v>
      </c>
      <c r="M750" s="23"/>
      <c r="N750" s="23"/>
      <c r="O750" s="50"/>
      <c r="P750" s="23"/>
      <c r="Q750" s="106"/>
      <c r="R750" s="108"/>
      <c r="S750" s="1">
        <v>1</v>
      </c>
      <c r="T750" s="6" t="str">
        <f>IF(OR(A809=1,A809=2),"○","")</f>
        <v/>
      </c>
    </row>
    <row r="751" spans="1:20" ht="16.5" customHeight="1">
      <c r="B751" s="90" t="str">
        <f t="shared" ref="B751:C752" si="723">B750</f>
        <v>北多摩西部</v>
      </c>
      <c r="C751" s="93" t="str">
        <f t="shared" si="723"/>
        <v>東大和市</v>
      </c>
      <c r="D751" s="73"/>
      <c r="E751" s="41" t="str">
        <f>E750</f>
        <v>医療法人社団俊生会　阿部産婦人科</v>
      </c>
      <c r="F751" s="80">
        <v>21301784</v>
      </c>
      <c r="G751" s="74">
        <f>SUM(H751:I751)</f>
        <v>16</v>
      </c>
      <c r="H751" s="75">
        <v>16</v>
      </c>
      <c r="I751" s="76"/>
      <c r="J751" s="17">
        <v>16</v>
      </c>
      <c r="K751" s="18"/>
      <c r="L751" s="18">
        <v>16</v>
      </c>
      <c r="M751" s="18"/>
      <c r="N751" s="18"/>
      <c r="O751" s="51"/>
      <c r="P751" s="18"/>
      <c r="R751" s="109"/>
      <c r="S751" s="1">
        <v>2</v>
      </c>
      <c r="T751" s="6" t="str">
        <f>IF(OR(A750=1,A750=2),"○","")</f>
        <v>○</v>
      </c>
    </row>
    <row r="752" spans="1:20" ht="18.600000000000001" thickBot="1">
      <c r="B752" s="92" t="str">
        <f t="shared" si="723"/>
        <v>北多摩西部</v>
      </c>
      <c r="C752" s="91" t="str">
        <f t="shared" si="723"/>
        <v>東大和市</v>
      </c>
      <c r="D752" s="27"/>
      <c r="E752" s="41" t="str">
        <f>E750</f>
        <v>医療法人社団俊生会　阿部産婦人科</v>
      </c>
      <c r="F752" s="79"/>
      <c r="G752" s="29"/>
      <c r="H752" s="30"/>
      <c r="I752" s="30"/>
      <c r="J752" s="20">
        <v>16</v>
      </c>
      <c r="K752" s="21"/>
      <c r="L752" s="21">
        <v>16</v>
      </c>
      <c r="M752" s="21"/>
      <c r="N752" s="21"/>
      <c r="O752" s="52"/>
      <c r="P752" s="21"/>
      <c r="Q752" s="107"/>
      <c r="R752" s="110"/>
      <c r="S752" s="1">
        <v>3</v>
      </c>
      <c r="T752" s="6" t="str">
        <f>IF(OR(A751=1,A751=2),"○","")</f>
        <v/>
      </c>
    </row>
    <row r="753" spans="1:22">
      <c r="A753" s="38"/>
      <c r="B753" s="71" t="s">
        <v>44</v>
      </c>
      <c r="C753" s="72" t="s">
        <v>45</v>
      </c>
      <c r="D753" s="10" t="s">
        <v>277</v>
      </c>
      <c r="E753" s="81" t="s">
        <v>450</v>
      </c>
      <c r="F753" s="78"/>
      <c r="G753" s="15"/>
      <c r="H753" s="34"/>
      <c r="I753" s="34"/>
      <c r="J753" s="22">
        <f t="shared" si="698"/>
        <v>19</v>
      </c>
      <c r="K753" s="23"/>
      <c r="L753" s="23"/>
      <c r="M753" s="23"/>
      <c r="N753" s="23">
        <v>19</v>
      </c>
      <c r="O753" s="50"/>
      <c r="P753" s="55"/>
      <c r="Q753" s="55"/>
      <c r="R753" s="108"/>
      <c r="S753" s="35">
        <v>1</v>
      </c>
      <c r="T753" s="6" t="str">
        <f>IF(OR(A749=1,A749=2),"○","")</f>
        <v/>
      </c>
    </row>
    <row r="754" spans="1:22">
      <c r="A754" s="38"/>
      <c r="B754" s="90" t="str">
        <f t="shared" ref="B754:B755" si="724">B753</f>
        <v>北多摩南部</v>
      </c>
      <c r="C754" s="93" t="str">
        <f t="shared" ref="C754:C755" si="725">C753</f>
        <v>武蔵野市</v>
      </c>
      <c r="D754" s="25"/>
      <c r="E754" s="41" t="str">
        <f t="shared" ref="E754:E755" si="726">E753</f>
        <v>第一臼田医院</v>
      </c>
      <c r="F754" s="3" t="s">
        <v>451</v>
      </c>
      <c r="G754" s="9">
        <f>SUM(H754:I754)</f>
        <v>19</v>
      </c>
      <c r="H754" s="18">
        <v>19</v>
      </c>
      <c r="I754" s="18"/>
      <c r="J754" s="17">
        <f t="shared" si="698"/>
        <v>19</v>
      </c>
      <c r="K754" s="18"/>
      <c r="L754" s="18"/>
      <c r="M754" s="18"/>
      <c r="N754" s="18">
        <v>19</v>
      </c>
      <c r="O754" s="51"/>
      <c r="P754" s="53"/>
      <c r="Q754" s="53"/>
      <c r="R754" s="109"/>
      <c r="S754" s="1">
        <v>2</v>
      </c>
      <c r="T754" s="6" t="str">
        <f t="shared" si="687"/>
        <v/>
      </c>
      <c r="U754" s="1">
        <v>3</v>
      </c>
      <c r="V754" s="1">
        <v>1</v>
      </c>
    </row>
    <row r="755" spans="1:22" ht="18.600000000000001" thickBot="1">
      <c r="A755" s="38"/>
      <c r="B755" s="90" t="str">
        <f t="shared" si="724"/>
        <v>北多摩南部</v>
      </c>
      <c r="C755" s="93" t="str">
        <f t="shared" si="725"/>
        <v>武蔵野市</v>
      </c>
      <c r="D755" s="27"/>
      <c r="E755" s="41" t="str">
        <f t="shared" si="726"/>
        <v>第一臼田医院</v>
      </c>
      <c r="F755" s="79"/>
      <c r="G755" s="29"/>
      <c r="H755" s="30"/>
      <c r="I755" s="30"/>
      <c r="J755" s="20">
        <f t="shared" si="698"/>
        <v>0</v>
      </c>
      <c r="K755" s="21">
        <v>0</v>
      </c>
      <c r="L755" s="21">
        <v>0</v>
      </c>
      <c r="M755" s="21">
        <v>0</v>
      </c>
      <c r="N755" s="21">
        <v>0</v>
      </c>
      <c r="O755" s="52">
        <v>0</v>
      </c>
      <c r="P755" s="54">
        <v>0</v>
      </c>
      <c r="Q755" s="54">
        <v>0</v>
      </c>
      <c r="R755" s="110"/>
      <c r="S755" s="1">
        <v>3</v>
      </c>
      <c r="T755" s="6" t="str">
        <f t="shared" si="687"/>
        <v/>
      </c>
    </row>
    <row r="756" spans="1:22">
      <c r="A756" s="38">
        <v>2</v>
      </c>
      <c r="B756" s="88" t="s">
        <v>44</v>
      </c>
      <c r="C756" s="87" t="s">
        <v>45</v>
      </c>
      <c r="D756" s="10" t="s">
        <v>271</v>
      </c>
      <c r="E756" s="81" t="s">
        <v>207</v>
      </c>
      <c r="F756" s="78"/>
      <c r="G756" s="15"/>
      <c r="H756" s="34"/>
      <c r="I756" s="34"/>
      <c r="J756" s="22">
        <f t="shared" si="698"/>
        <v>4</v>
      </c>
      <c r="K756" s="23"/>
      <c r="L756" s="23"/>
      <c r="M756" s="23"/>
      <c r="N756" s="23">
        <v>4</v>
      </c>
      <c r="O756" s="50"/>
      <c r="P756" s="55"/>
      <c r="Q756" s="55"/>
      <c r="R756" s="108"/>
      <c r="S756" s="35">
        <v>1</v>
      </c>
      <c r="T756" s="6" t="str">
        <f t="shared" si="687"/>
        <v/>
      </c>
    </row>
    <row r="757" spans="1:22">
      <c r="A757" s="38"/>
      <c r="B757" s="90" t="str">
        <f t="shared" ref="B757:B758" si="727">B756</f>
        <v>北多摩南部</v>
      </c>
      <c r="C757" s="93" t="str">
        <f t="shared" ref="C757:C758" si="728">C756</f>
        <v>武蔵野市</v>
      </c>
      <c r="D757" s="25"/>
      <c r="E757" s="41" t="str">
        <f t="shared" ref="E757:E758" si="729">E756</f>
        <v>吉祥寺睡眠メディカルクリニック</v>
      </c>
      <c r="F757" s="3">
        <v>21301798</v>
      </c>
      <c r="G757" s="9">
        <f>SUM(H757:I757)</f>
        <v>4</v>
      </c>
      <c r="H757" s="18">
        <v>4</v>
      </c>
      <c r="I757" s="18"/>
      <c r="J757" s="17">
        <f t="shared" si="698"/>
        <v>4</v>
      </c>
      <c r="K757" s="18"/>
      <c r="L757" s="18">
        <v>4</v>
      </c>
      <c r="M757" s="18"/>
      <c r="N757" s="18"/>
      <c r="O757" s="51"/>
      <c r="P757" s="53"/>
      <c r="Q757" s="53"/>
      <c r="R757" s="109"/>
      <c r="S757" s="1">
        <v>2</v>
      </c>
      <c r="T757" s="6" t="str">
        <f t="shared" si="687"/>
        <v>○</v>
      </c>
    </row>
    <row r="758" spans="1:22" ht="18.600000000000001" thickBot="1">
      <c r="A758" s="38"/>
      <c r="B758" s="92" t="str">
        <f t="shared" si="727"/>
        <v>北多摩南部</v>
      </c>
      <c r="C758" s="91" t="str">
        <f t="shared" si="728"/>
        <v>武蔵野市</v>
      </c>
      <c r="D758" s="27"/>
      <c r="E758" s="41" t="str">
        <f t="shared" si="729"/>
        <v>吉祥寺睡眠メディカルクリニック</v>
      </c>
      <c r="F758" s="79"/>
      <c r="G758" s="29"/>
      <c r="H758" s="30"/>
      <c r="I758" s="30"/>
      <c r="J758" s="20">
        <f t="shared" si="698"/>
        <v>3</v>
      </c>
      <c r="K758" s="21">
        <v>0</v>
      </c>
      <c r="L758" s="21">
        <v>3</v>
      </c>
      <c r="M758" s="21">
        <v>0</v>
      </c>
      <c r="N758" s="21">
        <v>0</v>
      </c>
      <c r="O758" s="52">
        <v>0</v>
      </c>
      <c r="P758" s="54">
        <v>0</v>
      </c>
      <c r="Q758" s="54">
        <v>0</v>
      </c>
      <c r="R758" s="110"/>
      <c r="S758" s="1">
        <v>3</v>
      </c>
      <c r="T758" s="6" t="str">
        <f t="shared" si="687"/>
        <v/>
      </c>
    </row>
    <row r="759" spans="1:22">
      <c r="A759" s="38">
        <v>2</v>
      </c>
      <c r="B759" s="71" t="s">
        <v>44</v>
      </c>
      <c r="C759" s="72" t="s">
        <v>45</v>
      </c>
      <c r="D759" s="10" t="s">
        <v>271</v>
      </c>
      <c r="E759" s="81" t="s">
        <v>208</v>
      </c>
      <c r="F759" s="78"/>
      <c r="G759" s="15"/>
      <c r="H759" s="34"/>
      <c r="I759" s="34"/>
      <c r="J759" s="22">
        <f t="shared" si="698"/>
        <v>1</v>
      </c>
      <c r="K759" s="23"/>
      <c r="L759" s="23"/>
      <c r="M759" s="23">
        <v>1</v>
      </c>
      <c r="N759" s="23"/>
      <c r="O759" s="50"/>
      <c r="P759" s="55"/>
      <c r="Q759" s="55"/>
      <c r="R759" s="108"/>
      <c r="S759" s="35">
        <v>1</v>
      </c>
      <c r="T759" s="6" t="str">
        <f t="shared" si="687"/>
        <v/>
      </c>
    </row>
    <row r="760" spans="1:22">
      <c r="A760" s="38"/>
      <c r="B760" s="90" t="str">
        <f t="shared" ref="B760:B761" si="730">B759</f>
        <v>北多摩南部</v>
      </c>
      <c r="C760" s="93" t="str">
        <f t="shared" ref="C760:C761" si="731">C759</f>
        <v>武蔵野市</v>
      </c>
      <c r="D760" s="25"/>
      <c r="E760" s="41" t="str">
        <f t="shared" ref="E760:E761" si="732">E759</f>
        <v>医療法人社団久優会 フェリーチェレディースクリニック吉祥寺</v>
      </c>
      <c r="F760" s="3">
        <v>21301799</v>
      </c>
      <c r="G760" s="9">
        <f>SUM(H760:I760)</f>
        <v>1</v>
      </c>
      <c r="H760" s="18">
        <v>1</v>
      </c>
      <c r="I760" s="18"/>
      <c r="J760" s="17">
        <f t="shared" si="698"/>
        <v>1</v>
      </c>
      <c r="K760" s="18"/>
      <c r="L760" s="18">
        <v>1</v>
      </c>
      <c r="M760" s="18"/>
      <c r="N760" s="18"/>
      <c r="O760" s="51"/>
      <c r="P760" s="53"/>
      <c r="Q760" s="53"/>
      <c r="R760" s="109"/>
      <c r="S760" s="1">
        <v>2</v>
      </c>
      <c r="T760" s="6" t="str">
        <f t="shared" si="687"/>
        <v>○</v>
      </c>
    </row>
    <row r="761" spans="1:22" ht="18.600000000000001" thickBot="1">
      <c r="A761" s="38"/>
      <c r="B761" s="90" t="str">
        <f t="shared" si="730"/>
        <v>北多摩南部</v>
      </c>
      <c r="C761" s="93" t="str">
        <f t="shared" si="731"/>
        <v>武蔵野市</v>
      </c>
      <c r="D761" s="27"/>
      <c r="E761" s="41" t="str">
        <f t="shared" si="732"/>
        <v>医療法人社団久優会 フェリーチェレディースクリニック吉祥寺</v>
      </c>
      <c r="F761" s="79"/>
      <c r="G761" s="29"/>
      <c r="H761" s="30"/>
      <c r="I761" s="30"/>
      <c r="J761" s="20">
        <f t="shared" si="698"/>
        <v>1</v>
      </c>
      <c r="K761" s="21">
        <v>0</v>
      </c>
      <c r="L761" s="21">
        <v>1</v>
      </c>
      <c r="M761" s="21">
        <v>0</v>
      </c>
      <c r="N761" s="21">
        <v>0</v>
      </c>
      <c r="O761" s="52">
        <v>0</v>
      </c>
      <c r="P761" s="54">
        <v>0</v>
      </c>
      <c r="Q761" s="54">
        <v>0</v>
      </c>
      <c r="R761" s="110"/>
      <c r="S761" s="1">
        <v>3</v>
      </c>
      <c r="T761" s="6" t="str">
        <f t="shared" si="687"/>
        <v/>
      </c>
    </row>
    <row r="762" spans="1:22">
      <c r="A762" s="38">
        <v>1</v>
      </c>
      <c r="B762" s="88" t="s">
        <v>44</v>
      </c>
      <c r="C762" s="87" t="s">
        <v>46</v>
      </c>
      <c r="D762" s="10" t="s">
        <v>271</v>
      </c>
      <c r="E762" s="81" t="s">
        <v>209</v>
      </c>
      <c r="F762" s="78"/>
      <c r="G762" s="15"/>
      <c r="H762" s="34"/>
      <c r="I762" s="34"/>
      <c r="J762" s="22">
        <f t="shared" ref="J762:J764" si="733">SUM(K762:Q762)</f>
        <v>13</v>
      </c>
      <c r="K762" s="23"/>
      <c r="L762" s="23">
        <v>13</v>
      </c>
      <c r="M762" s="23"/>
      <c r="N762" s="23"/>
      <c r="O762" s="50"/>
      <c r="P762" s="55"/>
      <c r="Q762" s="55"/>
      <c r="R762" s="108"/>
      <c r="S762" s="35">
        <v>1</v>
      </c>
      <c r="T762" s="6" t="str">
        <f>IF(OR(A758=1,A758=2),"○","")</f>
        <v/>
      </c>
    </row>
    <row r="763" spans="1:22">
      <c r="A763" s="38"/>
      <c r="B763" s="90" t="str">
        <f t="shared" ref="B763:C764" si="734">B762</f>
        <v>北多摩南部</v>
      </c>
      <c r="C763" s="93" t="str">
        <f t="shared" si="734"/>
        <v>府中市</v>
      </c>
      <c r="D763" s="25"/>
      <c r="E763" s="41" t="s">
        <v>209</v>
      </c>
      <c r="F763" s="3">
        <v>21301819</v>
      </c>
      <c r="G763" s="9">
        <f>SUM(H763:I763)</f>
        <v>13</v>
      </c>
      <c r="H763" s="18">
        <v>13</v>
      </c>
      <c r="I763" s="18"/>
      <c r="J763" s="17">
        <f t="shared" si="733"/>
        <v>13</v>
      </c>
      <c r="K763" s="18"/>
      <c r="L763" s="18">
        <v>13</v>
      </c>
      <c r="M763" s="18"/>
      <c r="N763" s="18"/>
      <c r="O763" s="51"/>
      <c r="P763" s="53"/>
      <c r="Q763" s="53"/>
      <c r="R763" s="109"/>
      <c r="S763" s="1">
        <v>2</v>
      </c>
      <c r="T763" s="6" t="str">
        <f t="shared" ref="T763:T764" si="735">IF(OR(A762=1,A762=2),"○","")</f>
        <v>○</v>
      </c>
    </row>
    <row r="764" spans="1:22" ht="18.600000000000001" thickBot="1">
      <c r="A764" s="38"/>
      <c r="B764" s="92" t="str">
        <f t="shared" si="734"/>
        <v>北多摩南部</v>
      </c>
      <c r="C764" s="91" t="str">
        <f t="shared" si="734"/>
        <v>府中市</v>
      </c>
      <c r="D764" s="27"/>
      <c r="E764" s="41" t="str">
        <f t="shared" ref="E764" si="736">E763</f>
        <v>医療法人社団均禮会府中の森土屋産婦人科</v>
      </c>
      <c r="F764" s="79"/>
      <c r="G764" s="29"/>
      <c r="H764" s="30"/>
      <c r="I764" s="30"/>
      <c r="J764" s="20">
        <f t="shared" si="733"/>
        <v>13</v>
      </c>
      <c r="K764" s="21">
        <v>0</v>
      </c>
      <c r="L764" s="21">
        <v>13</v>
      </c>
      <c r="M764" s="21">
        <v>0</v>
      </c>
      <c r="N764" s="21">
        <v>0</v>
      </c>
      <c r="O764" s="52">
        <v>0</v>
      </c>
      <c r="P764" s="54">
        <v>0</v>
      </c>
      <c r="Q764" s="54">
        <v>0</v>
      </c>
      <c r="R764" s="110"/>
      <c r="S764" s="1">
        <v>3</v>
      </c>
      <c r="T764" s="6" t="str">
        <f t="shared" si="735"/>
        <v/>
      </c>
    </row>
    <row r="765" spans="1:22">
      <c r="A765" s="38">
        <v>1</v>
      </c>
      <c r="B765" s="88" t="s">
        <v>44</v>
      </c>
      <c r="C765" s="87" t="s">
        <v>490</v>
      </c>
      <c r="E765" s="85" t="s">
        <v>491</v>
      </c>
      <c r="F765" s="78"/>
      <c r="G765" s="15"/>
      <c r="H765" s="34"/>
      <c r="I765" s="34"/>
      <c r="J765" s="22">
        <f t="shared" si="698"/>
        <v>0</v>
      </c>
      <c r="K765" s="23"/>
      <c r="L765" s="23"/>
      <c r="M765" s="23"/>
      <c r="N765" s="23"/>
      <c r="O765" s="50"/>
      <c r="P765" s="55"/>
      <c r="Q765" s="55"/>
      <c r="R765" s="108"/>
      <c r="S765" s="35">
        <v>1</v>
      </c>
      <c r="T765" s="6" t="str">
        <f>IF(OR(A761=1,A761=2),"○","")</f>
        <v/>
      </c>
    </row>
    <row r="766" spans="1:22">
      <c r="A766" s="38"/>
      <c r="B766" s="90" t="str">
        <f t="shared" ref="B766:B767" si="737">B765</f>
        <v>北多摩南部</v>
      </c>
      <c r="C766" s="93" t="str">
        <f t="shared" ref="C766:C767" si="738">C765</f>
        <v>三鷹市</v>
      </c>
      <c r="D766" s="25"/>
      <c r="E766" s="41" t="s">
        <v>209</v>
      </c>
      <c r="F766" s="3"/>
      <c r="G766" s="9">
        <f>SUM(H766:I766)</f>
        <v>0</v>
      </c>
      <c r="H766" s="18">
        <v>0</v>
      </c>
      <c r="I766" s="18"/>
      <c r="J766" s="17">
        <f t="shared" si="698"/>
        <v>0</v>
      </c>
      <c r="K766" s="18"/>
      <c r="L766" s="18"/>
      <c r="M766" s="18"/>
      <c r="N766" s="18"/>
      <c r="O766" s="51"/>
      <c r="P766" s="53"/>
      <c r="Q766" s="53"/>
      <c r="R766" s="109"/>
      <c r="S766" s="1">
        <v>2</v>
      </c>
      <c r="T766" s="6" t="str">
        <f t="shared" si="687"/>
        <v>○</v>
      </c>
    </row>
    <row r="767" spans="1:22" ht="18.600000000000001" thickBot="1">
      <c r="A767" s="38"/>
      <c r="B767" s="92" t="str">
        <f t="shared" si="737"/>
        <v>北多摩南部</v>
      </c>
      <c r="C767" s="91" t="str">
        <f t="shared" si="738"/>
        <v>三鷹市</v>
      </c>
      <c r="D767" s="27"/>
      <c r="E767" s="41" t="str">
        <f t="shared" ref="E767" si="739">E766</f>
        <v>医療法人社団均禮会府中の森土屋産婦人科</v>
      </c>
      <c r="F767" s="79"/>
      <c r="G767" s="29"/>
      <c r="H767" s="30"/>
      <c r="I767" s="30"/>
      <c r="J767" s="20">
        <f t="shared" si="698"/>
        <v>0</v>
      </c>
      <c r="K767" s="21">
        <v>0</v>
      </c>
      <c r="L767" s="21"/>
      <c r="M767" s="21">
        <v>0</v>
      </c>
      <c r="N767" s="21">
        <v>0</v>
      </c>
      <c r="O767" s="52">
        <v>0</v>
      </c>
      <c r="P767" s="54">
        <v>0</v>
      </c>
      <c r="Q767" s="54">
        <v>0</v>
      </c>
      <c r="R767" s="110"/>
      <c r="S767" s="1">
        <v>3</v>
      </c>
      <c r="T767" s="6" t="str">
        <f t="shared" si="687"/>
        <v/>
      </c>
    </row>
    <row r="768" spans="1:22">
      <c r="A768" s="38">
        <v>1</v>
      </c>
      <c r="B768" s="71" t="s">
        <v>44</v>
      </c>
      <c r="C768" s="72" t="s">
        <v>46</v>
      </c>
      <c r="D768" s="10" t="s">
        <v>271</v>
      </c>
      <c r="E768" s="81" t="s">
        <v>210</v>
      </c>
      <c r="F768" s="78"/>
      <c r="G768" s="15"/>
      <c r="H768" s="34"/>
      <c r="I768" s="34"/>
      <c r="J768" s="22">
        <f t="shared" si="698"/>
        <v>2</v>
      </c>
      <c r="K768" s="23"/>
      <c r="L768" s="23">
        <v>2</v>
      </c>
      <c r="M768" s="23"/>
      <c r="N768" s="23"/>
      <c r="O768" s="50"/>
      <c r="P768" s="55"/>
      <c r="Q768" s="55"/>
      <c r="R768" s="108"/>
      <c r="S768" s="35">
        <v>1</v>
      </c>
      <c r="T768" s="6" t="str">
        <f t="shared" si="687"/>
        <v/>
      </c>
    </row>
    <row r="769" spans="1:23">
      <c r="A769" s="38"/>
      <c r="B769" s="90" t="str">
        <f t="shared" ref="B769:B770" si="740">B768</f>
        <v>北多摩南部</v>
      </c>
      <c r="C769" s="93" t="str">
        <f t="shared" ref="C769:C770" si="741">C768</f>
        <v>府中市</v>
      </c>
      <c r="D769" s="25"/>
      <c r="E769" s="41" t="str">
        <f t="shared" ref="E769:E770" si="742">E768</f>
        <v>医療法人社団聖雄会 真鍋眼科</v>
      </c>
      <c r="F769" s="3">
        <v>21301820</v>
      </c>
      <c r="G769" s="9">
        <f>SUM(H769:I769)</f>
        <v>2</v>
      </c>
      <c r="H769" s="18">
        <v>2</v>
      </c>
      <c r="I769" s="18"/>
      <c r="J769" s="17">
        <f t="shared" si="698"/>
        <v>2</v>
      </c>
      <c r="K769" s="18"/>
      <c r="L769" s="18">
        <v>2</v>
      </c>
      <c r="M769" s="18"/>
      <c r="N769" s="18"/>
      <c r="O769" s="51"/>
      <c r="P769" s="53"/>
      <c r="Q769" s="53"/>
      <c r="R769" s="109"/>
      <c r="S769" s="1">
        <v>2</v>
      </c>
      <c r="T769" s="6" t="str">
        <f t="shared" si="687"/>
        <v>○</v>
      </c>
    </row>
    <row r="770" spans="1:23" ht="18.600000000000001" thickBot="1">
      <c r="A770" s="38"/>
      <c r="B770" s="90" t="str">
        <f t="shared" si="740"/>
        <v>北多摩南部</v>
      </c>
      <c r="C770" s="93" t="str">
        <f t="shared" si="741"/>
        <v>府中市</v>
      </c>
      <c r="D770" s="27"/>
      <c r="E770" s="41" t="str">
        <f t="shared" si="742"/>
        <v>医療法人社団聖雄会 真鍋眼科</v>
      </c>
      <c r="F770" s="79"/>
      <c r="G770" s="29"/>
      <c r="H770" s="30"/>
      <c r="I770" s="30"/>
      <c r="J770" s="20">
        <f t="shared" si="698"/>
        <v>2</v>
      </c>
      <c r="K770" s="21">
        <v>0</v>
      </c>
      <c r="L770" s="21">
        <v>2</v>
      </c>
      <c r="M770" s="21">
        <v>0</v>
      </c>
      <c r="N770" s="21">
        <v>0</v>
      </c>
      <c r="O770" s="52">
        <v>0</v>
      </c>
      <c r="P770" s="54">
        <v>0</v>
      </c>
      <c r="Q770" s="54">
        <v>0</v>
      </c>
      <c r="R770" s="110"/>
      <c r="S770" s="1">
        <v>3</v>
      </c>
      <c r="T770" s="6" t="str">
        <f t="shared" si="687"/>
        <v/>
      </c>
    </row>
    <row r="771" spans="1:23">
      <c r="A771" s="38">
        <v>1</v>
      </c>
      <c r="B771" s="88" t="s">
        <v>44</v>
      </c>
      <c r="C771" s="87" t="s">
        <v>47</v>
      </c>
      <c r="D771" s="10" t="s">
        <v>271</v>
      </c>
      <c r="E771" s="81" t="s">
        <v>211</v>
      </c>
      <c r="F771" s="78"/>
      <c r="G771" s="15"/>
      <c r="H771" s="34"/>
      <c r="I771" s="34"/>
      <c r="J771" s="22">
        <f t="shared" si="698"/>
        <v>16</v>
      </c>
      <c r="K771" s="23"/>
      <c r="L771" s="23">
        <v>16</v>
      </c>
      <c r="M771" s="23"/>
      <c r="N771" s="23"/>
      <c r="O771" s="50"/>
      <c r="P771" s="55"/>
      <c r="Q771" s="55"/>
      <c r="R771" s="108"/>
      <c r="S771" s="35">
        <v>1</v>
      </c>
      <c r="T771" s="6" t="str">
        <f t="shared" si="687"/>
        <v/>
      </c>
    </row>
    <row r="772" spans="1:23">
      <c r="A772" s="38"/>
      <c r="B772" s="90" t="str">
        <f t="shared" ref="B772:B773" si="743">B771</f>
        <v>北多摩南部</v>
      </c>
      <c r="C772" s="93" t="str">
        <f t="shared" ref="C772:C773" si="744">C771</f>
        <v>調布市</v>
      </c>
      <c r="D772" s="25"/>
      <c r="E772" s="41" t="s">
        <v>211</v>
      </c>
      <c r="F772" s="3">
        <v>21301828</v>
      </c>
      <c r="G772" s="9">
        <f>SUM(H772:I772)</f>
        <v>16</v>
      </c>
      <c r="H772" s="18">
        <v>16</v>
      </c>
      <c r="I772" s="18"/>
      <c r="J772" s="17">
        <f t="shared" si="698"/>
        <v>16</v>
      </c>
      <c r="K772" s="18"/>
      <c r="L772" s="18">
        <v>16</v>
      </c>
      <c r="M772" s="18"/>
      <c r="N772" s="18"/>
      <c r="O772" s="51"/>
      <c r="P772" s="53"/>
      <c r="Q772" s="53"/>
      <c r="R772" s="109"/>
      <c r="S772" s="1">
        <v>2</v>
      </c>
      <c r="T772" s="6" t="str">
        <f t="shared" si="687"/>
        <v>○</v>
      </c>
    </row>
    <row r="773" spans="1:23" ht="18.600000000000001" thickBot="1">
      <c r="A773" s="38"/>
      <c r="B773" s="92" t="str">
        <f t="shared" si="743"/>
        <v>北多摩南部</v>
      </c>
      <c r="C773" s="91" t="str">
        <f t="shared" si="744"/>
        <v>調布市</v>
      </c>
      <c r="D773" s="27"/>
      <c r="E773" s="41" t="str">
        <f t="shared" ref="E773" si="745">E772</f>
        <v>医療法人社団ＳＪＳ 金子レディースクリニック</v>
      </c>
      <c r="F773" s="79"/>
      <c r="G773" s="29"/>
      <c r="H773" s="30"/>
      <c r="I773" s="30"/>
      <c r="J773" s="20">
        <f t="shared" si="698"/>
        <v>16</v>
      </c>
      <c r="K773" s="21">
        <v>0</v>
      </c>
      <c r="L773" s="21">
        <v>16</v>
      </c>
      <c r="M773" s="21">
        <v>0</v>
      </c>
      <c r="N773" s="21">
        <v>0</v>
      </c>
      <c r="O773" s="52">
        <v>0</v>
      </c>
      <c r="P773" s="54">
        <v>0</v>
      </c>
      <c r="Q773" s="54">
        <v>0</v>
      </c>
      <c r="R773" s="110"/>
      <c r="S773" s="1">
        <v>3</v>
      </c>
      <c r="T773" s="6" t="str">
        <f t="shared" si="687"/>
        <v/>
      </c>
    </row>
    <row r="774" spans="1:23">
      <c r="A774" s="38">
        <v>2</v>
      </c>
      <c r="B774" s="71" t="s">
        <v>44</v>
      </c>
      <c r="C774" s="72" t="s">
        <v>47</v>
      </c>
      <c r="D774" s="10" t="s">
        <v>271</v>
      </c>
      <c r="E774" s="81" t="s">
        <v>212</v>
      </c>
      <c r="F774" s="78"/>
      <c r="G774" s="15"/>
      <c r="H774" s="34"/>
      <c r="I774" s="34"/>
      <c r="J774" s="22">
        <f t="shared" si="698"/>
        <v>3</v>
      </c>
      <c r="K774" s="23"/>
      <c r="L774" s="23"/>
      <c r="M774" s="23">
        <v>3</v>
      </c>
      <c r="N774" s="23"/>
      <c r="O774" s="50"/>
      <c r="P774" s="55"/>
      <c r="Q774" s="55"/>
      <c r="R774" s="108"/>
      <c r="S774" s="35">
        <v>1</v>
      </c>
      <c r="T774" s="6" t="str">
        <f t="shared" si="687"/>
        <v/>
      </c>
    </row>
    <row r="775" spans="1:23">
      <c r="A775" s="38"/>
      <c r="B775" s="90" t="str">
        <f t="shared" ref="B775:B776" si="746">B774</f>
        <v>北多摩南部</v>
      </c>
      <c r="C775" s="93" t="str">
        <f t="shared" ref="C775:C776" si="747">C774</f>
        <v>調布市</v>
      </c>
      <c r="D775" s="25"/>
      <c r="E775" s="41" t="str">
        <f t="shared" ref="E775:E776" si="748">E774</f>
        <v>医療法人社団スリープクリニック スリープクリニック調布</v>
      </c>
      <c r="F775" s="3">
        <v>21301829</v>
      </c>
      <c r="G775" s="9">
        <f>SUM(H775:I775)</f>
        <v>3</v>
      </c>
      <c r="H775" s="18">
        <v>3</v>
      </c>
      <c r="I775" s="18"/>
      <c r="J775" s="17">
        <f t="shared" si="698"/>
        <v>3</v>
      </c>
      <c r="K775" s="18"/>
      <c r="L775" s="18">
        <v>3</v>
      </c>
      <c r="M775" s="18"/>
      <c r="N775" s="18"/>
      <c r="O775" s="51"/>
      <c r="P775" s="53"/>
      <c r="Q775" s="53"/>
      <c r="R775" s="109"/>
      <c r="S775" s="1">
        <v>2</v>
      </c>
      <c r="T775" s="6" t="str">
        <f t="shared" si="687"/>
        <v>○</v>
      </c>
    </row>
    <row r="776" spans="1:23" ht="18.600000000000001" thickBot="1">
      <c r="A776" s="38"/>
      <c r="B776" s="90" t="str">
        <f t="shared" si="746"/>
        <v>北多摩南部</v>
      </c>
      <c r="C776" s="93" t="str">
        <f t="shared" si="747"/>
        <v>調布市</v>
      </c>
      <c r="D776" s="27"/>
      <c r="E776" s="41" t="str">
        <f t="shared" si="748"/>
        <v>医療法人社団スリープクリニック スリープクリニック調布</v>
      </c>
      <c r="F776" s="79"/>
      <c r="G776" s="29"/>
      <c r="H776" s="30"/>
      <c r="I776" s="30"/>
      <c r="J776" s="20">
        <f t="shared" si="698"/>
        <v>3</v>
      </c>
      <c r="K776" s="21">
        <v>0</v>
      </c>
      <c r="L776" s="21">
        <v>3</v>
      </c>
      <c r="M776" s="21">
        <v>0</v>
      </c>
      <c r="N776" s="21">
        <v>0</v>
      </c>
      <c r="O776" s="52">
        <v>0</v>
      </c>
      <c r="P776" s="54">
        <v>0</v>
      </c>
      <c r="Q776" s="54">
        <v>0</v>
      </c>
      <c r="R776" s="110"/>
      <c r="S776" s="1">
        <v>3</v>
      </c>
      <c r="T776" s="6" t="str">
        <f t="shared" si="687"/>
        <v/>
      </c>
    </row>
    <row r="777" spans="1:23">
      <c r="A777" s="38">
        <v>2</v>
      </c>
      <c r="B777" s="88" t="s">
        <v>44</v>
      </c>
      <c r="C777" s="87" t="s">
        <v>47</v>
      </c>
      <c r="D777" s="10" t="s">
        <v>271</v>
      </c>
      <c r="E777" s="81" t="s">
        <v>213</v>
      </c>
      <c r="F777" s="78"/>
      <c r="G777" s="15"/>
      <c r="H777" s="34"/>
      <c r="I777" s="34"/>
      <c r="J777" s="22">
        <f t="shared" si="698"/>
        <v>18</v>
      </c>
      <c r="K777" s="23"/>
      <c r="L777" s="23">
        <v>18</v>
      </c>
      <c r="M777" s="23"/>
      <c r="N777" s="23"/>
      <c r="O777" s="50"/>
      <c r="P777" s="55"/>
      <c r="Q777" s="55"/>
      <c r="R777" s="108"/>
      <c r="S777" s="35">
        <v>1</v>
      </c>
      <c r="T777" s="6" t="str">
        <f t="shared" si="687"/>
        <v/>
      </c>
    </row>
    <row r="778" spans="1:23">
      <c r="A778" s="38"/>
      <c r="B778" s="90" t="str">
        <f t="shared" ref="B778:B782" si="749">B777</f>
        <v>北多摩南部</v>
      </c>
      <c r="C778" s="93" t="str">
        <f t="shared" ref="C778:C782" si="750">C777</f>
        <v>調布市</v>
      </c>
      <c r="D778" s="25"/>
      <c r="E778" s="41" t="str">
        <f t="shared" ref="E778:E779" si="751">E777</f>
        <v>医療法人社団一志会清水脊椎クリニック</v>
      </c>
      <c r="F778" s="3">
        <v>21301830</v>
      </c>
      <c r="G778" s="9">
        <f>SUM(H778:I778)</f>
        <v>18</v>
      </c>
      <c r="H778" s="18">
        <v>18</v>
      </c>
      <c r="I778" s="18"/>
      <c r="J778" s="17">
        <f t="shared" si="698"/>
        <v>18</v>
      </c>
      <c r="K778" s="18"/>
      <c r="L778" s="18">
        <v>18</v>
      </c>
      <c r="M778" s="18"/>
      <c r="N778" s="18"/>
      <c r="O778" s="51"/>
      <c r="P778" s="53"/>
      <c r="Q778" s="53"/>
      <c r="R778" s="109"/>
      <c r="S778" s="1">
        <v>2</v>
      </c>
      <c r="T778" s="6" t="str">
        <f t="shared" si="687"/>
        <v>○</v>
      </c>
    </row>
    <row r="779" spans="1:23" ht="18.600000000000001" thickBot="1">
      <c r="A779" s="38"/>
      <c r="B779" s="92" t="str">
        <f t="shared" si="749"/>
        <v>北多摩南部</v>
      </c>
      <c r="C779" s="91" t="str">
        <f t="shared" si="750"/>
        <v>調布市</v>
      </c>
      <c r="D779" s="27"/>
      <c r="E779" s="41" t="str">
        <f t="shared" si="751"/>
        <v>医療法人社団一志会清水脊椎クリニック</v>
      </c>
      <c r="F779" s="79"/>
      <c r="G779" s="29"/>
      <c r="H779" s="30"/>
      <c r="I779" s="30"/>
      <c r="J779" s="20">
        <f t="shared" si="698"/>
        <v>18</v>
      </c>
      <c r="K779" s="21">
        <v>0</v>
      </c>
      <c r="L779" s="21">
        <v>18</v>
      </c>
      <c r="M779" s="21">
        <v>0</v>
      </c>
      <c r="N779" s="21">
        <v>0</v>
      </c>
      <c r="O779" s="52">
        <v>0</v>
      </c>
      <c r="P779" s="54">
        <v>0</v>
      </c>
      <c r="Q779" s="54">
        <v>0</v>
      </c>
      <c r="R779" s="110"/>
      <c r="S779" s="1">
        <v>3</v>
      </c>
      <c r="T779" s="6" t="str">
        <f t="shared" si="687"/>
        <v/>
      </c>
    </row>
    <row r="780" spans="1:23">
      <c r="A780" s="38">
        <v>1</v>
      </c>
      <c r="B780" s="71" t="s">
        <v>351</v>
      </c>
      <c r="C780" s="72" t="s">
        <v>352</v>
      </c>
      <c r="D780" s="10" t="s">
        <v>271</v>
      </c>
      <c r="E780" s="81" t="s">
        <v>353</v>
      </c>
      <c r="F780" s="78"/>
      <c r="G780" s="15"/>
      <c r="H780" s="34"/>
      <c r="I780" s="34"/>
      <c r="J780" s="22">
        <v>10</v>
      </c>
      <c r="K780" s="23"/>
      <c r="L780" s="23">
        <v>10</v>
      </c>
      <c r="M780" s="23"/>
      <c r="N780" s="23"/>
      <c r="O780" s="50"/>
      <c r="P780" s="23"/>
      <c r="Q780" s="106"/>
      <c r="R780" s="108"/>
      <c r="S780" s="1">
        <v>1</v>
      </c>
      <c r="T780" s="6" t="str">
        <f t="shared" si="687"/>
        <v/>
      </c>
    </row>
    <row r="781" spans="1:23">
      <c r="B781" s="90" t="str">
        <f t="shared" si="749"/>
        <v>北多摩南部</v>
      </c>
      <c r="C781" s="93" t="str">
        <f t="shared" si="750"/>
        <v>調布市</v>
      </c>
      <c r="D781" s="25"/>
      <c r="E781" s="41" t="str">
        <f>E780</f>
        <v>医療法人社団恵仁会　調布恵仁会クリニック</v>
      </c>
      <c r="F781" s="3"/>
      <c r="G781" s="9">
        <v>10</v>
      </c>
      <c r="H781" s="18">
        <v>10</v>
      </c>
      <c r="I781" s="18"/>
      <c r="J781" s="17">
        <v>10</v>
      </c>
      <c r="K781" s="18"/>
      <c r="L781" s="18">
        <v>10</v>
      </c>
      <c r="M781" s="18"/>
      <c r="N781" s="18"/>
      <c r="O781" s="51"/>
      <c r="P781" s="18"/>
      <c r="R781" s="109"/>
      <c r="S781" s="1">
        <v>2</v>
      </c>
      <c r="T781" s="6" t="str">
        <f t="shared" ref="T781:T836" si="752">IF(OR(A780=1,A780=2),"○","")</f>
        <v>○</v>
      </c>
    </row>
    <row r="782" spans="1:23" ht="18.600000000000001" thickBot="1">
      <c r="B782" s="90" t="str">
        <f t="shared" si="749"/>
        <v>北多摩南部</v>
      </c>
      <c r="C782" s="93" t="str">
        <f t="shared" si="750"/>
        <v>調布市</v>
      </c>
      <c r="D782" s="27"/>
      <c r="E782" s="41" t="str">
        <f>E780</f>
        <v>医療法人社団恵仁会　調布恵仁会クリニック</v>
      </c>
      <c r="F782" s="79"/>
      <c r="G782" s="29"/>
      <c r="H782" s="30"/>
      <c r="I782" s="30"/>
      <c r="J782" s="20">
        <v>10</v>
      </c>
      <c r="K782" s="21"/>
      <c r="L782" s="21">
        <v>10</v>
      </c>
      <c r="M782" s="21"/>
      <c r="N782" s="21"/>
      <c r="O782" s="52"/>
      <c r="P782" s="21"/>
      <c r="Q782" s="107"/>
      <c r="R782" s="110"/>
      <c r="S782" s="1">
        <v>3</v>
      </c>
      <c r="T782" s="6" t="str">
        <f t="shared" si="752"/>
        <v/>
      </c>
    </row>
    <row r="783" spans="1:23">
      <c r="A783" s="38">
        <v>2</v>
      </c>
      <c r="B783" s="88" t="s">
        <v>44</v>
      </c>
      <c r="C783" s="87" t="s">
        <v>471</v>
      </c>
      <c r="D783" s="10" t="s">
        <v>277</v>
      </c>
      <c r="E783" s="81" t="s">
        <v>472</v>
      </c>
      <c r="F783" s="78"/>
      <c r="G783" s="15"/>
      <c r="H783" s="34"/>
      <c r="I783" s="34"/>
      <c r="J783" s="22">
        <f t="shared" ref="J783:J785" si="753">SUM(K783:Q783)</f>
        <v>0</v>
      </c>
      <c r="K783" s="23"/>
      <c r="L783" s="23"/>
      <c r="M783" s="23"/>
      <c r="N783" s="23">
        <v>0</v>
      </c>
      <c r="O783" s="50"/>
      <c r="P783" s="55"/>
      <c r="Q783" s="55"/>
      <c r="R783" s="108"/>
      <c r="S783" s="35">
        <v>1</v>
      </c>
      <c r="T783" s="6" t="str">
        <f>IF(OR(A779=1,A779=2),"○","")</f>
        <v/>
      </c>
      <c r="W783" s="1">
        <v>1</v>
      </c>
    </row>
    <row r="784" spans="1:23">
      <c r="A784" s="38"/>
      <c r="B784" s="90" t="str">
        <f t="shared" ref="B784:C785" si="754">B783</f>
        <v>北多摩南部</v>
      </c>
      <c r="C784" s="93" t="str">
        <f t="shared" si="754"/>
        <v>小金井市</v>
      </c>
      <c r="D784" s="25"/>
      <c r="E784" s="41" t="str">
        <f>E783</f>
        <v>久我治子クリニック</v>
      </c>
      <c r="F784" s="3">
        <v>21302012</v>
      </c>
      <c r="G784" s="9">
        <f>SUM(H784:I784)</f>
        <v>8</v>
      </c>
      <c r="H784" s="18">
        <v>8</v>
      </c>
      <c r="I784" s="18"/>
      <c r="J784" s="17">
        <f t="shared" si="753"/>
        <v>8</v>
      </c>
      <c r="K784" s="18"/>
      <c r="L784" s="18"/>
      <c r="M784" s="18"/>
      <c r="N784" s="18">
        <v>8</v>
      </c>
      <c r="O784" s="51"/>
      <c r="P784" s="53"/>
      <c r="Q784" s="53"/>
      <c r="R784" s="109"/>
      <c r="S784" s="1">
        <v>2</v>
      </c>
      <c r="T784" s="6" t="str">
        <f t="shared" ref="T784:T785" si="755">IF(OR(A783=1,A783=2),"○","")</f>
        <v>○</v>
      </c>
    </row>
    <row r="785" spans="1:20" ht="18.600000000000001" thickBot="1">
      <c r="A785" s="38"/>
      <c r="B785" s="90" t="str">
        <f t="shared" si="754"/>
        <v>北多摩南部</v>
      </c>
      <c r="C785" s="93" t="str">
        <f t="shared" si="754"/>
        <v>小金井市</v>
      </c>
      <c r="D785" s="27"/>
      <c r="E785" s="41" t="str">
        <f t="shared" ref="E785" si="756">E784</f>
        <v>久我治子クリニック</v>
      </c>
      <c r="F785" s="79"/>
      <c r="G785" s="29"/>
      <c r="H785" s="30"/>
      <c r="I785" s="30"/>
      <c r="J785" s="20">
        <f t="shared" si="753"/>
        <v>8</v>
      </c>
      <c r="K785" s="21">
        <v>0</v>
      </c>
      <c r="L785" s="21">
        <v>0</v>
      </c>
      <c r="M785" s="21">
        <v>0</v>
      </c>
      <c r="N785" s="21">
        <v>8</v>
      </c>
      <c r="O785" s="52">
        <v>0</v>
      </c>
      <c r="P785" s="54">
        <v>0</v>
      </c>
      <c r="Q785" s="54">
        <v>0</v>
      </c>
      <c r="R785" s="110"/>
      <c r="S785" s="1">
        <v>3</v>
      </c>
      <c r="T785" s="6" t="str">
        <f t="shared" si="755"/>
        <v/>
      </c>
    </row>
    <row r="786" spans="1:20">
      <c r="A786" s="38">
        <v>2</v>
      </c>
      <c r="B786" s="88" t="s">
        <v>44</v>
      </c>
      <c r="C786" s="87" t="s">
        <v>48</v>
      </c>
      <c r="D786" s="10" t="s">
        <v>271</v>
      </c>
      <c r="E786" s="81" t="s">
        <v>214</v>
      </c>
      <c r="F786" s="78"/>
      <c r="G786" s="15"/>
      <c r="H786" s="34"/>
      <c r="I786" s="34"/>
      <c r="J786" s="22">
        <f t="shared" si="698"/>
        <v>9</v>
      </c>
      <c r="K786" s="23"/>
      <c r="L786" s="23">
        <v>9</v>
      </c>
      <c r="M786" s="23"/>
      <c r="N786" s="23"/>
      <c r="O786" s="50"/>
      <c r="P786" s="55"/>
      <c r="Q786" s="55"/>
      <c r="R786" s="108"/>
      <c r="S786" s="35">
        <v>1</v>
      </c>
      <c r="T786" s="6" t="str">
        <f>IF(OR(A782=1,A782=2),"○","")</f>
        <v/>
      </c>
    </row>
    <row r="787" spans="1:20">
      <c r="A787" s="38"/>
      <c r="B787" s="90" t="str">
        <f t="shared" ref="B787:C787" si="757">B786</f>
        <v>北多摩南部</v>
      </c>
      <c r="C787" s="93" t="str">
        <f t="shared" si="757"/>
        <v>狛江市</v>
      </c>
      <c r="D787" s="25"/>
      <c r="E787" s="41" t="str">
        <f>E786</f>
        <v>医療法人社団慈心会 保坂産婦人科クリニック</v>
      </c>
      <c r="F787" s="3">
        <v>21301838</v>
      </c>
      <c r="G787" s="9">
        <f>SUM(H787:I787)</f>
        <v>9</v>
      </c>
      <c r="H787" s="18">
        <v>9</v>
      </c>
      <c r="I787" s="18"/>
      <c r="J787" s="17">
        <f t="shared" si="698"/>
        <v>9</v>
      </c>
      <c r="K787" s="18"/>
      <c r="L787" s="18">
        <v>9</v>
      </c>
      <c r="M787" s="18"/>
      <c r="N787" s="18"/>
      <c r="O787" s="51"/>
      <c r="P787" s="53"/>
      <c r="Q787" s="53"/>
      <c r="R787" s="109"/>
      <c r="S787" s="1">
        <v>2</v>
      </c>
      <c r="T787" s="6" t="str">
        <f t="shared" si="752"/>
        <v>○</v>
      </c>
    </row>
    <row r="788" spans="1:20" ht="18.600000000000001" thickBot="1">
      <c r="A788" s="38"/>
      <c r="B788" s="90" t="str">
        <f t="shared" ref="B788" si="758">B787</f>
        <v>北多摩南部</v>
      </c>
      <c r="C788" s="93" t="str">
        <f t="shared" ref="C788" si="759">C787</f>
        <v>狛江市</v>
      </c>
      <c r="D788" s="27"/>
      <c r="E788" s="41" t="str">
        <f t="shared" ref="E788" si="760">E787</f>
        <v>医療法人社団慈心会 保坂産婦人科クリニック</v>
      </c>
      <c r="F788" s="79"/>
      <c r="G788" s="29"/>
      <c r="H788" s="30"/>
      <c r="I788" s="30"/>
      <c r="J788" s="20">
        <f t="shared" si="698"/>
        <v>9</v>
      </c>
      <c r="K788" s="21">
        <v>0</v>
      </c>
      <c r="L788" s="21">
        <v>9</v>
      </c>
      <c r="M788" s="21">
        <v>0</v>
      </c>
      <c r="N788" s="21">
        <v>0</v>
      </c>
      <c r="O788" s="52">
        <v>0</v>
      </c>
      <c r="P788" s="54">
        <v>0</v>
      </c>
      <c r="Q788" s="54">
        <v>0</v>
      </c>
      <c r="R788" s="110"/>
      <c r="S788" s="1">
        <v>3</v>
      </c>
      <c r="T788" s="6" t="str">
        <f t="shared" si="752"/>
        <v/>
      </c>
    </row>
    <row r="789" spans="1:20">
      <c r="A789" s="38">
        <v>1</v>
      </c>
      <c r="B789" s="88" t="s">
        <v>44</v>
      </c>
      <c r="C789" s="87" t="s">
        <v>48</v>
      </c>
      <c r="D789" s="10" t="s">
        <v>271</v>
      </c>
      <c r="E789" s="81" t="s">
        <v>215</v>
      </c>
      <c r="F789" s="78"/>
      <c r="G789" s="15"/>
      <c r="H789" s="34"/>
      <c r="I789" s="34"/>
      <c r="J789" s="22">
        <f t="shared" si="698"/>
        <v>18</v>
      </c>
      <c r="K789" s="23"/>
      <c r="L789" s="23">
        <v>18</v>
      </c>
      <c r="M789" s="23"/>
      <c r="N789" s="23"/>
      <c r="O789" s="50"/>
      <c r="P789" s="55"/>
      <c r="Q789" s="55"/>
      <c r="R789" s="108"/>
      <c r="S789" s="35">
        <v>1</v>
      </c>
      <c r="T789" s="6" t="str">
        <f t="shared" si="752"/>
        <v/>
      </c>
    </row>
    <row r="790" spans="1:20">
      <c r="A790" s="38"/>
      <c r="B790" s="90" t="str">
        <f t="shared" ref="B790:C790" si="761">B789</f>
        <v>北多摩南部</v>
      </c>
      <c r="C790" s="93" t="str">
        <f t="shared" si="761"/>
        <v>狛江市</v>
      </c>
      <c r="D790" s="25"/>
      <c r="E790" s="41" t="str">
        <f t="shared" ref="E790:E791" si="762">E789</f>
        <v>医療法人社団狛江外科胃腸科医院</v>
      </c>
      <c r="F790" s="3">
        <v>21301839</v>
      </c>
      <c r="G790" s="9">
        <f>SUM(H790:I790)</f>
        <v>18</v>
      </c>
      <c r="H790" s="18">
        <v>18</v>
      </c>
      <c r="I790" s="18"/>
      <c r="J790" s="17">
        <f t="shared" si="698"/>
        <v>18</v>
      </c>
      <c r="K790" s="18"/>
      <c r="L790" s="18">
        <v>18</v>
      </c>
      <c r="M790" s="18"/>
      <c r="N790" s="18"/>
      <c r="O790" s="51"/>
      <c r="P790" s="53"/>
      <c r="Q790" s="53"/>
      <c r="R790" s="109"/>
      <c r="S790" s="1">
        <v>2</v>
      </c>
      <c r="T790" s="6" t="str">
        <f t="shared" si="752"/>
        <v>○</v>
      </c>
    </row>
    <row r="791" spans="1:20" ht="18.600000000000001" thickBot="1">
      <c r="A791" s="38"/>
      <c r="B791" s="92" t="str">
        <f t="shared" ref="B791" si="763">B790</f>
        <v>北多摩南部</v>
      </c>
      <c r="C791" s="91" t="str">
        <f t="shared" ref="C791" si="764">C790</f>
        <v>狛江市</v>
      </c>
      <c r="D791" s="27"/>
      <c r="E791" s="41" t="str">
        <f t="shared" si="762"/>
        <v>医療法人社団狛江外科胃腸科医院</v>
      </c>
      <c r="F791" s="79"/>
      <c r="G791" s="29"/>
      <c r="H791" s="30"/>
      <c r="I791" s="30"/>
      <c r="J791" s="20">
        <f t="shared" si="698"/>
        <v>18</v>
      </c>
      <c r="K791" s="21">
        <v>0</v>
      </c>
      <c r="L791" s="21">
        <v>18</v>
      </c>
      <c r="M791" s="21">
        <v>0</v>
      </c>
      <c r="N791" s="21">
        <v>0</v>
      </c>
      <c r="O791" s="52">
        <v>0</v>
      </c>
      <c r="P791" s="54">
        <v>0</v>
      </c>
      <c r="Q791" s="54">
        <v>0</v>
      </c>
      <c r="R791" s="110"/>
      <c r="S791" s="1">
        <v>3</v>
      </c>
      <c r="T791" s="6" t="str">
        <f t="shared" si="752"/>
        <v/>
      </c>
    </row>
    <row r="792" spans="1:20">
      <c r="A792" s="38">
        <v>2</v>
      </c>
      <c r="B792" s="71" t="s">
        <v>392</v>
      </c>
      <c r="C792" s="72" t="s">
        <v>368</v>
      </c>
      <c r="D792" s="10" t="s">
        <v>307</v>
      </c>
      <c r="E792" s="81" t="s">
        <v>369</v>
      </c>
      <c r="F792" s="78"/>
      <c r="G792" s="15"/>
      <c r="H792" s="34"/>
      <c r="I792" s="34"/>
      <c r="J792" s="22">
        <f>SUM(K792:Q792)</f>
        <v>15</v>
      </c>
      <c r="K792" s="23"/>
      <c r="L792" s="23">
        <v>15</v>
      </c>
      <c r="M792" s="23"/>
      <c r="N792" s="23"/>
      <c r="O792" s="50"/>
      <c r="P792" s="23"/>
      <c r="Q792" s="106"/>
      <c r="R792" s="108"/>
      <c r="S792" s="1">
        <v>1</v>
      </c>
      <c r="T792" s="6" t="str">
        <f t="shared" si="752"/>
        <v/>
      </c>
    </row>
    <row r="793" spans="1:20">
      <c r="B793" s="90" t="str">
        <f t="shared" ref="B793:C794" si="765">B792</f>
        <v>北多摩北部</v>
      </c>
      <c r="C793" s="93" t="str">
        <f t="shared" si="765"/>
        <v>小平市</v>
      </c>
      <c r="D793" s="25"/>
      <c r="E793" s="41" t="str">
        <f>E792</f>
        <v>医療法人社団leialoha中野産婦人科医院</v>
      </c>
      <c r="F793" s="3">
        <v>21301848</v>
      </c>
      <c r="G793" s="9">
        <f>SUM(H793:I793)</f>
        <v>15</v>
      </c>
      <c r="H793" s="18">
        <v>15</v>
      </c>
      <c r="I793" s="18"/>
      <c r="J793" s="17">
        <f>SUM(K793:Q793)</f>
        <v>15</v>
      </c>
      <c r="K793" s="18"/>
      <c r="L793" s="18">
        <v>15</v>
      </c>
      <c r="M793" s="18"/>
      <c r="N793" s="18"/>
      <c r="O793" s="51"/>
      <c r="P793" s="18"/>
      <c r="R793" s="109"/>
      <c r="S793" s="1">
        <v>2</v>
      </c>
      <c r="T793" s="6" t="str">
        <f t="shared" si="752"/>
        <v>○</v>
      </c>
    </row>
    <row r="794" spans="1:20" ht="18.600000000000001" thickBot="1">
      <c r="B794" s="90" t="str">
        <f t="shared" si="765"/>
        <v>北多摩北部</v>
      </c>
      <c r="C794" s="93" t="str">
        <f t="shared" si="765"/>
        <v>小平市</v>
      </c>
      <c r="D794" s="27"/>
      <c r="E794" s="96" t="str">
        <f>E792</f>
        <v>医療法人社団leialoha中野産婦人科医院</v>
      </c>
      <c r="F794" s="79"/>
      <c r="G794" s="29"/>
      <c r="H794" s="30"/>
      <c r="I794" s="30"/>
      <c r="J794" s="20">
        <f>SUM(K794:Q794)</f>
        <v>15</v>
      </c>
      <c r="K794" s="21"/>
      <c r="L794" s="21">
        <v>15</v>
      </c>
      <c r="M794" s="21"/>
      <c r="N794" s="21"/>
      <c r="O794" s="52"/>
      <c r="P794" s="21"/>
      <c r="Q794" s="107"/>
      <c r="R794" s="110"/>
      <c r="S794" s="1">
        <v>3</v>
      </c>
      <c r="T794" s="6" t="str">
        <f t="shared" si="752"/>
        <v/>
      </c>
    </row>
    <row r="795" spans="1:20">
      <c r="A795" s="38">
        <v>1</v>
      </c>
      <c r="B795" s="88" t="s">
        <v>49</v>
      </c>
      <c r="C795" s="87" t="s">
        <v>50</v>
      </c>
      <c r="D795" s="10" t="s">
        <v>347</v>
      </c>
      <c r="E795" s="81" t="s">
        <v>216</v>
      </c>
      <c r="F795" s="78"/>
      <c r="G795" s="15"/>
      <c r="H795" s="34"/>
      <c r="I795" s="34"/>
      <c r="J795" s="22">
        <f t="shared" ref="J795:J830" si="766">SUM(K795:Q795)</f>
        <v>19</v>
      </c>
      <c r="K795" s="23"/>
      <c r="L795" s="23">
        <v>19</v>
      </c>
      <c r="M795" s="23"/>
      <c r="N795" s="23"/>
      <c r="O795" s="50"/>
      <c r="P795" s="55"/>
      <c r="Q795" s="55"/>
      <c r="R795" s="108"/>
      <c r="S795" s="35">
        <v>1</v>
      </c>
      <c r="T795" s="6" t="str">
        <f t="shared" si="752"/>
        <v/>
      </c>
    </row>
    <row r="796" spans="1:20">
      <c r="A796" s="38"/>
      <c r="B796" s="90" t="str">
        <f t="shared" ref="B796:C796" si="767">B795</f>
        <v>北多摩北部</v>
      </c>
      <c r="C796" s="93" t="str">
        <f t="shared" si="767"/>
        <v>小平市</v>
      </c>
      <c r="D796" s="25"/>
      <c r="E796" s="41" t="str">
        <f t="shared" ref="E796:E797" si="768">E795</f>
        <v>医療法人輝 ジュンレディースクリニック小平</v>
      </c>
      <c r="F796" s="3">
        <v>21301850</v>
      </c>
      <c r="G796" s="9">
        <f>SUM(H796:I796)</f>
        <v>19</v>
      </c>
      <c r="H796" s="18">
        <v>19</v>
      </c>
      <c r="I796" s="18"/>
      <c r="J796" s="17">
        <f t="shared" si="766"/>
        <v>19</v>
      </c>
      <c r="K796" s="18"/>
      <c r="L796" s="18">
        <v>19</v>
      </c>
      <c r="M796" s="18"/>
      <c r="N796" s="18"/>
      <c r="O796" s="51"/>
      <c r="P796" s="53"/>
      <c r="Q796" s="53"/>
      <c r="R796" s="109"/>
      <c r="S796" s="1">
        <v>2</v>
      </c>
      <c r="T796" s="6" t="str">
        <f t="shared" si="752"/>
        <v>○</v>
      </c>
    </row>
    <row r="797" spans="1:20" ht="18.600000000000001" thickBot="1">
      <c r="A797" s="38"/>
      <c r="B797" s="92" t="str">
        <f t="shared" ref="B797" si="769">B796</f>
        <v>北多摩北部</v>
      </c>
      <c r="C797" s="91" t="str">
        <f t="shared" ref="C797" si="770">C796</f>
        <v>小平市</v>
      </c>
      <c r="D797" s="27"/>
      <c r="E797" s="41" t="str">
        <f t="shared" si="768"/>
        <v>医療法人輝 ジュンレディースクリニック小平</v>
      </c>
      <c r="F797" s="79"/>
      <c r="G797" s="29"/>
      <c r="H797" s="30"/>
      <c r="I797" s="30"/>
      <c r="J797" s="20">
        <f t="shared" si="766"/>
        <v>19</v>
      </c>
      <c r="K797" s="21">
        <v>0</v>
      </c>
      <c r="L797" s="21">
        <v>19</v>
      </c>
      <c r="M797" s="21">
        <v>0</v>
      </c>
      <c r="N797" s="21">
        <v>0</v>
      </c>
      <c r="O797" s="52">
        <v>0</v>
      </c>
      <c r="P797" s="54">
        <v>0</v>
      </c>
      <c r="Q797" s="54">
        <v>0</v>
      </c>
      <c r="R797" s="110"/>
      <c r="S797" s="1">
        <v>3</v>
      </c>
      <c r="T797" s="6" t="str">
        <f t="shared" si="752"/>
        <v/>
      </c>
    </row>
    <row r="798" spans="1:20">
      <c r="A798" s="38">
        <v>1</v>
      </c>
      <c r="B798" s="71" t="s">
        <v>49</v>
      </c>
      <c r="C798" s="72" t="s">
        <v>51</v>
      </c>
      <c r="D798" s="10" t="s">
        <v>316</v>
      </c>
      <c r="E798" s="81" t="s">
        <v>217</v>
      </c>
      <c r="F798" s="78"/>
      <c r="G798" s="15"/>
      <c r="H798" s="34"/>
      <c r="I798" s="34"/>
      <c r="J798" s="22">
        <f t="shared" si="766"/>
        <v>19</v>
      </c>
      <c r="K798" s="23"/>
      <c r="L798" s="23"/>
      <c r="M798" s="23">
        <v>19</v>
      </c>
      <c r="N798" s="23"/>
      <c r="O798" s="50"/>
      <c r="P798" s="55"/>
      <c r="Q798" s="55"/>
      <c r="R798" s="108"/>
      <c r="S798" s="35">
        <v>1</v>
      </c>
      <c r="T798" s="6" t="str">
        <f t="shared" si="752"/>
        <v/>
      </c>
    </row>
    <row r="799" spans="1:20">
      <c r="A799" s="38"/>
      <c r="B799" s="90" t="str">
        <f t="shared" ref="B799:C799" si="771">B798</f>
        <v>北多摩北部</v>
      </c>
      <c r="C799" s="93" t="str">
        <f t="shared" si="771"/>
        <v>東村山市</v>
      </c>
      <c r="D799" s="25"/>
      <c r="E799" s="41" t="str">
        <f t="shared" ref="E799:E800" si="772">E798</f>
        <v>東村山診療所</v>
      </c>
      <c r="F799" s="3">
        <v>21301859</v>
      </c>
      <c r="G799" s="9">
        <f>SUM(H799:I799)</f>
        <v>19</v>
      </c>
      <c r="H799" s="18">
        <v>19</v>
      </c>
      <c r="I799" s="18"/>
      <c r="J799" s="17">
        <f t="shared" si="766"/>
        <v>19</v>
      </c>
      <c r="K799" s="18"/>
      <c r="L799" s="18"/>
      <c r="M799" s="18">
        <v>19</v>
      </c>
      <c r="N799" s="18"/>
      <c r="O799" s="51"/>
      <c r="P799" s="53"/>
      <c r="Q799" s="53"/>
      <c r="R799" s="109"/>
      <c r="S799" s="1">
        <v>2</v>
      </c>
      <c r="T799" s="6" t="str">
        <f t="shared" si="752"/>
        <v>○</v>
      </c>
    </row>
    <row r="800" spans="1:20" ht="18.600000000000001" thickBot="1">
      <c r="A800" s="38"/>
      <c r="B800" s="90" t="str">
        <f t="shared" ref="B800" si="773">B799</f>
        <v>北多摩北部</v>
      </c>
      <c r="C800" s="93" t="str">
        <f t="shared" ref="C800" si="774">C799</f>
        <v>東村山市</v>
      </c>
      <c r="D800" s="27"/>
      <c r="E800" s="41" t="str">
        <f t="shared" si="772"/>
        <v>東村山診療所</v>
      </c>
      <c r="F800" s="79"/>
      <c r="G800" s="29"/>
      <c r="H800" s="30"/>
      <c r="I800" s="30"/>
      <c r="J800" s="20">
        <f t="shared" si="766"/>
        <v>19</v>
      </c>
      <c r="K800" s="21">
        <v>0</v>
      </c>
      <c r="L800" s="21">
        <v>0</v>
      </c>
      <c r="M800" s="21">
        <v>19</v>
      </c>
      <c r="N800" s="21">
        <v>0</v>
      </c>
      <c r="O800" s="52">
        <v>0</v>
      </c>
      <c r="P800" s="54">
        <v>0</v>
      </c>
      <c r="Q800" s="54">
        <v>0</v>
      </c>
      <c r="R800" s="110"/>
      <c r="S800" s="1">
        <v>3</v>
      </c>
      <c r="T800" s="6" t="str">
        <f t="shared" si="752"/>
        <v/>
      </c>
    </row>
    <row r="801" spans="1:20">
      <c r="A801" s="38">
        <v>1</v>
      </c>
      <c r="B801" s="88" t="s">
        <v>49</v>
      </c>
      <c r="C801" s="87" t="s">
        <v>52</v>
      </c>
      <c r="D801" s="10" t="s">
        <v>365</v>
      </c>
      <c r="E801" s="81" t="s">
        <v>218</v>
      </c>
      <c r="F801" s="78"/>
      <c r="G801" s="15"/>
      <c r="H801" s="34"/>
      <c r="I801" s="34"/>
      <c r="J801" s="22">
        <f t="shared" si="766"/>
        <v>15</v>
      </c>
      <c r="K801" s="23">
        <v>0</v>
      </c>
      <c r="L801" s="23">
        <v>0</v>
      </c>
      <c r="M801" s="23">
        <v>15</v>
      </c>
      <c r="N801" s="23">
        <v>0</v>
      </c>
      <c r="O801" s="50">
        <v>0</v>
      </c>
      <c r="P801" s="55">
        <v>0</v>
      </c>
      <c r="Q801" s="55">
        <v>0</v>
      </c>
      <c r="R801" s="108"/>
      <c r="S801" s="35">
        <v>1</v>
      </c>
      <c r="T801" s="6" t="str">
        <f t="shared" si="752"/>
        <v/>
      </c>
    </row>
    <row r="802" spans="1:20">
      <c r="A802" s="38"/>
      <c r="B802" s="90" t="str">
        <f t="shared" ref="B802:C802" si="775">B801</f>
        <v>北多摩北部</v>
      </c>
      <c r="C802" s="93" t="str">
        <f t="shared" si="775"/>
        <v>清瀬市</v>
      </c>
      <c r="D802" s="25"/>
      <c r="E802" s="41" t="s">
        <v>218</v>
      </c>
      <c r="F802" s="3">
        <v>21301870</v>
      </c>
      <c r="G802" s="9">
        <f>SUM(H802:I802)</f>
        <v>15</v>
      </c>
      <c r="H802" s="18">
        <v>15</v>
      </c>
      <c r="I802" s="18"/>
      <c r="J802" s="17">
        <f t="shared" si="766"/>
        <v>0</v>
      </c>
      <c r="K802" s="18"/>
      <c r="L802" s="18"/>
      <c r="M802" s="18"/>
      <c r="N802" s="18"/>
      <c r="O802" s="51"/>
      <c r="P802" s="53"/>
      <c r="Q802" s="53"/>
      <c r="R802" s="109"/>
      <c r="S802" s="1">
        <v>2</v>
      </c>
      <c r="T802" s="6" t="str">
        <f t="shared" si="752"/>
        <v>○</v>
      </c>
    </row>
    <row r="803" spans="1:20" ht="18.600000000000001" thickBot="1">
      <c r="A803" s="38"/>
      <c r="B803" s="92" t="str">
        <f t="shared" ref="B803" si="776">B802</f>
        <v>北多摩北部</v>
      </c>
      <c r="C803" s="91" t="str">
        <f t="shared" ref="C803" si="777">C802</f>
        <v>清瀬市</v>
      </c>
      <c r="D803" s="27"/>
      <c r="E803" s="41" t="str">
        <f t="shared" ref="E803" si="778">E802</f>
        <v>医療法人社団 順洋会 武蔵野総合クリニック</v>
      </c>
      <c r="F803" s="79"/>
      <c r="G803" s="29"/>
      <c r="H803" s="30"/>
      <c r="I803" s="30"/>
      <c r="J803" s="20">
        <f t="shared" si="766"/>
        <v>15</v>
      </c>
      <c r="K803" s="21">
        <v>0</v>
      </c>
      <c r="L803" s="21">
        <v>5</v>
      </c>
      <c r="M803" s="21">
        <v>10</v>
      </c>
      <c r="N803" s="21">
        <v>0</v>
      </c>
      <c r="O803" s="52">
        <v>0</v>
      </c>
      <c r="P803" s="54">
        <v>0</v>
      </c>
      <c r="Q803" s="54">
        <v>0</v>
      </c>
      <c r="R803" s="110"/>
      <c r="S803" s="1">
        <v>3</v>
      </c>
      <c r="T803" s="6" t="str">
        <f t="shared" si="752"/>
        <v/>
      </c>
    </row>
    <row r="804" spans="1:20">
      <c r="A804" s="38">
        <v>1</v>
      </c>
      <c r="B804" s="71" t="s">
        <v>49</v>
      </c>
      <c r="C804" s="72" t="s">
        <v>53</v>
      </c>
      <c r="D804" s="10" t="s">
        <v>307</v>
      </c>
      <c r="E804" s="81" t="s">
        <v>377</v>
      </c>
      <c r="F804" s="78"/>
      <c r="G804" s="15"/>
      <c r="H804" s="34"/>
      <c r="I804" s="34"/>
      <c r="J804" s="22">
        <f t="shared" si="766"/>
        <v>10</v>
      </c>
      <c r="K804" s="23"/>
      <c r="L804" s="23">
        <v>10</v>
      </c>
      <c r="M804" s="23"/>
      <c r="N804" s="23"/>
      <c r="O804" s="50"/>
      <c r="P804" s="55"/>
      <c r="Q804" s="55"/>
      <c r="R804" s="108"/>
      <c r="S804" s="35">
        <v>1</v>
      </c>
      <c r="T804" s="6" t="str">
        <f t="shared" si="752"/>
        <v/>
      </c>
    </row>
    <row r="805" spans="1:20">
      <c r="A805" s="38"/>
      <c r="B805" s="90" t="str">
        <f t="shared" ref="B805:C805" si="779">B804</f>
        <v>北多摩北部</v>
      </c>
      <c r="C805" s="93" t="str">
        <f t="shared" si="779"/>
        <v>東久留米市</v>
      </c>
      <c r="D805" s="25"/>
      <c r="E805" s="41" t="str">
        <f t="shared" ref="E805:E806" si="780">E804</f>
        <v>医療法人社団恵輝会ペルフェ滝山マタニティクリニック</v>
      </c>
      <c r="F805" s="3">
        <v>21301874</v>
      </c>
      <c r="G805" s="9">
        <v>10</v>
      </c>
      <c r="H805" s="18">
        <v>10</v>
      </c>
      <c r="I805" s="18">
        <v>0</v>
      </c>
      <c r="J805" s="17">
        <f t="shared" si="766"/>
        <v>10</v>
      </c>
      <c r="K805" s="18"/>
      <c r="L805" s="18">
        <v>10</v>
      </c>
      <c r="M805" s="18"/>
      <c r="N805" s="18"/>
      <c r="O805" s="51"/>
      <c r="P805" s="53"/>
      <c r="Q805" s="53"/>
      <c r="R805" s="109"/>
      <c r="S805" s="1">
        <v>2</v>
      </c>
      <c r="T805" s="6" t="str">
        <f t="shared" si="752"/>
        <v>○</v>
      </c>
    </row>
    <row r="806" spans="1:20" ht="18.600000000000001" thickBot="1">
      <c r="A806" s="38"/>
      <c r="B806" s="90" t="str">
        <f t="shared" ref="B806" si="781">B805</f>
        <v>北多摩北部</v>
      </c>
      <c r="C806" s="93" t="str">
        <f t="shared" ref="C806" si="782">C805</f>
        <v>東久留米市</v>
      </c>
      <c r="D806" s="27"/>
      <c r="E806" s="41" t="str">
        <f t="shared" si="780"/>
        <v>医療法人社団恵輝会ペルフェ滝山マタニティクリニック</v>
      </c>
      <c r="F806" s="79"/>
      <c r="G806" s="29"/>
      <c r="H806" s="30"/>
      <c r="I806" s="30"/>
      <c r="J806" s="20">
        <f t="shared" si="766"/>
        <v>10</v>
      </c>
      <c r="K806" s="21">
        <v>0</v>
      </c>
      <c r="L806" s="21">
        <v>10</v>
      </c>
      <c r="M806" s="21">
        <v>0</v>
      </c>
      <c r="N806" s="21">
        <v>0</v>
      </c>
      <c r="O806" s="52">
        <v>0</v>
      </c>
      <c r="P806" s="54">
        <v>0</v>
      </c>
      <c r="Q806" s="54">
        <v>0</v>
      </c>
      <c r="R806" s="110"/>
      <c r="S806" s="1">
        <v>3</v>
      </c>
      <c r="T806" s="6" t="str">
        <f t="shared" si="752"/>
        <v/>
      </c>
    </row>
    <row r="807" spans="1:20">
      <c r="A807" s="38">
        <v>1</v>
      </c>
      <c r="B807" s="88" t="s">
        <v>49</v>
      </c>
      <c r="C807" s="87" t="s">
        <v>53</v>
      </c>
      <c r="D807" s="10" t="s">
        <v>307</v>
      </c>
      <c r="E807" s="81" t="s">
        <v>241</v>
      </c>
      <c r="F807" s="78"/>
      <c r="G807" s="15"/>
      <c r="H807" s="34"/>
      <c r="I807" s="34"/>
      <c r="J807" s="22">
        <f t="shared" si="766"/>
        <v>0</v>
      </c>
      <c r="K807" s="23"/>
      <c r="L807" s="23"/>
      <c r="M807" s="23"/>
      <c r="N807" s="23"/>
      <c r="O807" s="50"/>
      <c r="P807" s="55"/>
      <c r="Q807" s="55"/>
      <c r="R807" s="108"/>
      <c r="S807" s="35">
        <v>1</v>
      </c>
      <c r="T807" s="6" t="str">
        <f t="shared" si="752"/>
        <v/>
      </c>
    </row>
    <row r="808" spans="1:20">
      <c r="A808" s="38"/>
      <c r="B808" s="90" t="str">
        <f t="shared" ref="B808:C808" si="783">B807</f>
        <v>北多摩北部</v>
      </c>
      <c r="C808" s="93" t="str">
        <f t="shared" si="783"/>
        <v>東久留米市</v>
      </c>
      <c r="D808" s="25"/>
      <c r="E808" s="41" t="str">
        <f t="shared" ref="E808:E809" si="784">E807</f>
        <v>黒目川診療所</v>
      </c>
      <c r="F808" s="3">
        <v>21302011</v>
      </c>
      <c r="G808" s="9">
        <f>SUM(H808:I808)</f>
        <v>19</v>
      </c>
      <c r="H808" s="18">
        <v>19</v>
      </c>
      <c r="I808" s="18"/>
      <c r="J808" s="17">
        <f t="shared" si="766"/>
        <v>19</v>
      </c>
      <c r="K808" s="18"/>
      <c r="L808" s="18"/>
      <c r="M808" s="18">
        <v>19</v>
      </c>
      <c r="N808" s="18"/>
      <c r="O808" s="51"/>
      <c r="P808" s="53"/>
      <c r="Q808" s="53"/>
      <c r="R808" s="109"/>
      <c r="S808" s="1">
        <v>2</v>
      </c>
      <c r="T808" s="6" t="str">
        <f t="shared" si="752"/>
        <v>○</v>
      </c>
    </row>
    <row r="809" spans="1:20" ht="18.600000000000001" thickBot="1">
      <c r="A809" s="38"/>
      <c r="B809" s="92" t="str">
        <f t="shared" ref="B809" si="785">B808</f>
        <v>北多摩北部</v>
      </c>
      <c r="C809" s="91" t="str">
        <f t="shared" ref="C809" si="786">C808</f>
        <v>東久留米市</v>
      </c>
      <c r="D809" s="27"/>
      <c r="E809" s="41" t="str">
        <f t="shared" si="784"/>
        <v>黒目川診療所</v>
      </c>
      <c r="F809" s="79"/>
      <c r="G809" s="29"/>
      <c r="H809" s="30"/>
      <c r="I809" s="30"/>
      <c r="J809" s="20">
        <f t="shared" si="766"/>
        <v>19</v>
      </c>
      <c r="K809" s="21">
        <v>0</v>
      </c>
      <c r="L809" s="21">
        <v>0</v>
      </c>
      <c r="M809" s="21">
        <v>19</v>
      </c>
      <c r="N809" s="21">
        <v>0</v>
      </c>
      <c r="O809" s="52">
        <v>0</v>
      </c>
      <c r="P809" s="54">
        <v>0</v>
      </c>
      <c r="Q809" s="54">
        <v>0</v>
      </c>
      <c r="R809" s="110"/>
      <c r="S809" s="1">
        <v>3</v>
      </c>
      <c r="T809" s="6" t="str">
        <f t="shared" si="752"/>
        <v/>
      </c>
    </row>
    <row r="810" spans="1:20">
      <c r="A810" s="38">
        <v>1</v>
      </c>
      <c r="B810" s="71" t="s">
        <v>54</v>
      </c>
      <c r="C810" s="72" t="s">
        <v>220</v>
      </c>
      <c r="D810" s="10" t="s">
        <v>307</v>
      </c>
      <c r="E810" s="81" t="s">
        <v>219</v>
      </c>
      <c r="F810" s="78"/>
      <c r="G810" s="15"/>
      <c r="H810" s="34"/>
      <c r="I810" s="34"/>
      <c r="J810" s="22">
        <f t="shared" ref="J810:J812" si="787">SUM(K810:Q810)</f>
        <v>19</v>
      </c>
      <c r="K810" s="23"/>
      <c r="L810" s="23">
        <v>19</v>
      </c>
      <c r="M810" s="23"/>
      <c r="N810" s="23"/>
      <c r="O810" s="50"/>
      <c r="P810" s="55"/>
      <c r="Q810" s="55"/>
      <c r="R810" s="108"/>
      <c r="S810" s="35">
        <v>1</v>
      </c>
      <c r="T810" s="6" t="str">
        <f>IF(OR(A752=1,A752=2),"○","")</f>
        <v/>
      </c>
    </row>
    <row r="811" spans="1:20">
      <c r="A811" s="38"/>
      <c r="B811" s="90" t="str">
        <f t="shared" ref="B811:B812" si="788">B810</f>
        <v>島しょ</v>
      </c>
      <c r="C811" s="93" t="str">
        <f t="shared" ref="C811:C812" si="789">C810</f>
        <v>大島町</v>
      </c>
      <c r="D811" s="25"/>
      <c r="E811" s="41" t="str">
        <f t="shared" ref="E811:E812" si="790">E810</f>
        <v>大島医療センター</v>
      </c>
      <c r="F811" s="3">
        <v>21301881</v>
      </c>
      <c r="G811" s="9">
        <f>SUM(H811:I811)</f>
        <v>19</v>
      </c>
      <c r="H811" s="18">
        <v>18</v>
      </c>
      <c r="I811" s="18">
        <v>1</v>
      </c>
      <c r="J811" s="17">
        <f t="shared" si="787"/>
        <v>19</v>
      </c>
      <c r="K811" s="18"/>
      <c r="L811" s="18">
        <v>19</v>
      </c>
      <c r="M811" s="18"/>
      <c r="N811" s="18"/>
      <c r="O811" s="51"/>
      <c r="P811" s="53"/>
      <c r="Q811" s="53"/>
      <c r="R811" s="109"/>
      <c r="S811" s="1">
        <v>2</v>
      </c>
      <c r="T811" s="6" t="str">
        <f t="shared" si="752"/>
        <v>○</v>
      </c>
    </row>
    <row r="812" spans="1:20" ht="18.600000000000001" thickBot="1">
      <c r="A812" s="38"/>
      <c r="B812" s="90" t="str">
        <f t="shared" si="788"/>
        <v>島しょ</v>
      </c>
      <c r="C812" s="93" t="str">
        <f t="shared" si="789"/>
        <v>大島町</v>
      </c>
      <c r="D812" s="27"/>
      <c r="E812" s="41" t="str">
        <f t="shared" si="790"/>
        <v>大島医療センター</v>
      </c>
      <c r="F812" s="79"/>
      <c r="G812" s="29"/>
      <c r="H812" s="30"/>
      <c r="I812" s="30"/>
      <c r="J812" s="20">
        <f t="shared" si="787"/>
        <v>19</v>
      </c>
      <c r="K812" s="21">
        <v>0</v>
      </c>
      <c r="L812" s="21">
        <v>19</v>
      </c>
      <c r="M812" s="21">
        <v>0</v>
      </c>
      <c r="N812" s="21">
        <v>0</v>
      </c>
      <c r="O812" s="52">
        <v>0</v>
      </c>
      <c r="P812" s="54">
        <v>0</v>
      </c>
      <c r="Q812" s="54">
        <v>0</v>
      </c>
      <c r="R812" s="110"/>
      <c r="S812" s="1">
        <v>3</v>
      </c>
      <c r="T812" s="6" t="str">
        <f t="shared" si="752"/>
        <v/>
      </c>
    </row>
    <row r="813" spans="1:20">
      <c r="A813" s="38">
        <v>1</v>
      </c>
      <c r="B813" s="88" t="s">
        <v>54</v>
      </c>
      <c r="C813" s="87" t="s">
        <v>222</v>
      </c>
      <c r="D813" s="10" t="s">
        <v>357</v>
      </c>
      <c r="E813" s="81" t="s">
        <v>358</v>
      </c>
      <c r="F813" s="78"/>
      <c r="G813" s="15"/>
      <c r="H813" s="34"/>
      <c r="I813" s="34"/>
      <c r="J813" s="22">
        <f t="shared" si="766"/>
        <v>8</v>
      </c>
      <c r="K813" s="23"/>
      <c r="L813" s="23">
        <v>8</v>
      </c>
      <c r="M813" s="23"/>
      <c r="N813" s="23"/>
      <c r="O813" s="50"/>
      <c r="P813" s="55"/>
      <c r="Q813" s="55"/>
      <c r="R813" s="108"/>
      <c r="S813" s="35">
        <v>1</v>
      </c>
      <c r="T813" s="6" t="str">
        <f t="shared" si="752"/>
        <v/>
      </c>
    </row>
    <row r="814" spans="1:20">
      <c r="A814" s="38"/>
      <c r="B814" s="90" t="str">
        <f t="shared" ref="B814:C815" si="791">B813</f>
        <v>島しょ</v>
      </c>
      <c r="C814" s="93" t="str">
        <f t="shared" si="791"/>
        <v>新島村</v>
      </c>
      <c r="D814" s="25"/>
      <c r="E814" s="41" t="str">
        <f t="shared" ref="E814:E815" si="792">E813</f>
        <v>新島村国民健康保険本村診療所</v>
      </c>
      <c r="F814" s="3" t="s">
        <v>292</v>
      </c>
      <c r="G814" s="9">
        <f>SUM(H814:I814)</f>
        <v>8</v>
      </c>
      <c r="H814" s="18">
        <v>8</v>
      </c>
      <c r="I814" s="18"/>
      <c r="J814" s="17">
        <f t="shared" si="766"/>
        <v>8</v>
      </c>
      <c r="K814" s="18"/>
      <c r="L814" s="18">
        <v>8</v>
      </c>
      <c r="M814" s="18"/>
      <c r="N814" s="18"/>
      <c r="O814" s="51"/>
      <c r="P814" s="53"/>
      <c r="Q814" s="53"/>
      <c r="R814" s="109"/>
      <c r="S814" s="1">
        <v>2</v>
      </c>
      <c r="T814" s="6" t="str">
        <f t="shared" si="752"/>
        <v>○</v>
      </c>
    </row>
    <row r="815" spans="1:20" ht="18.600000000000001" thickBot="1">
      <c r="A815" s="38"/>
      <c r="B815" s="92" t="str">
        <f t="shared" si="791"/>
        <v>島しょ</v>
      </c>
      <c r="C815" s="91" t="str">
        <f t="shared" si="791"/>
        <v>新島村</v>
      </c>
      <c r="D815" s="27"/>
      <c r="E815" s="41" t="str">
        <f t="shared" si="792"/>
        <v>新島村国民健康保険本村診療所</v>
      </c>
      <c r="F815" s="79"/>
      <c r="G815" s="29"/>
      <c r="H815" s="30"/>
      <c r="I815" s="30"/>
      <c r="J815" s="20">
        <f t="shared" si="766"/>
        <v>8</v>
      </c>
      <c r="K815" s="21">
        <v>0</v>
      </c>
      <c r="L815" s="21">
        <v>8</v>
      </c>
      <c r="M815" s="21">
        <v>0</v>
      </c>
      <c r="N815" s="21">
        <v>0</v>
      </c>
      <c r="O815" s="52">
        <v>0</v>
      </c>
      <c r="P815" s="54">
        <v>0</v>
      </c>
      <c r="Q815" s="54">
        <v>0</v>
      </c>
      <c r="R815" s="110"/>
      <c r="S815" s="1">
        <v>3</v>
      </c>
      <c r="T815" s="6" t="str">
        <f t="shared" si="752"/>
        <v/>
      </c>
    </row>
    <row r="816" spans="1:20">
      <c r="A816" s="38">
        <v>1</v>
      </c>
      <c r="B816" s="88" t="s">
        <v>54</v>
      </c>
      <c r="C816" s="87" t="s">
        <v>222</v>
      </c>
      <c r="D816" s="69" t="s">
        <v>260</v>
      </c>
      <c r="E816" s="81" t="s">
        <v>221</v>
      </c>
      <c r="F816" s="82"/>
      <c r="G816" s="83"/>
      <c r="H816" s="34"/>
      <c r="I816" s="34"/>
      <c r="J816" s="22">
        <f t="shared" si="766"/>
        <v>2</v>
      </c>
      <c r="K816" s="23"/>
      <c r="L816" s="23">
        <v>2</v>
      </c>
      <c r="M816" s="23"/>
      <c r="N816" s="23"/>
      <c r="O816" s="50"/>
      <c r="P816" s="55"/>
      <c r="Q816" s="55"/>
      <c r="R816" s="108"/>
      <c r="S816" s="35">
        <v>1</v>
      </c>
      <c r="T816" s="6" t="str">
        <f t="shared" si="752"/>
        <v/>
      </c>
    </row>
    <row r="817" spans="1:20">
      <c r="A817" s="38"/>
      <c r="B817" s="90" t="str">
        <f t="shared" ref="B817:B818" si="793">B816</f>
        <v>島しょ</v>
      </c>
      <c r="C817" s="93" t="str">
        <f t="shared" ref="C817:C818" si="794">C816</f>
        <v>新島村</v>
      </c>
      <c r="D817" s="25"/>
      <c r="E817" s="41" t="str">
        <f t="shared" ref="E817:E818" si="795">E816</f>
        <v>新島村国民健康保険式根島診療所</v>
      </c>
      <c r="F817" s="3">
        <v>21301883</v>
      </c>
      <c r="G817" s="9">
        <f>SUM(H817:I817)</f>
        <v>2</v>
      </c>
      <c r="H817" s="18">
        <v>2</v>
      </c>
      <c r="I817" s="18"/>
      <c r="J817" s="17">
        <f t="shared" si="766"/>
        <v>2</v>
      </c>
      <c r="K817" s="18"/>
      <c r="L817" s="18">
        <v>2</v>
      </c>
      <c r="M817" s="18"/>
      <c r="N817" s="18"/>
      <c r="O817" s="51"/>
      <c r="P817" s="53"/>
      <c r="Q817" s="53"/>
      <c r="R817" s="109"/>
      <c r="S817" s="1">
        <v>2</v>
      </c>
      <c r="T817" s="6" t="str">
        <f t="shared" si="752"/>
        <v>○</v>
      </c>
    </row>
    <row r="818" spans="1:20" ht="18.600000000000001" thickBot="1">
      <c r="A818" s="38"/>
      <c r="B818" s="92" t="str">
        <f t="shared" si="793"/>
        <v>島しょ</v>
      </c>
      <c r="C818" s="91" t="str">
        <f t="shared" si="794"/>
        <v>新島村</v>
      </c>
      <c r="D818" s="27"/>
      <c r="E818" s="96" t="str">
        <f t="shared" si="795"/>
        <v>新島村国民健康保険式根島診療所</v>
      </c>
      <c r="F818" s="79"/>
      <c r="G818" s="29"/>
      <c r="H818" s="30"/>
      <c r="I818" s="30"/>
      <c r="J818" s="20">
        <f t="shared" si="766"/>
        <v>2</v>
      </c>
      <c r="K818" s="21">
        <v>0</v>
      </c>
      <c r="L818" s="21">
        <v>2</v>
      </c>
      <c r="M818" s="21">
        <v>0</v>
      </c>
      <c r="N818" s="21">
        <v>0</v>
      </c>
      <c r="O818" s="52">
        <v>0</v>
      </c>
      <c r="P818" s="54">
        <v>0</v>
      </c>
      <c r="Q818" s="54">
        <v>0</v>
      </c>
      <c r="R818" s="110"/>
      <c r="S818" s="1">
        <v>3</v>
      </c>
      <c r="T818" s="6" t="str">
        <f t="shared" si="752"/>
        <v/>
      </c>
    </row>
    <row r="819" spans="1:20">
      <c r="A819" s="38">
        <v>2</v>
      </c>
      <c r="B819" s="88" t="s">
        <v>54</v>
      </c>
      <c r="C819" s="87" t="s">
        <v>224</v>
      </c>
      <c r="D819" s="69" t="s">
        <v>260</v>
      </c>
      <c r="E819" s="81" t="s">
        <v>223</v>
      </c>
      <c r="F819" s="82"/>
      <c r="G819" s="83"/>
      <c r="H819" s="34"/>
      <c r="I819" s="34"/>
      <c r="J819" s="22">
        <f t="shared" si="766"/>
        <v>6</v>
      </c>
      <c r="K819" s="23"/>
      <c r="L819" s="23">
        <v>6</v>
      </c>
      <c r="M819" s="23"/>
      <c r="N819" s="23"/>
      <c r="O819" s="50"/>
      <c r="P819" s="55"/>
      <c r="Q819" s="55"/>
      <c r="R819" s="108"/>
      <c r="S819" s="35">
        <v>1</v>
      </c>
      <c r="T819" s="6" t="str">
        <f t="shared" si="752"/>
        <v/>
      </c>
    </row>
    <row r="820" spans="1:20">
      <c r="A820" s="38"/>
      <c r="B820" s="90" t="str">
        <f t="shared" ref="B820:B821" si="796">B819</f>
        <v>島しょ</v>
      </c>
      <c r="C820" s="93" t="str">
        <f t="shared" ref="C820:C821" si="797">C819</f>
        <v>神津島村</v>
      </c>
      <c r="D820" s="25"/>
      <c r="E820" s="41" t="str">
        <f t="shared" ref="E820:E821" si="798">E819</f>
        <v>神津島村国民健康保険直営診療所</v>
      </c>
      <c r="F820" s="3">
        <v>21301884</v>
      </c>
      <c r="G820" s="9">
        <f>SUM(H820:I820)</f>
        <v>6</v>
      </c>
      <c r="H820" s="18">
        <v>6</v>
      </c>
      <c r="I820" s="18"/>
      <c r="J820" s="17">
        <f t="shared" si="766"/>
        <v>6</v>
      </c>
      <c r="K820" s="18"/>
      <c r="L820" s="18">
        <v>6</v>
      </c>
      <c r="M820" s="18"/>
      <c r="N820" s="18"/>
      <c r="O820" s="51"/>
      <c r="P820" s="53"/>
      <c r="Q820" s="53"/>
      <c r="R820" s="109"/>
      <c r="S820" s="1">
        <v>2</v>
      </c>
      <c r="T820" s="6" t="str">
        <f t="shared" si="752"/>
        <v>○</v>
      </c>
    </row>
    <row r="821" spans="1:20" ht="18.600000000000001" thickBot="1">
      <c r="A821" s="38"/>
      <c r="B821" s="92" t="str">
        <f t="shared" si="796"/>
        <v>島しょ</v>
      </c>
      <c r="C821" s="91" t="str">
        <f t="shared" si="797"/>
        <v>神津島村</v>
      </c>
      <c r="D821" s="27"/>
      <c r="E821" s="96" t="str">
        <f t="shared" si="798"/>
        <v>神津島村国民健康保険直営診療所</v>
      </c>
      <c r="F821" s="79"/>
      <c r="G821" s="29"/>
      <c r="H821" s="30"/>
      <c r="I821" s="30"/>
      <c r="J821" s="20">
        <f t="shared" si="766"/>
        <v>6</v>
      </c>
      <c r="K821" s="21">
        <v>0</v>
      </c>
      <c r="L821" s="21">
        <v>6</v>
      </c>
      <c r="M821" s="21">
        <v>0</v>
      </c>
      <c r="N821" s="21">
        <v>0</v>
      </c>
      <c r="O821" s="52">
        <v>0</v>
      </c>
      <c r="P821" s="54">
        <v>0</v>
      </c>
      <c r="Q821" s="54">
        <v>0</v>
      </c>
      <c r="R821" s="110"/>
      <c r="S821" s="1">
        <v>3</v>
      </c>
      <c r="T821" s="6" t="str">
        <f t="shared" si="752"/>
        <v/>
      </c>
    </row>
    <row r="822" spans="1:20">
      <c r="A822" s="38">
        <v>1</v>
      </c>
      <c r="B822" s="88" t="s">
        <v>54</v>
      </c>
      <c r="C822" s="87" t="s">
        <v>226</v>
      </c>
      <c r="D822" s="10" t="s">
        <v>329</v>
      </c>
      <c r="E822" s="81" t="s">
        <v>225</v>
      </c>
      <c r="F822" s="78"/>
      <c r="G822" s="15"/>
      <c r="H822" s="34"/>
      <c r="I822" s="34"/>
      <c r="J822" s="22">
        <f t="shared" si="766"/>
        <v>12</v>
      </c>
      <c r="K822" s="23"/>
      <c r="L822" s="23">
        <v>12</v>
      </c>
      <c r="M822" s="23"/>
      <c r="N822" s="23"/>
      <c r="O822" s="50"/>
      <c r="P822" s="55"/>
      <c r="Q822" s="55"/>
      <c r="R822" s="108"/>
      <c r="S822" s="35">
        <v>1</v>
      </c>
      <c r="T822" s="6" t="str">
        <f t="shared" si="752"/>
        <v/>
      </c>
    </row>
    <row r="823" spans="1:20">
      <c r="A823" s="38"/>
      <c r="B823" s="90" t="str">
        <f t="shared" ref="B823:B824" si="799">B822</f>
        <v>島しょ</v>
      </c>
      <c r="C823" s="93" t="str">
        <f t="shared" ref="C823:C824" si="800">C822</f>
        <v>三宅村</v>
      </c>
      <c r="D823" s="25"/>
      <c r="E823" s="41" t="str">
        <f t="shared" ref="E823:E824" si="801">E822</f>
        <v>三宅村国民健康保険直営中央診療所</v>
      </c>
      <c r="F823" s="3">
        <v>20131885</v>
      </c>
      <c r="G823" s="9">
        <f>SUM(H823:I823)</f>
        <v>12</v>
      </c>
      <c r="H823" s="18">
        <v>12</v>
      </c>
      <c r="I823" s="18">
        <v>0</v>
      </c>
      <c r="J823" s="17">
        <f t="shared" si="766"/>
        <v>12</v>
      </c>
      <c r="K823" s="18"/>
      <c r="L823" s="18">
        <v>12</v>
      </c>
      <c r="M823" s="18"/>
      <c r="N823" s="18"/>
      <c r="O823" s="51"/>
      <c r="P823" s="53"/>
      <c r="Q823" s="53"/>
      <c r="R823" s="109"/>
      <c r="S823" s="1">
        <v>2</v>
      </c>
      <c r="T823" s="6" t="str">
        <f t="shared" si="752"/>
        <v>○</v>
      </c>
    </row>
    <row r="824" spans="1:20" ht="18.600000000000001" thickBot="1">
      <c r="A824" s="38"/>
      <c r="B824" s="92" t="str">
        <f t="shared" si="799"/>
        <v>島しょ</v>
      </c>
      <c r="C824" s="91" t="str">
        <f t="shared" si="800"/>
        <v>三宅村</v>
      </c>
      <c r="D824" s="27"/>
      <c r="E824" s="41" t="str">
        <f t="shared" si="801"/>
        <v>三宅村国民健康保険直営中央診療所</v>
      </c>
      <c r="F824" s="79"/>
      <c r="G824" s="29"/>
      <c r="H824" s="30"/>
      <c r="I824" s="30"/>
      <c r="J824" s="20">
        <f t="shared" si="766"/>
        <v>12</v>
      </c>
      <c r="K824" s="21">
        <v>0</v>
      </c>
      <c r="L824" s="21">
        <v>12</v>
      </c>
      <c r="M824" s="21">
        <v>0</v>
      </c>
      <c r="N824" s="21">
        <v>0</v>
      </c>
      <c r="O824" s="52">
        <v>0</v>
      </c>
      <c r="P824" s="54">
        <v>0</v>
      </c>
      <c r="Q824" s="54">
        <v>0</v>
      </c>
      <c r="R824" s="110"/>
      <c r="S824" s="1">
        <v>3</v>
      </c>
      <c r="T824" s="6" t="str">
        <f t="shared" si="752"/>
        <v/>
      </c>
    </row>
    <row r="825" spans="1:20">
      <c r="A825" s="38">
        <v>1</v>
      </c>
      <c r="B825" s="71" t="s">
        <v>54</v>
      </c>
      <c r="C825" s="72" t="s">
        <v>228</v>
      </c>
      <c r="D825" s="10" t="s">
        <v>329</v>
      </c>
      <c r="E825" s="81" t="s">
        <v>227</v>
      </c>
      <c r="F825" s="78"/>
      <c r="G825" s="15"/>
      <c r="H825" s="34"/>
      <c r="I825" s="34"/>
      <c r="J825" s="22">
        <f t="shared" si="766"/>
        <v>2</v>
      </c>
      <c r="K825" s="23"/>
      <c r="L825" s="23">
        <v>2</v>
      </c>
      <c r="M825" s="23"/>
      <c r="N825" s="23"/>
      <c r="O825" s="50"/>
      <c r="P825" s="55"/>
      <c r="Q825" s="55"/>
      <c r="R825" s="108"/>
      <c r="S825" s="35">
        <v>1</v>
      </c>
      <c r="T825" s="6" t="str">
        <f t="shared" si="752"/>
        <v/>
      </c>
    </row>
    <row r="826" spans="1:20">
      <c r="A826" s="38"/>
      <c r="B826" s="90" t="str">
        <f t="shared" ref="B826:B827" si="802">B825</f>
        <v>島しょ</v>
      </c>
      <c r="C826" s="93" t="str">
        <f t="shared" ref="C826:C827" si="803">C825</f>
        <v>御蔵島村</v>
      </c>
      <c r="D826" s="25"/>
      <c r="E826" s="41" t="str">
        <f t="shared" ref="E826:E827" si="804">E825</f>
        <v>御蔵島村国民健康保険直営御蔵島診療所</v>
      </c>
      <c r="F826" s="3">
        <v>20301886</v>
      </c>
      <c r="G826" s="9">
        <f>SUM(H826:I826)</f>
        <v>2</v>
      </c>
      <c r="H826" s="18">
        <v>2</v>
      </c>
      <c r="I826" s="18"/>
      <c r="J826" s="17">
        <f t="shared" si="766"/>
        <v>2</v>
      </c>
      <c r="K826" s="18"/>
      <c r="L826" s="18">
        <v>2</v>
      </c>
      <c r="M826" s="18"/>
      <c r="N826" s="18"/>
      <c r="O826" s="51"/>
      <c r="P826" s="53"/>
      <c r="Q826" s="53"/>
      <c r="R826" s="109"/>
      <c r="S826" s="1">
        <v>2</v>
      </c>
      <c r="T826" s="6" t="str">
        <f t="shared" si="752"/>
        <v>○</v>
      </c>
    </row>
    <row r="827" spans="1:20" ht="18.600000000000001" thickBot="1">
      <c r="A827" s="38"/>
      <c r="B827" s="90" t="str">
        <f t="shared" si="802"/>
        <v>島しょ</v>
      </c>
      <c r="C827" s="93" t="str">
        <f t="shared" si="803"/>
        <v>御蔵島村</v>
      </c>
      <c r="D827" s="27"/>
      <c r="E827" s="41" t="str">
        <f t="shared" si="804"/>
        <v>御蔵島村国民健康保険直営御蔵島診療所</v>
      </c>
      <c r="F827" s="79"/>
      <c r="G827" s="29"/>
      <c r="H827" s="30"/>
      <c r="I827" s="30"/>
      <c r="J827" s="20">
        <f t="shared" si="766"/>
        <v>2</v>
      </c>
      <c r="K827" s="21">
        <v>0</v>
      </c>
      <c r="L827" s="21">
        <v>2</v>
      </c>
      <c r="M827" s="21">
        <v>0</v>
      </c>
      <c r="N827" s="21">
        <v>0</v>
      </c>
      <c r="O827" s="52">
        <v>0</v>
      </c>
      <c r="P827" s="54">
        <v>0</v>
      </c>
      <c r="Q827" s="54">
        <v>0</v>
      </c>
      <c r="R827" s="110"/>
      <c r="S827" s="1">
        <v>3</v>
      </c>
      <c r="T827" s="6" t="str">
        <f t="shared" si="752"/>
        <v/>
      </c>
    </row>
    <row r="828" spans="1:20">
      <c r="A828" s="38">
        <v>1</v>
      </c>
      <c r="B828" s="88" t="s">
        <v>54</v>
      </c>
      <c r="C828" s="87" t="s">
        <v>230</v>
      </c>
      <c r="D828" s="10" t="s">
        <v>329</v>
      </c>
      <c r="E828" s="81" t="s">
        <v>229</v>
      </c>
      <c r="F828" s="78"/>
      <c r="G828" s="15"/>
      <c r="H828" s="34"/>
      <c r="I828" s="34"/>
      <c r="J828" s="22">
        <f t="shared" si="766"/>
        <v>2</v>
      </c>
      <c r="K828" s="23">
        <v>0</v>
      </c>
      <c r="L828" s="23">
        <v>2</v>
      </c>
      <c r="M828" s="23">
        <v>0</v>
      </c>
      <c r="N828" s="23">
        <v>0</v>
      </c>
      <c r="O828" s="50">
        <v>0</v>
      </c>
      <c r="P828" s="55">
        <v>0</v>
      </c>
      <c r="Q828" s="55">
        <v>0</v>
      </c>
      <c r="R828" s="108"/>
      <c r="S828" s="35">
        <v>1</v>
      </c>
      <c r="T828" s="6" t="str">
        <f t="shared" si="752"/>
        <v/>
      </c>
    </row>
    <row r="829" spans="1:20">
      <c r="A829" s="38"/>
      <c r="B829" s="90" t="str">
        <f t="shared" ref="B829:B830" si="805">B828</f>
        <v>島しょ</v>
      </c>
      <c r="C829" s="93" t="str">
        <f t="shared" ref="C829:C830" si="806">C828</f>
        <v>青ヶ島村</v>
      </c>
      <c r="D829" s="25"/>
      <c r="E829" s="41" t="str">
        <f t="shared" ref="E829:E830" si="807">E828</f>
        <v>青ヶ島村 国民健康保険 青ヶ島診療所</v>
      </c>
      <c r="F829" s="3">
        <v>21301888</v>
      </c>
      <c r="G829" s="9">
        <f>SUM(H829:I829)</f>
        <v>2</v>
      </c>
      <c r="H829" s="18">
        <v>2</v>
      </c>
      <c r="I829" s="18">
        <v>0</v>
      </c>
      <c r="J829" s="17">
        <f t="shared" si="766"/>
        <v>2</v>
      </c>
      <c r="K829" s="18">
        <v>0</v>
      </c>
      <c r="L829" s="18">
        <v>2</v>
      </c>
      <c r="M829" s="18">
        <v>0</v>
      </c>
      <c r="N829" s="18">
        <v>0</v>
      </c>
      <c r="O829" s="51">
        <v>0</v>
      </c>
      <c r="P829" s="53">
        <v>0</v>
      </c>
      <c r="Q829" s="53">
        <v>0</v>
      </c>
      <c r="R829" s="109"/>
      <c r="S829" s="1">
        <v>2</v>
      </c>
      <c r="T829" s="6" t="str">
        <f t="shared" si="752"/>
        <v>○</v>
      </c>
    </row>
    <row r="830" spans="1:20" ht="18.600000000000001" thickBot="1">
      <c r="A830" s="38"/>
      <c r="B830" s="92" t="str">
        <f t="shared" si="805"/>
        <v>島しょ</v>
      </c>
      <c r="C830" s="91" t="str">
        <f t="shared" si="806"/>
        <v>青ヶ島村</v>
      </c>
      <c r="D830" s="27"/>
      <c r="E830" s="41" t="str">
        <f t="shared" si="807"/>
        <v>青ヶ島村 国民健康保険 青ヶ島診療所</v>
      </c>
      <c r="F830" s="79"/>
      <c r="G830" s="29"/>
      <c r="H830" s="30"/>
      <c r="I830" s="30"/>
      <c r="J830" s="20">
        <f t="shared" si="766"/>
        <v>2</v>
      </c>
      <c r="K830" s="21">
        <v>0</v>
      </c>
      <c r="L830" s="21">
        <v>2</v>
      </c>
      <c r="M830" s="21">
        <v>0</v>
      </c>
      <c r="N830" s="21">
        <v>0</v>
      </c>
      <c r="O830" s="52">
        <v>0</v>
      </c>
      <c r="P830" s="54">
        <v>0</v>
      </c>
      <c r="Q830" s="54">
        <v>0</v>
      </c>
      <c r="R830" s="110"/>
      <c r="S830" s="1">
        <v>3</v>
      </c>
      <c r="T830" s="6" t="str">
        <f t="shared" si="752"/>
        <v/>
      </c>
    </row>
    <row r="831" spans="1:20">
      <c r="A831" s="38">
        <v>1</v>
      </c>
      <c r="B831" s="71" t="s">
        <v>54</v>
      </c>
      <c r="C831" s="72" t="s">
        <v>232</v>
      </c>
      <c r="D831" s="10" t="s">
        <v>388</v>
      </c>
      <c r="E831" s="81" t="s">
        <v>231</v>
      </c>
      <c r="F831" s="78"/>
      <c r="G831" s="15"/>
      <c r="H831" s="34"/>
      <c r="I831" s="34"/>
      <c r="J831" s="22">
        <v>9</v>
      </c>
      <c r="K831" s="23"/>
      <c r="L831" s="23">
        <v>9</v>
      </c>
      <c r="M831" s="23"/>
      <c r="N831" s="23"/>
      <c r="O831" s="50"/>
      <c r="P831" s="55"/>
      <c r="Q831" s="55"/>
      <c r="R831" s="108"/>
      <c r="S831" s="35">
        <v>1</v>
      </c>
      <c r="T831" s="6" t="str">
        <f t="shared" si="752"/>
        <v/>
      </c>
    </row>
    <row r="832" spans="1:20">
      <c r="A832" s="38"/>
      <c r="B832" s="90" t="str">
        <f t="shared" ref="B832:B833" si="808">B831</f>
        <v>島しょ</v>
      </c>
      <c r="C832" s="93" t="str">
        <f t="shared" ref="C832:C833" si="809">C831</f>
        <v>小笠原村</v>
      </c>
      <c r="D832" s="25"/>
      <c r="E832" s="41" t="s">
        <v>231</v>
      </c>
      <c r="F832" s="3">
        <v>21301889</v>
      </c>
      <c r="G832" s="9">
        <v>9</v>
      </c>
      <c r="H832" s="18">
        <v>9</v>
      </c>
      <c r="I832" s="18"/>
      <c r="J832" s="17">
        <v>9</v>
      </c>
      <c r="K832" s="18"/>
      <c r="L832" s="18">
        <v>9</v>
      </c>
      <c r="M832" s="18"/>
      <c r="N832" s="18"/>
      <c r="O832" s="51"/>
      <c r="P832" s="53"/>
      <c r="Q832" s="53"/>
      <c r="R832" s="109"/>
      <c r="S832" s="1">
        <v>2</v>
      </c>
      <c r="T832" s="6" t="str">
        <f t="shared" si="752"/>
        <v>○</v>
      </c>
    </row>
    <row r="833" spans="1:20" ht="18.600000000000001" thickBot="1">
      <c r="A833" s="38"/>
      <c r="B833" s="90" t="str">
        <f t="shared" si="808"/>
        <v>島しょ</v>
      </c>
      <c r="C833" s="93" t="str">
        <f t="shared" si="809"/>
        <v>小笠原村</v>
      </c>
      <c r="D833" s="27"/>
      <c r="E833" s="41" t="s">
        <v>231</v>
      </c>
      <c r="F833" s="79"/>
      <c r="G833" s="29"/>
      <c r="H833" s="30"/>
      <c r="I833" s="30"/>
      <c r="J833" s="20">
        <v>9</v>
      </c>
      <c r="K833" s="21">
        <v>0</v>
      </c>
      <c r="L833" s="21">
        <v>9</v>
      </c>
      <c r="M833" s="21">
        <v>0</v>
      </c>
      <c r="N833" s="21">
        <v>0</v>
      </c>
      <c r="O833" s="52">
        <v>0</v>
      </c>
      <c r="P833" s="54">
        <v>0</v>
      </c>
      <c r="Q833" s="54">
        <v>0</v>
      </c>
      <c r="R833" s="110"/>
      <c r="S833" s="1">
        <v>3</v>
      </c>
      <c r="T833" s="6" t="str">
        <f t="shared" si="752"/>
        <v/>
      </c>
    </row>
    <row r="834" spans="1:20">
      <c r="A834" s="38">
        <v>1</v>
      </c>
      <c r="B834" s="88" t="s">
        <v>54</v>
      </c>
      <c r="C834" s="87" t="s">
        <v>232</v>
      </c>
      <c r="D834" s="69" t="s">
        <v>388</v>
      </c>
      <c r="E834" s="81" t="s">
        <v>233</v>
      </c>
      <c r="F834" s="82"/>
      <c r="G834" s="83"/>
      <c r="H834" s="34"/>
      <c r="I834" s="34"/>
      <c r="J834" s="22">
        <v>4</v>
      </c>
      <c r="K834" s="23"/>
      <c r="L834" s="23">
        <v>4</v>
      </c>
      <c r="M834" s="23"/>
      <c r="N834" s="23"/>
      <c r="O834" s="23"/>
      <c r="P834" s="55"/>
      <c r="Q834" s="55"/>
      <c r="R834" s="108"/>
      <c r="S834" s="35">
        <v>1</v>
      </c>
      <c r="T834" s="6" t="str">
        <f t="shared" si="752"/>
        <v/>
      </c>
    </row>
    <row r="835" spans="1:20">
      <c r="A835" s="38"/>
      <c r="B835" s="90" t="str">
        <f t="shared" ref="B835:B836" si="810">B834</f>
        <v>島しょ</v>
      </c>
      <c r="C835" s="93" t="str">
        <f t="shared" ref="C835:C836" si="811">C834</f>
        <v>小笠原村</v>
      </c>
      <c r="D835" s="25"/>
      <c r="E835" s="41" t="s">
        <v>233</v>
      </c>
      <c r="F835" s="3">
        <v>21301890</v>
      </c>
      <c r="G835" s="9">
        <v>4</v>
      </c>
      <c r="H835" s="18">
        <v>4</v>
      </c>
      <c r="I835" s="18"/>
      <c r="J835" s="17">
        <v>4</v>
      </c>
      <c r="K835" s="18"/>
      <c r="L835" s="18">
        <v>4</v>
      </c>
      <c r="M835" s="18"/>
      <c r="N835" s="18"/>
      <c r="O835" s="51"/>
      <c r="P835" s="53"/>
      <c r="Q835" s="53"/>
      <c r="R835" s="109"/>
      <c r="S835" s="1">
        <v>2</v>
      </c>
      <c r="T835" s="6" t="str">
        <f t="shared" si="752"/>
        <v>○</v>
      </c>
    </row>
    <row r="836" spans="1:20" ht="18.600000000000001" thickBot="1">
      <c r="A836" s="38"/>
      <c r="B836" s="92" t="str">
        <f t="shared" si="810"/>
        <v>島しょ</v>
      </c>
      <c r="C836" s="91" t="str">
        <f t="shared" si="811"/>
        <v>小笠原村</v>
      </c>
      <c r="D836" s="27"/>
      <c r="E836" s="96" t="s">
        <v>233</v>
      </c>
      <c r="F836" s="79"/>
      <c r="G836" s="29"/>
      <c r="H836" s="30"/>
      <c r="I836" s="30"/>
      <c r="J836" s="20">
        <v>4</v>
      </c>
      <c r="K836" s="21">
        <v>0</v>
      </c>
      <c r="L836" s="21">
        <v>4</v>
      </c>
      <c r="M836" s="21">
        <v>0</v>
      </c>
      <c r="N836" s="21">
        <v>0</v>
      </c>
      <c r="O836" s="52">
        <v>0</v>
      </c>
      <c r="P836" s="54">
        <v>0</v>
      </c>
      <c r="Q836" s="54">
        <v>0</v>
      </c>
      <c r="R836" s="110"/>
      <c r="S836" s="1">
        <v>3</v>
      </c>
      <c r="T836" s="6" t="str">
        <f t="shared" si="752"/>
        <v/>
      </c>
    </row>
    <row r="837" spans="1:20">
      <c r="B837" s="94"/>
      <c r="E837" s="97"/>
    </row>
  </sheetData>
  <sheetProtection algorithmName="SHA-512" hashValue="FI1MPf7OYsK2X5qYgNfDJoAOD0IUHJD6UlQUp+pCtMnXYXOpFIp5Wu9PpT48/kIQ5dgfi1G5IFcB5YKIx6SLxg==" saltValue="Fgao/tW9vb1kawqMN2N2eg==" spinCount="100000" sheet="1" formatCells="0" formatColumns="0" formatRows="0" insertColumns="0" insertRows="0" insertHyperlinks="0" deleteColumns="0" deleteRows="0" sort="0" pivotTables="0"/>
  <autoFilter ref="A5:AX836" xr:uid="{00000000-0009-0000-0000-000000000000}"/>
  <mergeCells count="9">
    <mergeCell ref="R4:R5"/>
    <mergeCell ref="B3:E3"/>
    <mergeCell ref="J4:Q4"/>
    <mergeCell ref="B4:B5"/>
    <mergeCell ref="C4:C5"/>
    <mergeCell ref="D4:D5"/>
    <mergeCell ref="E4:E5"/>
    <mergeCell ref="F4:F5"/>
    <mergeCell ref="G4:I4"/>
  </mergeCells>
  <phoneticPr fontId="18"/>
  <conditionalFormatting sqref="J8:R8 J11:R11 J14:R14 J20:R20 J23:R23 J26:R26 J29:R29 J32:R32 J35:R35 J38:R38 J41:R41 J44:R44 J47:R47 J50:R50 J53:R53 J56:R56 J59:R59 J62:R62 J65:R65 J68:R68 J71:R71 J74:R74 J77:R77 J80:R80 J83:R83 J86:R86 J89:R89 J92:R92 J95:R95 J98:R98 J101:R101 J104:R104 J107:R107 J110:R110 J113:R113 J116:R116 J119:R119 J125:R125 J128:R128 J131:R131 J134:R134 J137:R137 J140:R140 J146:R146 J149:R149 J152:R152 J155:R155 J158:R158 J161:R161 J164:R164 J167:R167 J170:R170 J173:R173 J176:R176 J179:R179 J182:R182 J185:R185 J188:R188 J191:R191 J194:R194 J197:R197 J212:R212 J215:R215 J218:R218 J221:R221 J224:R224 J227:R227 J230:R230 J233:R233 J236:R236 J239:R239 J242:R242 J245:R245 J248:R248 J251:R251 J254:R254 J266:R266 J269:R269 J272:R272 J275:R275 J278:R278 J281:R281 J284:R284 J290:R290 J293:R293 J296:R296 J299:R299 J302:R302 J305:R305 J311:R311 J314:R314 J317:R317 J320:R320 J323:R323 J326:R326 J329:R329 J332:R332 J335:R335 J338:R338 J341:R341 J344:R344 J347:R347 J350:R350 J353:R353 J356:R356 J359:R359 J362:R362 J365:R365 J368:R368 J371:R371 J374:R374 J377:R377 J380:R380 J383:R383 J386:R386 J389:R389 J392:R392 J395:R395 J398:R398 J401:R401 J413:R413 J416:R416 J419:R419 J422:R422 J428:R428 J431:R431 J434:R434 J437:R437 J440:R440 J443:R443 J446:R446 J449:R449 J452:R452 J455:R455 J458:R458 J461:R461 J470:R470 J473:R473 J476:R476 J479:R479 J482:R482 J485:R485 J488:R488 J491:R491 J494:R494 J497:R497 J506:R506 J509:R509 J512:R512 J515:R515 J518:R518 J521:R521 J524:R524 J527:R527 J530:R530 J533:R533 J536:R536 J542:R542 J545:R545 J548:R548 J551:R551 J554:R554 J557:R557 J560:R560 J563:R563 J566:R566 J569:R569 J572:R572 J575:R575 J578:R578 J581:R581 J584:R584 J602:R602 J605:R605 J608:R608 J611:R611 J614:R614 J617:R617 J620:R620 J623:R623 J626:R626 J629:R629 J632:R632 J635:R635 J638:R638 J641:R641 J644:R644 J647:R647 J650:R650 J653:R653 J656:R656 J659:R659 J662:R662 J665:R665 J668:R668 J677:R677 J680:R680 J683:R683 J686:R686 J689:R689 J692:R692 J695:R695 J698:R698 J707:R707 J710:R710 J713:R713 J716:R716 J719:R719 J725:R725 J728:R728 J731:R731 J734:R734 J737:R737 J740:R740 J743:R743 J746:R746 J749:R749 J752:R752 J755:R755 J758:R758 J761:R761 J767:R767 J770:R770 J773:R773 J776:R776 J779:R779 J782:R782 J788:R788 J791:R791 J794:R794 J797:R797 J800:R800 J803:R803 J806:R806 J809:R809 J812:R812 J815:R815 J818:R818 J821:R821 J824:R824 J827:R827 J830:R830 J833:R833 J836:R836">
    <cfRule type="expression" dxfId="33" priority="49">
      <formula>J8&lt;&gt;J7</formula>
    </cfRule>
  </conditionalFormatting>
  <conditionalFormatting sqref="J17:R17">
    <cfRule type="expression" dxfId="32" priority="25">
      <formula>J17&lt;&gt;J16</formula>
    </cfRule>
  </conditionalFormatting>
  <conditionalFormatting sqref="J122:R122">
    <cfRule type="expression" dxfId="31" priority="44">
      <formula>J122&lt;&gt;J121</formula>
    </cfRule>
  </conditionalFormatting>
  <conditionalFormatting sqref="J143:R143">
    <cfRule type="expression" dxfId="30" priority="47">
      <formula>J143&lt;&gt;J142</formula>
    </cfRule>
  </conditionalFormatting>
  <conditionalFormatting sqref="J200:R200">
    <cfRule type="expression" dxfId="29" priority="42">
      <formula>J200&lt;&gt;J199</formula>
    </cfRule>
  </conditionalFormatting>
  <conditionalFormatting sqref="J203:R203">
    <cfRule type="expression" dxfId="28" priority="37">
      <formula>J203&lt;&gt;J202</formula>
    </cfRule>
  </conditionalFormatting>
  <conditionalFormatting sqref="J206:R206">
    <cfRule type="expression" dxfId="27" priority="23">
      <formula>J206&lt;&gt;J205</formula>
    </cfRule>
  </conditionalFormatting>
  <conditionalFormatting sqref="J209:R209">
    <cfRule type="expression" dxfId="26" priority="21">
      <formula>J209&lt;&gt;J208</formula>
    </cfRule>
  </conditionalFormatting>
  <conditionalFormatting sqref="J257:R257">
    <cfRule type="expression" dxfId="25" priority="39">
      <formula>J257&lt;&gt;J256</formula>
    </cfRule>
  </conditionalFormatting>
  <conditionalFormatting sqref="J260:R260">
    <cfRule type="expression" dxfId="24" priority="29">
      <formula>J260&lt;&gt;J259</formula>
    </cfRule>
  </conditionalFormatting>
  <conditionalFormatting sqref="J263:R263">
    <cfRule type="expression" dxfId="23" priority="45">
      <formula>J263&lt;&gt;J262</formula>
    </cfRule>
  </conditionalFormatting>
  <conditionalFormatting sqref="J287:R287">
    <cfRule type="expression" dxfId="22" priority="40">
      <formula>J287&lt;&gt;J286</formula>
    </cfRule>
  </conditionalFormatting>
  <conditionalFormatting sqref="J308:R308">
    <cfRule type="expression" dxfId="21" priority="31">
      <formula>J308&lt;&gt;J307</formula>
    </cfRule>
  </conditionalFormatting>
  <conditionalFormatting sqref="J404:R404">
    <cfRule type="expression" dxfId="20" priority="46">
      <formula>J404&lt;&gt;J403</formula>
    </cfRule>
  </conditionalFormatting>
  <conditionalFormatting sqref="J407:R407">
    <cfRule type="expression" dxfId="19" priority="28">
      <formula>J407&lt;&gt;J406</formula>
    </cfRule>
  </conditionalFormatting>
  <conditionalFormatting sqref="J410:R410">
    <cfRule type="expression" dxfId="18" priority="38">
      <formula>J410&lt;&gt;J409</formula>
    </cfRule>
  </conditionalFormatting>
  <conditionalFormatting sqref="J425:R425">
    <cfRule type="expression" dxfId="17" priority="48">
      <formula>J425&lt;&gt;J424</formula>
    </cfRule>
  </conditionalFormatting>
  <conditionalFormatting sqref="J464:R464">
    <cfRule type="expression" dxfId="16" priority="19">
      <formula>J464&lt;&gt;J463</formula>
    </cfRule>
  </conditionalFormatting>
  <conditionalFormatting sqref="J467:R467">
    <cfRule type="expression" dxfId="15" priority="17">
      <formula>J467&lt;&gt;J466</formula>
    </cfRule>
  </conditionalFormatting>
  <conditionalFormatting sqref="J500:R500">
    <cfRule type="expression" dxfId="14" priority="43">
      <formula>J500&lt;&gt;J499</formula>
    </cfRule>
  </conditionalFormatting>
  <conditionalFormatting sqref="J503:R503">
    <cfRule type="expression" dxfId="13" priority="35">
      <formula>J503&lt;&gt;J502</formula>
    </cfRule>
  </conditionalFormatting>
  <conditionalFormatting sqref="J539:R539">
    <cfRule type="expression" dxfId="12" priority="15">
      <formula>J539&lt;&gt;J538</formula>
    </cfRule>
  </conditionalFormatting>
  <conditionalFormatting sqref="J587:R587">
    <cfRule type="expression" dxfId="11" priority="32">
      <formula>J587&lt;&gt;J586</formula>
    </cfRule>
  </conditionalFormatting>
  <conditionalFormatting sqref="J590:R590">
    <cfRule type="expression" dxfId="10" priority="27">
      <formula>J590&lt;&gt;J589</formula>
    </cfRule>
  </conditionalFormatting>
  <conditionalFormatting sqref="J593:R593">
    <cfRule type="expression" dxfId="9" priority="9">
      <formula>J593&lt;&gt;J592</formula>
    </cfRule>
  </conditionalFormatting>
  <conditionalFormatting sqref="J596:R596">
    <cfRule type="expression" dxfId="8" priority="1">
      <formula>J596&lt;&gt;J595</formula>
    </cfRule>
  </conditionalFormatting>
  <conditionalFormatting sqref="J599:R599">
    <cfRule type="expression" dxfId="7" priority="33">
      <formula>J599&lt;&gt;J598</formula>
    </cfRule>
  </conditionalFormatting>
  <conditionalFormatting sqref="J671:R671">
    <cfRule type="expression" dxfId="6" priority="36">
      <formula>J671&lt;&gt;J670</formula>
    </cfRule>
  </conditionalFormatting>
  <conditionalFormatting sqref="J674:R674">
    <cfRule type="expression" dxfId="5" priority="7">
      <formula>J674&lt;&gt;J673</formula>
    </cfRule>
  </conditionalFormatting>
  <conditionalFormatting sqref="J701:R701">
    <cfRule type="expression" dxfId="4" priority="30">
      <formula>J701&lt;&gt;J700</formula>
    </cfRule>
  </conditionalFormatting>
  <conditionalFormatting sqref="J704:R704">
    <cfRule type="expression" dxfId="3" priority="5">
      <formula>J704&lt;&gt;J703</formula>
    </cfRule>
  </conditionalFormatting>
  <conditionalFormatting sqref="J722:R722">
    <cfRule type="expression" dxfId="2" priority="41">
      <formula>J722&lt;&gt;J721</formula>
    </cfRule>
  </conditionalFormatting>
  <conditionalFormatting sqref="J764:R764">
    <cfRule type="expression" dxfId="1" priority="3">
      <formula>J764&lt;&gt;J763</formula>
    </cfRule>
  </conditionalFormatting>
  <conditionalFormatting sqref="J785:R785">
    <cfRule type="expression" dxfId="0" priority="34">
      <formula>J785&lt;&gt;J784</formula>
    </cfRule>
  </conditionalFormatting>
  <dataValidations count="1">
    <dataValidation allowBlank="1" showDropDown="1" showInputMessage="1" showErrorMessage="1" sqref="D220:D221 D10:D11 D22:D23 D193:D194 D115:D116 D112:D113 D109:D110 D106:D107 D103:D104 D100:D101 D97:D98 D94:D95 D91:D92 D88:D89 D85:D86 D82:D83 D79:D80 D76:D77 D73:D74 D70:D71 D67:D68 D64:D65 D61:D62 D58:D59 D55:D56 D52:D53 D49:D50 D46:D47 D43:D44 D40:D41 D37:D38 D34:D35 D31:D32 D28:D29 D25:D26 D19:D20 D124:D125 D235:D236 D232:D233 D229:D230 D226:D227 D223:D224 D409:D410 D217:D218 D214:D215 D190:D191 D187:D188 D184:D185 D181:D182 D178:D179 D175:D176 D172:D173 D169:D170 D166:D167 D163:D164 D160:D161 D157:D158 D154:D155 D151:D152 D148:D149 D145:D146 D424:D425 D136:D137 D133:D134 D784:D785 D241:D242 D370:D371 D367:D368 D721:D722 D358:D359 D355:D356 D352:D353 D130:D131 D331:D332 D328:D329 D325:D326 D322:D323 D319:D320 D316:D317 D313:D314 D712:D713 D406:D407 D301:D302 D298:D299 D295:D296 D292:D293 D247:D248 D280:D281 D277:D278 D274:D275 D271:D272 D268:D269 D265:D266 D346:D347 D238:D239 D373:D374 D376:D377 D379:D380 D382:D383 D385:D386 D388:D389 D394:D395 D391:D392 D397:D398 D763:D764 D361:D362 D364:D365 D412:D413 D415:D416 D418:D419 D748:D749 D427:D428 D430:D431 D433:D434 D436:D437 D439:D440 D442:D443 D445:D446 D448:D449 D454:D455 D553:D554 D550:D551 D547:D548 D544:D545 D208:D209 D532:D533 D529:D530 D526:D527 D523:D524 D520:D521 D517:D518 D514:D515 D511:D512 D508:D509 D673:D674 D469:D470 D493:D494 D490:D491 D487:D488 D484:D485 D481:D482 D478:D479 D475:D476 D472:D473 D262:D263 D457:D458 D451:D452 D559:D560 D679:D680 D676:D677 D751:D752 D649:D650 D646:D647 D643:D644 D640:D641 D637:D638 D634:D635 D631:D632 D628:D629 D625:D626 D622:D623 D619:D620 D616:D617 D613:D614 D610:D611 D607:D608 D604:D605 D601:D602 D211:D212 D574:D575 D571:D572 D568:D569 D565:D566 D562:D563 D556:D557 D832:D833 D829:D830 D826:D827 D823:D824 D820:D821 D817:D818 D814:D815 D142:D143 D805:D806 D802:D803 D799:D800 D796:D797 D715:D716 D790:D791 D787:D788 D310:D311 D775:D776 D772:D773 D769:D770 D766:D767 D703:D704 D757:D758 D754:D755 D121:D122 D742:D743 D739:D740 D736:D737 D7:D8 D730:D731 D727:D728 D577:D578 D661:D662 D658:D659 D724:D725 D709:D710 D466:D467 D706:D707 D307:D308 D694:D695 D691:D692 D688:D689 D682:D683 D685:D686 D733:D734 D664:D665 D16:D17 D745:D746 D250:D251 D343:D344 D580:D581 D655:D656 D541:D542 D289:D290 D244:D245 D778:D779 D127:D128 D334:D335 D811:D812 D337:D338 D808:D809 D652:D653 D340:D341 D793:D794 D502:D503 D505:D506 D349:D350 D421:D422 D139:D140 D400:D401 D286:D287 D118:D119 D496:D497 D196:D197 D718:D719 D283:D284 D253:D254 D259:D260 D199:D200 D667:D668 D499:D500 D781:D782 D598:D599 D583:D584 D304:D305 D697:D698 D256:D257 D403:D404 D586:D587 D13:D14 D202:D203 D205:D206 D460:D461 D463:D464 D535:D536 D538:D539 D589:D590 D670:D671 D700:D701 D760:D761 D592:D593 D595:D596" xr:uid="{00000000-0002-0000-0000-000000000000}"/>
  </dataValidations>
  <pageMargins left="0.7" right="0.7" top="0.75" bottom="0.75" header="0.3" footer="0.3"/>
  <pageSetup paperSize="9" scale="33" fitToHeight="0" orientation="portrait" r:id="rId1"/>
  <rowBreaks count="9" manualBreakCount="9">
    <brk id="77" max="16383" man="1"/>
    <brk id="167" max="16383" man="1"/>
    <brk id="272" max="16383" man="1"/>
    <brk id="356" max="16383" man="1"/>
    <brk id="443" max="16383" man="1"/>
    <brk id="542" max="16383" man="1"/>
    <brk id="638" max="16383" man="1"/>
    <brk id="728" max="16383" man="1"/>
    <brk id="818" max="16383"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1000000}">
          <x14:formula1>
            <xm:f>リスト!$B$1:$B$26</xm:f>
          </x14:formula1>
          <xm:sqref>D21 D24 D27 D30 D33 D36 D39 D42 D45 D51 D48 D54 D57 D60 D63 D66 D69 D72 D75 D78 D81 D84 D87 D90 D93 D96 D99 D102 D105 D108 D111 D114 D117 D126 D123 D132 D135 D138 D144 D147 D150 D153 D156 D159 D165 D162 D168 D171 D174 D177 D180 D186 D183 D189 D192 D213 D216 D219 D222 D225 D228 D231 D234 D237 D240 D243 D264 D267 D270 D273 D276 D279 D282 D291 D711 D300 D297 D303 D309 D312 D315 D318 D321 D324 D327 D330 D333 D351 D354 D357 D366 D369 D372 D375 D378 D381 D384 D387 D390 D396 D393 D399 D360 D363 D411 D414 D417 D420 D426 D429 D432 D435 D438 D441 D444 D447 D450 D453 D456 D459 D471 D474 D477 D480 D483 D486 D489 D492 D468 D495 D507 D510 D513 D516 D519 D522 D525 D528 D531 D534 D543 D546 D549 D552 D555 D558 D561 D564 D567 D570 D573 D576 D600 D603 D606 D609 D612 D615 D618 D621 D624 D627 D630 D633 D636 D639 D642 D645 D651 D648 D675 D678 D681 D684 D687 D690 D693 D696 D705 D708 D714 D723 D657 D660 D717 D726 D729 D18 D735 D738 D741 D744 D753 D756 D759 D765 D768 D771 D774 D777 D786 D789 D795 D798 D801 D804 D807 D810 D816 D819 D822 D825 D828 D831 D834:D836 D579 D9 D12 D663 D666 D780 D750 D423 D141 D120 D720 D783 D306 D699 D15 D462 D465 D702 D762</xm:sqref>
        </x14:dataValidation>
        <x14:dataValidation type="list" allowBlank="1" showInputMessage="1" showErrorMessage="1" xr:uid="{00000000-0002-0000-0000-000002000000}">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r:uid="{00000000-0002-0000-0000-000003000000}">
          <x14:formula1>
            <xm:f>'C:\Users\S0410301\AppData\Local\Microsoft\Windows\INetCache\Content.Outlook\H29IK8XY\[21301773石原レディースクリニック　2025年に向けた対応方針確認票.xlsx]リスト'!#REF!</xm:f>
          </x14:formula1>
          <xm:sqref>D732</xm:sqref>
        </x14:dataValidation>
        <x14:dataValidation type="list" allowBlank="1" showInputMessage="1" showErrorMessage="1" xr:uid="{00000000-0002-0000-0000-000004000000}">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D195</xm:sqref>
        </x14:dataValidation>
        <x14:dataValidation type="list" allowBlank="1" showInputMessage="1" showErrorMessage="1" xr:uid="{00000000-0002-0000-0000-000005000000}">
          <x14:formula1>
            <xm:f>'\\10.226.120.17\医療政策課\計画担当\29 地域医療構想\03 地域医療構想調整会議\10 R4開催\意見照会\提出\確認票\[04-2　【163600+山口医院】2025年に向けた対応方針確認票（有床診療所用）.xlsx]リスト'!#REF!</xm:f>
          </x14:formula1>
          <xm:sqref>D342 D582</xm:sqref>
        </x14:dataValidation>
        <x14:dataValidation type="list" allowBlank="1" showInputMessage="1" showErrorMessage="1" xr:uid="{00000000-0002-0000-0000-000006000000}">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D747</xm:sqref>
        </x14:dataValidation>
        <x14:dataValidation type="list" allowBlank="1" showInputMessage="1" showErrorMessage="1" xr:uid="{00000000-0002-0000-0000-000007000000}">
          <x14:formula1>
            <xm:f>'\\10.226.120.17\医療政策課\計画担当\29 地域医療構想\03 地域医療構想調整会議\10 R4開催\意見照会\提出\確認票\[21301590医療法人社団桜裕会　砂町産婦人科　確認票.xlsx]リスト'!#REF!</xm:f>
          </x14:formula1>
          <xm:sqref>D540 D669 D537 D672</xm:sqref>
        </x14:dataValidation>
        <x14:dataValidation type="list" allowBlank="1" showInputMessage="1" showErrorMessage="1" xr:uid="{00000000-0002-0000-0000-000008000000}">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D288 D285</xm:sqref>
        </x14:dataValidation>
        <x14:dataValidation type="list" allowBlank="1" showInputMessage="1" showErrorMessage="1" xr:uid="{00000000-0002-0000-0000-000009000000}">
          <x14:formula1>
            <xm:f>'\\10.226.120.17\医療政策課\計画担当\29 地域医療構想\03 地域医療構想調整会議\10 R4開催\意見照会\提出\確認票\[21301323 ゆみのハートクリニック 2025年に向けた対応方針確認票.xlsx]リスト'!#REF!</xm:f>
          </x14:formula1>
          <xm:sqref>D345</xm:sqref>
        </x14:dataValidation>
        <x14:dataValidation type="list" allowBlank="1" showInputMessage="1" showErrorMessage="1" xr:uid="{00000000-0002-0000-0000-00000A000000}">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D246</xm:sqref>
        </x14:dataValidation>
        <x14:dataValidation type="list" allowBlank="1" showInputMessage="1" showErrorMessage="1" xr:uid="{00000000-0002-0000-0000-00000B000000}">
          <x14:formula1>
            <xm:f>'\\10.226.120.17\医療政策課\計画担当\29 地域医療構想\03 地域医療構想調整会議\10 R4開催\意見照会\提出\確認票\[【21301293豊島産婦人科】2025年に向けた対応方針確認票（有床診療所用）.xlsx]リスト'!#REF!</xm:f>
          </x14:formula1>
          <xm:sqref>D294</xm:sqref>
        </x14:dataValidation>
        <x14:dataValidation type="list" allowBlank="1" showInputMessage="1" showErrorMessage="1" xr:uid="{00000000-0002-0000-0000-00000C000000}">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D129</xm:sqref>
        </x14:dataValidation>
        <x14:dataValidation type="list" allowBlank="1" showInputMessage="1" showErrorMessage="1" xr:uid="{00000000-0002-0000-0000-00000D000000}">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D336</xm:sqref>
        </x14:dataValidation>
        <x14:dataValidation type="list" allowBlank="1" showInputMessage="1" showErrorMessage="1" xr:uid="{00000000-0002-0000-0000-00000E000000}">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D813</xm:sqref>
        </x14:dataValidation>
        <x14:dataValidation type="list" allowBlank="1" showInputMessage="1" showErrorMessage="1" xr:uid="{00000000-0002-0000-0000-00000F000000}">
          <x14:formula1>
            <xm:f>'\\10.226.120.17\医療政策課\計画担当\29 地域医療構想\03 地域医療構想調整会議\10 R4開催\意見照会\提出\確認票\[21301318大塚北口診療所2025年に向けた対応方針確認票.xlsx]リスト'!#REF!</xm:f>
          </x14:formula1>
          <xm:sqref>D339</xm:sqref>
        </x14:dataValidation>
        <x14:dataValidation type="list" allowBlank="1" showInputMessage="1" showErrorMessage="1" xr:uid="{00000000-0002-0000-0000-000010000000}">
          <x14:formula1>
            <xm:f>'\\10.226.120.17\医療政策課\計画担当\29 地域医療構想\03 地域医療構想調整会議\10 R4開催\意見照会\提出\確認票\[コピー【21302008西八王子腎クリニック】2025年に向けた対応方針確認票.xlsx]リスト'!#REF!</xm:f>
          </x14:formula1>
          <xm:sqref>D654</xm:sqref>
        </x14:dataValidation>
        <x14:dataValidation type="list" allowBlank="1" showInputMessage="1" showErrorMessage="1" xr:uid="{00000000-0002-0000-0000-000011000000}">
          <x14:formula1>
            <xm:f>'\\10.226.120.17\医療政策課\計画担当\29 地域医療構想\03 地域医療構想調整会議\10 R4開催\意見照会\提出\確認票\[21301848中野産婦人科医院　2025年に向けた対応方針確認票.xlsx.xlsx]リスト'!#REF!</xm:f>
          </x14:formula1>
          <xm:sqref>D792</xm:sqref>
        </x14:dataValidation>
        <x14:dataValidation type="list" allowBlank="1" showInputMessage="1" showErrorMessage="1" xr:uid="{00000000-0002-0000-0000-000012000000}">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D249</xm:sqref>
        </x14:dataValidation>
        <x14:dataValidation type="list" allowBlank="1" showInputMessage="1" showErrorMessage="1" xr:uid="{00000000-0002-0000-0000-000013000000}">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D402 D408 D405</xm:sqref>
        </x14:dataValidation>
        <x14:dataValidation type="list" allowBlank="1" showInputMessage="1" showErrorMessage="1" xr:uid="{00000000-0002-0000-0000-000014000000}">
          <x14:formula1>
            <xm:f>'\\10.226.120.17\医療政策課\計画担当\29 地域医療構想\03 地域医療構想調整会議\10 R4開催\意見照会\提出\確認票\[21301535医療法人社団慶風会増田産婦人科確認票.xlsx]リスト'!#REF!</xm:f>
          </x14:formula1>
          <xm:sqref>D504 D498 D501</xm:sqref>
        </x14:dataValidation>
        <x14:dataValidation type="list" allowBlank="1" showInputMessage="1" showErrorMessage="1" xr:uid="{00000000-0002-0000-0000-000015000000}">
          <x14:formula1>
            <xm:f>'[コピー21301627井口腎泌尿器科・内科　親水（旧名称：自靖会親水クリニック令和4年4月1日付け名称変更）2025年に向けた対応方針確認票※再送.xlsx]リスト'!#REF!</xm:f>
          </x14:formula1>
          <xm:sqref>D348 D252 D210 D261 D198 D255 D201 D597 D585 D258 D588 D204 D207 D591 D594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2"/>
  <sheetViews>
    <sheetView showGridLines="0" zoomScale="70" zoomScaleNormal="70" workbookViewId="0">
      <selection activeCell="E9" sqref="E9:E10"/>
    </sheetView>
  </sheetViews>
  <sheetFormatPr defaultColWidth="8.69921875" defaultRowHeight="18"/>
  <cols>
    <col min="1" max="1" width="5.69921875" style="37" customWidth="1"/>
    <col min="2" max="2" width="13.69921875" style="10" customWidth="1"/>
    <col min="3" max="3" width="10.69921875" style="10" customWidth="1"/>
    <col min="4" max="4" width="25.19921875" style="10" customWidth="1"/>
    <col min="5" max="5" width="46" style="39" customWidth="1"/>
    <col min="6" max="6" width="24.19921875" style="1" customWidth="1"/>
    <col min="7" max="17" width="8.69921875" style="1"/>
    <col min="18" max="18" width="9.5" style="1" customWidth="1"/>
    <col min="19" max="16384" width="8.69921875" style="1"/>
  </cols>
  <sheetData>
    <row r="1" spans="1:39">
      <c r="A1" s="36"/>
      <c r="J1" s="5"/>
      <c r="K1" s="5"/>
      <c r="L1" s="6"/>
      <c r="M1" s="6"/>
      <c r="N1" s="6"/>
      <c r="O1" s="6"/>
      <c r="P1" s="6"/>
      <c r="Q1" s="6"/>
      <c r="R1" s="6"/>
      <c r="AM1" s="7"/>
    </row>
    <row r="2" spans="1:39" ht="22.2">
      <c r="B2" s="2" t="s">
        <v>297</v>
      </c>
      <c r="J2" s="3"/>
      <c r="K2" s="3"/>
      <c r="L2" s="6"/>
      <c r="U2" s="3"/>
      <c r="V2" s="3"/>
      <c r="W2" s="3"/>
      <c r="X2" s="3"/>
      <c r="AM2" s="7"/>
    </row>
    <row r="3" spans="1:39" ht="22.95" customHeight="1">
      <c r="B3" s="2" t="s">
        <v>286</v>
      </c>
      <c r="J3" s="3"/>
      <c r="K3" s="3"/>
      <c r="L3" s="6"/>
      <c r="AM3" s="7"/>
    </row>
    <row r="4" spans="1:39" ht="22.95" customHeight="1">
      <c r="B4" s="2" t="s">
        <v>285</v>
      </c>
      <c r="J4" s="3"/>
      <c r="K4" s="3"/>
      <c r="L4" s="6"/>
      <c r="AM4" s="7"/>
    </row>
    <row r="5" spans="1:39" ht="22.95" customHeight="1">
      <c r="B5" s="46" t="s">
        <v>296</v>
      </c>
      <c r="J5" s="3"/>
      <c r="K5" s="3"/>
      <c r="L5" s="6"/>
      <c r="AM5" s="7"/>
    </row>
    <row r="6" spans="1:39" ht="22.95" customHeight="1">
      <c r="B6" s="45" t="s">
        <v>295</v>
      </c>
      <c r="J6" s="3"/>
      <c r="K6" s="3"/>
      <c r="L6" s="6"/>
      <c r="AM6" s="7"/>
    </row>
    <row r="7" spans="1:39" ht="22.95" customHeight="1">
      <c r="A7" s="36"/>
      <c r="B7" s="2"/>
      <c r="J7" s="5"/>
      <c r="K7" s="5"/>
      <c r="L7" s="6"/>
      <c r="M7" s="6"/>
      <c r="N7" s="6"/>
      <c r="O7" s="6"/>
      <c r="P7" s="6"/>
      <c r="Q7" s="6"/>
      <c r="R7" s="6"/>
      <c r="AM7" s="7"/>
    </row>
    <row r="8" spans="1:39" ht="26.25" customHeight="1" thickBot="1">
      <c r="A8" s="36"/>
      <c r="B8" s="4" t="s">
        <v>278</v>
      </c>
      <c r="J8" s="8"/>
      <c r="K8" s="8"/>
      <c r="L8" s="6"/>
      <c r="M8" s="6"/>
      <c r="N8" s="6"/>
      <c r="O8" s="6"/>
      <c r="P8" s="6"/>
      <c r="Q8" s="6"/>
      <c r="R8" s="6"/>
      <c r="AM8" s="7"/>
    </row>
    <row r="9" spans="1:39" ht="76.95" customHeight="1" thickBot="1">
      <c r="A9" s="44"/>
      <c r="B9" s="134" t="s">
        <v>246</v>
      </c>
      <c r="C9" s="136" t="s">
        <v>247</v>
      </c>
      <c r="D9" s="125" t="s">
        <v>294</v>
      </c>
      <c r="E9" s="138" t="s">
        <v>244</v>
      </c>
      <c r="F9" s="125" t="s">
        <v>248</v>
      </c>
      <c r="G9" s="127" t="s">
        <v>283</v>
      </c>
      <c r="H9" s="128"/>
      <c r="I9" s="128"/>
      <c r="J9" s="130" t="s">
        <v>279</v>
      </c>
      <c r="K9" s="131"/>
      <c r="L9" s="131"/>
      <c r="M9" s="131"/>
      <c r="N9" s="131"/>
      <c r="O9" s="132"/>
      <c r="P9" s="132"/>
      <c r="Q9" s="133"/>
    </row>
    <row r="10" spans="1:39" ht="76.95" customHeight="1" thickBot="1">
      <c r="A10" s="44"/>
      <c r="B10" s="135"/>
      <c r="C10" s="137"/>
      <c r="D10" s="122"/>
      <c r="E10" s="139"/>
      <c r="F10" s="126"/>
      <c r="G10" s="31" t="s">
        <v>251</v>
      </c>
      <c r="H10" s="32" t="s">
        <v>249</v>
      </c>
      <c r="I10" s="33" t="s">
        <v>250</v>
      </c>
      <c r="J10" s="57" t="s">
        <v>251</v>
      </c>
      <c r="K10" s="58" t="s">
        <v>298</v>
      </c>
      <c r="L10" s="58" t="s">
        <v>299</v>
      </c>
      <c r="M10" s="58" t="s">
        <v>300</v>
      </c>
      <c r="N10" s="64" t="s">
        <v>301</v>
      </c>
      <c r="O10" s="59" t="s">
        <v>302</v>
      </c>
      <c r="P10" s="64" t="s">
        <v>304</v>
      </c>
      <c r="Q10" s="61" t="s">
        <v>303</v>
      </c>
    </row>
    <row r="11" spans="1:39">
      <c r="B11" s="11" t="s">
        <v>282</v>
      </c>
      <c r="C11" s="12" t="s">
        <v>281</v>
      </c>
      <c r="D11" s="10" t="s">
        <v>271</v>
      </c>
      <c r="E11" s="40" t="s">
        <v>280</v>
      </c>
      <c r="F11" s="1">
        <v>12345678</v>
      </c>
      <c r="G11" s="15"/>
      <c r="H11" s="34"/>
      <c r="I11" s="34"/>
      <c r="J11" s="22">
        <f t="shared" ref="J11:J12" si="0">SUM(K11:N11)</f>
        <v>15</v>
      </c>
      <c r="K11" s="23"/>
      <c r="L11" s="23"/>
      <c r="M11" s="23">
        <v>12</v>
      </c>
      <c r="N11" s="23">
        <v>3</v>
      </c>
      <c r="O11" s="50"/>
      <c r="P11" s="23"/>
      <c r="Q11" s="62"/>
      <c r="R11" s="35"/>
    </row>
    <row r="12" spans="1:39">
      <c r="A12" s="44"/>
      <c r="B12" s="11"/>
      <c r="C12" s="12"/>
      <c r="D12" s="25"/>
      <c r="E12" s="41" t="str">
        <f>E11</f>
        <v>医療法人社団　〇〇クリニック</v>
      </c>
      <c r="F12" s="14"/>
      <c r="G12" s="9">
        <f>SUM(H12:I12)</f>
        <v>15</v>
      </c>
      <c r="H12" s="18">
        <v>15</v>
      </c>
      <c r="I12" s="18"/>
      <c r="J12" s="17">
        <f t="shared" si="0"/>
        <v>15</v>
      </c>
      <c r="K12" s="18"/>
      <c r="L12" s="18"/>
      <c r="M12" s="18">
        <v>12</v>
      </c>
      <c r="N12" s="18">
        <v>3</v>
      </c>
      <c r="O12" s="51"/>
      <c r="P12" s="18"/>
      <c r="Q12" s="63"/>
    </row>
    <row r="13" spans="1:39" ht="18.600000000000001" thickBot="1">
      <c r="B13" s="26"/>
      <c r="C13" s="16"/>
      <c r="D13" s="27"/>
      <c r="E13" s="41" t="str">
        <f>E11</f>
        <v>医療法人社団　〇〇クリニック</v>
      </c>
      <c r="F13" s="28"/>
      <c r="G13" s="29"/>
      <c r="H13" s="30"/>
      <c r="I13" s="30"/>
      <c r="J13" s="20">
        <f>SUM(K13:N13)</f>
        <v>15</v>
      </c>
      <c r="K13" s="21"/>
      <c r="L13" s="21"/>
      <c r="M13" s="47">
        <v>10</v>
      </c>
      <c r="N13" s="47">
        <v>5</v>
      </c>
      <c r="O13" s="66"/>
      <c r="P13" s="67"/>
      <c r="Q13" s="68"/>
    </row>
    <row r="14" spans="1:39">
      <c r="E14" s="42"/>
    </row>
    <row r="16" spans="1:39" ht="22.8" thickBot="1">
      <c r="B16" s="2" t="s">
        <v>284</v>
      </c>
    </row>
    <row r="17" spans="2:17" ht="86.7" customHeight="1" thickBot="1">
      <c r="B17" s="134" t="s">
        <v>246</v>
      </c>
      <c r="C17" s="136" t="s">
        <v>247</v>
      </c>
      <c r="D17" s="125" t="s">
        <v>294</v>
      </c>
      <c r="E17" s="138" t="s">
        <v>244</v>
      </c>
      <c r="F17" s="125" t="s">
        <v>248</v>
      </c>
      <c r="G17" s="127" t="s">
        <v>283</v>
      </c>
      <c r="H17" s="128"/>
      <c r="I17" s="128"/>
      <c r="J17" s="130" t="s">
        <v>279</v>
      </c>
      <c r="K17" s="131"/>
      <c r="L17" s="131"/>
      <c r="M17" s="131"/>
      <c r="N17" s="131"/>
      <c r="O17" s="132"/>
      <c r="P17" s="132"/>
      <c r="Q17" s="133"/>
    </row>
    <row r="18" spans="2:17" ht="60" thickBot="1">
      <c r="B18" s="135"/>
      <c r="C18" s="137"/>
      <c r="D18" s="122"/>
      <c r="E18" s="139"/>
      <c r="F18" s="126"/>
      <c r="G18" s="31" t="s">
        <v>251</v>
      </c>
      <c r="H18" s="32" t="s">
        <v>249</v>
      </c>
      <c r="I18" s="33" t="s">
        <v>250</v>
      </c>
      <c r="J18" s="57" t="s">
        <v>251</v>
      </c>
      <c r="K18" s="58" t="s">
        <v>298</v>
      </c>
      <c r="L18" s="58" t="s">
        <v>299</v>
      </c>
      <c r="M18" s="58" t="s">
        <v>300</v>
      </c>
      <c r="N18" s="60" t="s">
        <v>301</v>
      </c>
      <c r="O18" s="58" t="s">
        <v>302</v>
      </c>
      <c r="P18" s="64" t="s">
        <v>304</v>
      </c>
      <c r="Q18" s="61" t="s">
        <v>303</v>
      </c>
    </row>
    <row r="19" spans="2:17">
      <c r="B19" s="11" t="s">
        <v>282</v>
      </c>
      <c r="C19" s="12" t="s">
        <v>281</v>
      </c>
      <c r="D19" s="10" t="s">
        <v>271</v>
      </c>
      <c r="E19" s="40" t="s">
        <v>280</v>
      </c>
      <c r="F19" s="1">
        <v>12345678</v>
      </c>
      <c r="G19" s="15"/>
      <c r="H19" s="34"/>
      <c r="I19" s="34"/>
      <c r="J19" s="22">
        <f t="shared" ref="J19:J20" si="1">SUM(K19:N19)</f>
        <v>15</v>
      </c>
      <c r="K19" s="23"/>
      <c r="L19" s="23"/>
      <c r="M19" s="23">
        <v>12</v>
      </c>
      <c r="N19" s="24">
        <v>3</v>
      </c>
      <c r="O19" s="23"/>
      <c r="P19" s="23"/>
      <c r="Q19" s="62"/>
    </row>
    <row r="20" spans="2:17">
      <c r="B20" s="11"/>
      <c r="C20" s="12"/>
      <c r="D20" s="25"/>
      <c r="E20" s="41" t="str">
        <f>E19</f>
        <v>医療法人社団　〇〇クリニック</v>
      </c>
      <c r="F20" s="14"/>
      <c r="G20" s="9">
        <f>SUM(H20:I20)</f>
        <v>15</v>
      </c>
      <c r="H20" s="18">
        <v>15</v>
      </c>
      <c r="I20" s="18"/>
      <c r="J20" s="17">
        <f t="shared" si="1"/>
        <v>15</v>
      </c>
      <c r="K20" s="18"/>
      <c r="L20" s="18"/>
      <c r="M20" s="18">
        <v>12</v>
      </c>
      <c r="N20" s="19">
        <v>3</v>
      </c>
      <c r="O20" s="18"/>
      <c r="P20" s="18"/>
      <c r="Q20" s="63"/>
    </row>
    <row r="21" spans="2:17" ht="18.600000000000001" thickBot="1">
      <c r="B21" s="26"/>
      <c r="C21" s="16"/>
      <c r="D21" s="27"/>
      <c r="E21" s="41" t="str">
        <f>E19</f>
        <v>医療法人社団　〇〇クリニック</v>
      </c>
      <c r="F21" s="28"/>
      <c r="G21" s="29"/>
      <c r="H21" s="30"/>
      <c r="I21" s="30"/>
      <c r="J21" s="20">
        <f>SUM(K21:N21)</f>
        <v>15</v>
      </c>
      <c r="K21" s="21"/>
      <c r="L21" s="21"/>
      <c r="M21" s="47">
        <v>10</v>
      </c>
      <c r="N21" s="48">
        <v>5</v>
      </c>
      <c r="O21" s="49"/>
      <c r="P21" s="49"/>
      <c r="Q21" s="65"/>
    </row>
    <row r="22" spans="2:17">
      <c r="E22" s="42"/>
    </row>
  </sheetData>
  <autoFilter ref="A10:AW13" xr:uid="{00000000-0009-0000-0000-000001000000}"/>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xr:uid="{00000000-0002-0000-0100-000000000000}"/>
  </dataValidations>
  <pageMargins left="0.7" right="0.7" top="0.75" bottom="0.75" header="0.3" footer="0.3"/>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6"/>
  <sheetViews>
    <sheetView topLeftCell="A10" workbookViewId="0">
      <selection activeCell="B16" sqref="B16"/>
    </sheetView>
  </sheetViews>
  <sheetFormatPr defaultRowHeight="18"/>
  <cols>
    <col min="2" max="2" width="23.3984375" customWidth="1"/>
  </cols>
  <sheetData>
    <row r="1" spans="1:2">
      <c r="A1" s="13">
        <v>1</v>
      </c>
      <c r="B1" s="13" t="s">
        <v>252</v>
      </c>
    </row>
    <row r="2" spans="1:2">
      <c r="A2" s="13">
        <v>2</v>
      </c>
      <c r="B2" s="13" t="s">
        <v>253</v>
      </c>
    </row>
    <row r="3" spans="1:2">
      <c r="A3" s="13">
        <v>3</v>
      </c>
      <c r="B3" s="13" t="s">
        <v>254</v>
      </c>
    </row>
    <row r="4" spans="1:2">
      <c r="A4" s="13">
        <v>4</v>
      </c>
      <c r="B4" s="13" t="s">
        <v>255</v>
      </c>
    </row>
    <row r="5" spans="1:2">
      <c r="A5" s="13">
        <v>5</v>
      </c>
      <c r="B5" s="13" t="s">
        <v>256</v>
      </c>
    </row>
    <row r="6" spans="1:2">
      <c r="A6" s="13">
        <v>6</v>
      </c>
      <c r="B6" s="13" t="s">
        <v>257</v>
      </c>
    </row>
    <row r="7" spans="1:2">
      <c r="A7" s="13">
        <v>7</v>
      </c>
      <c r="B7" s="13" t="s">
        <v>258</v>
      </c>
    </row>
    <row r="8" spans="1:2">
      <c r="A8" s="13">
        <v>8</v>
      </c>
      <c r="B8" s="13" t="s">
        <v>259</v>
      </c>
    </row>
    <row r="9" spans="1:2">
      <c r="A9" s="13">
        <v>9</v>
      </c>
      <c r="B9" s="13" t="s">
        <v>260</v>
      </c>
    </row>
    <row r="10" spans="1:2">
      <c r="A10" s="13">
        <v>10</v>
      </c>
      <c r="B10" s="13" t="s">
        <v>261</v>
      </c>
    </row>
    <row r="11" spans="1:2">
      <c r="A11" s="13">
        <v>11</v>
      </c>
      <c r="B11" s="13" t="s">
        <v>262</v>
      </c>
    </row>
    <row r="12" spans="1:2">
      <c r="A12" s="13">
        <v>12</v>
      </c>
      <c r="B12" s="13" t="s">
        <v>263</v>
      </c>
    </row>
    <row r="13" spans="1:2">
      <c r="A13" s="13">
        <v>13</v>
      </c>
      <c r="B13" s="13" t="s">
        <v>264</v>
      </c>
    </row>
    <row r="14" spans="1:2">
      <c r="A14" s="13">
        <v>14</v>
      </c>
      <c r="B14" s="13" t="s">
        <v>265</v>
      </c>
    </row>
    <row r="15" spans="1:2">
      <c r="A15" s="13">
        <v>15</v>
      </c>
      <c r="B15" s="13" t="s">
        <v>266</v>
      </c>
    </row>
    <row r="16" spans="1:2">
      <c r="A16" s="13">
        <v>16</v>
      </c>
      <c r="B16" s="13" t="s">
        <v>267</v>
      </c>
    </row>
    <row r="17" spans="1:2">
      <c r="A17" s="13">
        <v>17</v>
      </c>
      <c r="B17" s="13" t="s">
        <v>268</v>
      </c>
    </row>
    <row r="18" spans="1:2">
      <c r="A18" s="13">
        <v>18</v>
      </c>
      <c r="B18" s="13" t="s">
        <v>269</v>
      </c>
    </row>
    <row r="19" spans="1:2">
      <c r="A19" s="13">
        <v>19</v>
      </c>
      <c r="B19" s="13" t="s">
        <v>270</v>
      </c>
    </row>
    <row r="20" spans="1:2">
      <c r="A20" s="13">
        <v>20</v>
      </c>
      <c r="B20" s="13" t="s">
        <v>271</v>
      </c>
    </row>
    <row r="21" spans="1:2">
      <c r="A21" s="13">
        <v>21</v>
      </c>
      <c r="B21" s="13" t="s">
        <v>272</v>
      </c>
    </row>
    <row r="22" spans="1:2">
      <c r="A22" s="13">
        <v>22</v>
      </c>
      <c r="B22" s="13" t="s">
        <v>273</v>
      </c>
    </row>
    <row r="23" spans="1:2">
      <c r="A23" s="13">
        <v>23</v>
      </c>
      <c r="B23" s="13" t="s">
        <v>274</v>
      </c>
    </row>
    <row r="24" spans="1:2">
      <c r="A24" s="13">
        <v>24</v>
      </c>
      <c r="B24" s="13" t="s">
        <v>275</v>
      </c>
    </row>
    <row r="25" spans="1:2">
      <c r="A25" s="13">
        <v>25</v>
      </c>
      <c r="B25" s="13" t="s">
        <v>276</v>
      </c>
    </row>
    <row r="26" spans="1:2">
      <c r="A26" s="13">
        <v>26</v>
      </c>
      <c r="B26" s="13" t="s">
        <v>277</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C516AA-4675-4018-9CFD-924E80B35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井床　遼輔</cp:lastModifiedBy>
  <cp:lastPrinted>2023-01-10T06:51:04Z</cp:lastPrinted>
  <dcterms:created xsi:type="dcterms:W3CDTF">2022-04-25T12:33:08Z</dcterms:created>
  <dcterms:modified xsi:type="dcterms:W3CDTF">2025-01-09T07:15:09Z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