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8 年報\05_HP用\統計表（Excel）\"/>
    </mc:Choice>
  </mc:AlternateContent>
  <xr:revisionPtr revIDLastSave="0" documentId="13_ncr:1_{75488010-2710-47FD-A9C1-4CE035C803C3}" xr6:coauthVersionLast="47" xr6:coauthVersionMax="47" xr10:uidLastSave="{00000000-0000-0000-0000-000000000000}"/>
  <bookViews>
    <workbookView xWindow="-28920" yWindow="-120" windowWidth="29040" windowHeight="15720" tabRatio="645" xr2:uid="{00000000-000D-0000-FFFF-FFFF00000000}"/>
  </bookViews>
  <sheets>
    <sheet name="R06人口表3 " sheetId="79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A5A77" localSheetId="0">#REF!</definedName>
    <definedName name="A5A77">#REF!</definedName>
    <definedName name="_xlnm.Print_Area" localSheetId="0">'R06人口表3 '!$A$1:$J$57</definedName>
    <definedName name="データ1" localSheetId="0">#REF!</definedName>
    <definedName name="データ1">#REF!</definedName>
    <definedName name="データ2" localSheetId="0">#REF!</definedName>
    <definedName name="データ2">#REF!</definedName>
    <definedName name="データ3" localSheetId="0">#REF!</definedName>
    <definedName name="データ3">#REF!</definedName>
    <definedName name="データ3の2" localSheetId="0">#REF!</definedName>
    <definedName name="データ3の2">#REF!</definedName>
    <definedName name="移動報告" localSheetId="0">#REF!</definedName>
    <definedName name="移動報告">#REF!</definedName>
    <definedName name="外国人" localSheetId="0">#REF!</definedName>
    <definedName name="外国人">#REF!</definedName>
    <definedName name="月報" localSheetId="0">#REF!</definedName>
    <definedName name="月報">#REF!</definedName>
    <definedName name="月報複写" localSheetId="0">#REF!</definedName>
    <definedName name="月報複写">#REF!</definedName>
    <definedName name="主要１０か国" localSheetId="0">[1]主要１０か国!#REF!</definedName>
    <definedName name="主要１０か国">[1]主要１０か国!#REF!</definedName>
    <definedName name="主要１０か国区部" localSheetId="0">[1]主要１０か国!#REF!</definedName>
    <definedName name="主要１０か国区部">[1]主要１０か国!#REF!</definedName>
    <definedName name="主要１０か国市部" localSheetId="0">[1]主要１０か国!#REF!</definedName>
    <definedName name="主要１０か国市部">[1]主要１０か国!#REF!</definedName>
    <definedName name="主要１０か国町村部" localSheetId="0">[1]主要１０か国!#REF!</definedName>
    <definedName name="主要１０か国町村部">[1]主要１０か国!#REF!</definedName>
    <definedName name="年報用年齢階級別" localSheetId="0">#REF!</definedName>
    <definedName name="年報用年齢階級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79" l="1"/>
  <c r="I11" i="79"/>
  <c r="H11" i="79"/>
  <c r="G11" i="79"/>
  <c r="J10" i="79"/>
  <c r="I10" i="79"/>
  <c r="H10" i="79"/>
  <c r="G10" i="79"/>
  <c r="J9" i="79"/>
  <c r="I9" i="79"/>
  <c r="H9" i="79"/>
  <c r="G9" i="79"/>
  <c r="J8" i="79"/>
  <c r="I8" i="79"/>
  <c r="H8" i="79"/>
  <c r="G8" i="79"/>
  <c r="J7" i="79"/>
  <c r="I7" i="79"/>
  <c r="H7" i="79"/>
  <c r="G7" i="79"/>
</calcChain>
</file>

<file path=xl/sharedStrings.xml><?xml version="1.0" encoding="utf-8"?>
<sst xmlns="http://schemas.openxmlformats.org/spreadsheetml/2006/main" count="68" uniqueCount="47">
  <si>
    <t>年少人口</t>
  </si>
  <si>
    <t>生産年齢人口</t>
  </si>
  <si>
    <t>老年人口</t>
  </si>
  <si>
    <t>(0～14歳)</t>
  </si>
  <si>
    <t>(15～64歳)</t>
  </si>
  <si>
    <t>(65歳以上)</t>
  </si>
  <si>
    <t>(75歳以上)</t>
  </si>
  <si>
    <t>昭和40年</t>
  </si>
  <si>
    <t>　45</t>
  </si>
  <si>
    <t>　50</t>
  </si>
  <si>
    <t>　55</t>
  </si>
  <si>
    <t>　60</t>
  </si>
  <si>
    <t>全　　　　　国</t>
  </si>
  <si>
    <t>第３表　年齢（３区分）別人口割合・主要指標、東京－全国・年次別</t>
    <rPh sb="0" eb="1">
      <t>ダイ</t>
    </rPh>
    <rPh sb="2" eb="3">
      <t>ヒョウ</t>
    </rPh>
    <phoneticPr fontId="4"/>
  </si>
  <si>
    <t>　12</t>
    <phoneticPr fontId="4"/>
  </si>
  <si>
    <t>　17</t>
    <phoneticPr fontId="4"/>
  </si>
  <si>
    <t>　22</t>
  </si>
  <si>
    <t>　24</t>
  </si>
  <si>
    <t>　28</t>
  </si>
  <si>
    <t>割　　合（％）</t>
    <phoneticPr fontId="28"/>
  </si>
  <si>
    <t>　29</t>
  </si>
  <si>
    <t>　各年10月１日現在</t>
    <rPh sb="8" eb="10">
      <t>ゲンザイ</t>
    </rPh>
    <phoneticPr fontId="4"/>
  </si>
  <si>
    <t>東　　　　　京</t>
    <phoneticPr fontId="28"/>
  </si>
  <si>
    <t>年　次</t>
    <rPh sb="0" eb="1">
      <t>ネン</t>
    </rPh>
    <rPh sb="2" eb="3">
      <t>ツギ</t>
    </rPh>
    <phoneticPr fontId="4"/>
  </si>
  <si>
    <t>総　数</t>
    <phoneticPr fontId="28"/>
  </si>
  <si>
    <t>従属人口
指　　数</t>
    <rPh sb="5" eb="6">
      <t>ユビ</t>
    </rPh>
    <rPh sb="8" eb="9">
      <t>スウ</t>
    </rPh>
    <phoneticPr fontId="28"/>
  </si>
  <si>
    <t>年少人口
指　　数</t>
    <rPh sb="5" eb="6">
      <t>ユビ</t>
    </rPh>
    <rPh sb="8" eb="9">
      <t>スウ</t>
    </rPh>
    <phoneticPr fontId="28"/>
  </si>
  <si>
    <t>老年人口
指　　数</t>
    <rPh sb="5" eb="6">
      <t>ユビ</t>
    </rPh>
    <rPh sb="8" eb="9">
      <t>スウ</t>
    </rPh>
    <phoneticPr fontId="28"/>
  </si>
  <si>
    <t>老年化
指　数</t>
    <rPh sb="4" eb="5">
      <t>ユビ</t>
    </rPh>
    <rPh sb="6" eb="7">
      <t>スウ</t>
    </rPh>
    <phoneticPr fontId="28"/>
  </si>
  <si>
    <t>令和元年</t>
    <rPh sb="0" eb="2">
      <t>レイワ</t>
    </rPh>
    <rPh sb="2" eb="4">
      <t>ガンネン</t>
    </rPh>
    <phoneticPr fontId="28"/>
  </si>
  <si>
    <t xml:space="preserve">      </t>
    <phoneticPr fontId="28"/>
  </si>
  <si>
    <t xml:space="preserve">   ４</t>
  </si>
  <si>
    <t>平成２年</t>
    <phoneticPr fontId="4"/>
  </si>
  <si>
    <t xml:space="preserve">   ３</t>
  </si>
  <si>
    <t xml:space="preserve">   ２</t>
  </si>
  <si>
    <t xml:space="preserve">   ７</t>
    <phoneticPr fontId="4"/>
  </si>
  <si>
    <t>平成 ２年</t>
    <phoneticPr fontId="4"/>
  </si>
  <si>
    <t xml:space="preserve">   ５</t>
  </si>
  <si>
    <t>　25</t>
  </si>
  <si>
    <t>　26</t>
  </si>
  <si>
    <t>　27</t>
  </si>
  <si>
    <t>　30</t>
  </si>
  <si>
    <t xml:space="preserve">   ６</t>
  </si>
  <si>
    <t xml:space="preserve">   ６</t>
    <phoneticPr fontId="28"/>
  </si>
  <si>
    <t>注１　国勢調査人口による。</t>
    <phoneticPr fontId="28"/>
  </si>
  <si>
    <r>
      <t>　２　</t>
    </r>
    <r>
      <rPr>
        <sz val="14"/>
        <rFont val="ＭＳ 明朝"/>
        <family val="1"/>
        <charset val="128"/>
      </rPr>
      <t>平成24年～26年、28年～令和元年、令和３年～令和６年について、東京都は総務局統計部「東京都の人口（推計）」</t>
    </r>
    <rPh sb="7" eb="8">
      <t>ネン</t>
    </rPh>
    <rPh sb="11" eb="12">
      <t>ネン</t>
    </rPh>
    <rPh sb="15" eb="16">
      <t>ネン</t>
    </rPh>
    <rPh sb="17" eb="19">
      <t>レイワ</t>
    </rPh>
    <rPh sb="19" eb="20">
      <t>ガン</t>
    </rPh>
    <rPh sb="20" eb="21">
      <t>ネン</t>
    </rPh>
    <rPh sb="22" eb="24">
      <t>レイワ</t>
    </rPh>
    <rPh sb="25" eb="26">
      <t>ネン</t>
    </rPh>
    <rPh sb="27" eb="29">
      <t>レイワ</t>
    </rPh>
    <rPh sb="30" eb="31">
      <t>ネン</t>
    </rPh>
    <phoneticPr fontId="4"/>
  </si>
  <si>
    <r>
      <t>　　を基礎に</t>
    </r>
    <r>
      <rPr>
        <sz val="14"/>
        <rFont val="ＭＳ 明朝"/>
        <family val="1"/>
        <charset val="128"/>
      </rPr>
      <t>保健医療局総務部総務課で算出したものであり、全国は総務省統計局「人口推計」による。</t>
    </r>
    <rPh sb="8" eb="10">
      <t>イリョウ</t>
    </rPh>
    <rPh sb="19" eb="21">
      <t>ソウム</t>
    </rPh>
    <rPh sb="38" eb="39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</si>
</sst>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30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1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37" fontId="6" fillId="0" borderId="0"/>
    <xf numFmtId="0" fontId="27" fillId="4" borderId="0" applyNumberFormat="0" applyBorder="0" applyAlignment="0" applyProtection="0">
      <alignment vertical="center"/>
    </xf>
    <xf numFmtId="0" fontId="8" fillId="0" borderId="0"/>
    <xf numFmtId="37" fontId="6" fillId="0" borderId="0"/>
    <xf numFmtId="0" fontId="2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7" fontId="6" fillId="0" borderId="0"/>
    <xf numFmtId="37" fontId="6" fillId="0" borderId="0"/>
    <xf numFmtId="38" fontId="8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37" fontId="6" fillId="0" borderId="0"/>
    <xf numFmtId="0" fontId="7" fillId="0" borderId="0"/>
    <xf numFmtId="38" fontId="6" fillId="0" borderId="0" applyFont="0" applyFill="0" applyBorder="0" applyAlignment="0" applyProtection="0">
      <alignment vertical="center"/>
    </xf>
    <xf numFmtId="0" fontId="3" fillId="0" borderId="0"/>
  </cellStyleXfs>
  <cellXfs count="38">
    <xf numFmtId="1" fontId="0" fillId="0" borderId="0" xfId="0"/>
    <xf numFmtId="1" fontId="9" fillId="0" borderId="0" xfId="0" applyFont="1"/>
    <xf numFmtId="177" fontId="0" fillId="0" borderId="0" xfId="43" applyNumberFormat="1" applyFont="1"/>
    <xf numFmtId="177" fontId="0" fillId="0" borderId="11" xfId="43" applyNumberFormat="1" applyFont="1" applyBorder="1"/>
    <xf numFmtId="1" fontId="0" fillId="0" borderId="10" xfId="0" applyBorder="1"/>
    <xf numFmtId="176" fontId="0" fillId="0" borderId="10" xfId="0" applyNumberFormat="1" applyBorder="1"/>
    <xf numFmtId="176" fontId="0" fillId="0" borderId="10" xfId="0" applyNumberFormat="1" applyBorder="1" applyAlignment="1">
      <alignment horizontal="right"/>
    </xf>
    <xf numFmtId="176" fontId="0" fillId="0" borderId="11" xfId="0" applyNumberFormat="1" applyBorder="1" applyAlignment="1">
      <alignment horizontal="center" vertical="center"/>
    </xf>
    <xf numFmtId="176" fontId="0" fillId="0" borderId="21" xfId="0" applyNumberFormat="1" applyBorder="1" applyAlignment="1">
      <alignment vertical="center"/>
    </xf>
    <xf numFmtId="176" fontId="0" fillId="0" borderId="24" xfId="0" applyNumberFormat="1" applyBorder="1" applyAlignment="1">
      <alignment horizontal="left" vertical="center"/>
    </xf>
    <xf numFmtId="1" fontId="0" fillId="0" borderId="0" xfId="0" applyAlignment="1">
      <alignment horizontal="center"/>
    </xf>
    <xf numFmtId="176" fontId="0" fillId="0" borderId="11" xfId="0" applyNumberFormat="1" applyBorder="1"/>
    <xf numFmtId="176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176" fontId="0" fillId="0" borderId="13" xfId="0" applyNumberFormat="1" applyBorder="1"/>
    <xf numFmtId="176" fontId="10" fillId="0" borderId="25" xfId="0" applyNumberFormat="1" applyFont="1" applyBorder="1" applyAlignment="1">
      <alignment horizontal="center"/>
    </xf>
    <xf numFmtId="176" fontId="10" fillId="0" borderId="26" xfId="0" applyNumberFormat="1" applyFont="1" applyBorder="1" applyAlignment="1">
      <alignment horizontal="center"/>
    </xf>
    <xf numFmtId="176" fontId="10" fillId="0" borderId="11" xfId="0" applyNumberFormat="1" applyFont="1" applyBorder="1" applyAlignment="1">
      <alignment horizontal="center"/>
    </xf>
    <xf numFmtId="176" fontId="10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1" fontId="0" fillId="0" borderId="19" xfId="0" applyBorder="1" applyAlignment="1">
      <alignment horizontal="center" vertical="center"/>
    </xf>
    <xf numFmtId="1" fontId="0" fillId="0" borderId="14" xfId="0" applyBorder="1" applyAlignment="1">
      <alignment horizontal="center" vertical="center"/>
    </xf>
    <xf numFmtId="1" fontId="0" fillId="0" borderId="22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23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24" xfId="0" applyNumberFormat="1" applyBorder="1" applyAlignment="1">
      <alignment horizontal="center" vertical="center" wrapText="1"/>
    </xf>
    <xf numFmtId="177" fontId="6" fillId="0" borderId="0" xfId="43" applyNumberFormat="1" applyFont="1" applyFill="1"/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Explanatory Text" xfId="59" xr:uid="{00000000-0005-0000-0000-000012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3000000}"/>
    <cellStyle name="桁区切り 2 2" xfId="51" xr:uid="{00000000-0005-0000-0000-000024000000}"/>
    <cellStyle name="桁区切り 3" xfId="34" xr:uid="{00000000-0005-0000-0000-000025000000}"/>
    <cellStyle name="桁区切り 3 2" xfId="58" xr:uid="{00000000-0005-0000-0000-000026000000}"/>
    <cellStyle name="桁区切り 4" xfId="48" xr:uid="{00000000-0005-0000-0000-000027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5" xr:uid="{00000000-0005-0000-0000-000031000000}"/>
    <cellStyle name="標準 2 2" xfId="50" xr:uid="{00000000-0005-0000-0000-000032000000}"/>
    <cellStyle name="標準 2 3" xfId="52" xr:uid="{00000000-0005-0000-0000-000033000000}"/>
    <cellStyle name="標準 3" xfId="46" xr:uid="{00000000-0005-0000-0000-000034000000}"/>
    <cellStyle name="標準 3 2" xfId="53" xr:uid="{00000000-0005-0000-0000-000035000000}"/>
    <cellStyle name="標準 4" xfId="47" xr:uid="{00000000-0005-0000-0000-000036000000}"/>
    <cellStyle name="標準 5" xfId="49" xr:uid="{00000000-0005-0000-0000-000037000000}"/>
    <cellStyle name="標準 6" xfId="54" xr:uid="{00000000-0005-0000-0000-000038000000}"/>
    <cellStyle name="標準 7" xfId="55" xr:uid="{00000000-0005-0000-0000-000039000000}"/>
    <cellStyle name="標準 8" xfId="56" xr:uid="{00000000-0005-0000-0000-00003A000000}"/>
    <cellStyle name="標準 9" xfId="57" xr:uid="{00000000-0005-0000-0000-00003B000000}"/>
    <cellStyle name="標準_年齢階級別推計人口（19.10.1）" xfId="43" xr:uid="{00000000-0005-0000-0000-00003D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ukei.metro.tokyo.jp/jsuikei/2010-2015/&#20363;&#26376;&#20837;&#2114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主要１０か国"/>
      <sheetName val="入力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A8F3-782C-4896-B48D-A116D2414BF0}">
  <sheetPr>
    <pageSetUpPr fitToPage="1"/>
  </sheetPr>
  <dimension ref="A1:J57"/>
  <sheetViews>
    <sheetView showGridLines="0" tabSelected="1" view="pageBreakPreview" zoomScale="70" zoomScaleNormal="70" zoomScaleSheetLayoutView="70" workbookViewId="0">
      <pane ySplit="5" topLeftCell="A6" activePane="bottomLeft" state="frozen"/>
      <selection pane="bottomLeft" activeCell="L17" sqref="L17"/>
    </sheetView>
  </sheetViews>
  <sheetFormatPr defaultColWidth="10.69921875" defaultRowHeight="17.25" x14ac:dyDescent="0.2"/>
  <cols>
    <col min="2" max="2" width="10.69921875" customWidth="1"/>
    <col min="4" max="4" width="12.69921875" customWidth="1"/>
    <col min="8" max="10" width="10.69921875" customWidth="1"/>
    <col min="11" max="11" width="2.796875" customWidth="1"/>
  </cols>
  <sheetData>
    <row r="1" spans="1:10" ht="26.1" customHeight="1" x14ac:dyDescent="0.2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6.1" customHeight="1" thickBot="1" x14ac:dyDescent="0.25">
      <c r="A2" s="4"/>
      <c r="B2" s="5"/>
      <c r="C2" s="5"/>
      <c r="D2" s="5"/>
      <c r="E2" s="5"/>
      <c r="F2" s="5"/>
      <c r="G2" s="5"/>
      <c r="H2" s="5"/>
      <c r="I2" s="4"/>
      <c r="J2" s="6" t="s">
        <v>21</v>
      </c>
    </row>
    <row r="3" spans="1:10" ht="26.1" customHeight="1" x14ac:dyDescent="0.2">
      <c r="A3" s="22" t="s">
        <v>23</v>
      </c>
      <c r="B3" s="25" t="s">
        <v>24</v>
      </c>
      <c r="C3" s="28" t="s">
        <v>19</v>
      </c>
      <c r="D3" s="29"/>
      <c r="E3" s="29"/>
      <c r="F3" s="30"/>
      <c r="G3" s="31" t="s">
        <v>25</v>
      </c>
      <c r="H3" s="31" t="s">
        <v>26</v>
      </c>
      <c r="I3" s="31" t="s">
        <v>27</v>
      </c>
      <c r="J3" s="34" t="s">
        <v>28</v>
      </c>
    </row>
    <row r="4" spans="1:10" ht="26.1" customHeight="1" x14ac:dyDescent="0.2">
      <c r="A4" s="23"/>
      <c r="B4" s="26"/>
      <c r="C4" s="7" t="s">
        <v>0</v>
      </c>
      <c r="D4" s="7" t="s">
        <v>1</v>
      </c>
      <c r="E4" s="7" t="s">
        <v>2</v>
      </c>
      <c r="F4" s="8"/>
      <c r="G4" s="32"/>
      <c r="H4" s="32"/>
      <c r="I4" s="32"/>
      <c r="J4" s="35"/>
    </row>
    <row r="5" spans="1:10" ht="26.1" customHeight="1" x14ac:dyDescent="0.2">
      <c r="A5" s="24"/>
      <c r="B5" s="27"/>
      <c r="C5" s="9" t="s">
        <v>3</v>
      </c>
      <c r="D5" s="9" t="s">
        <v>4</v>
      </c>
      <c r="E5" s="9" t="s">
        <v>5</v>
      </c>
      <c r="F5" s="9" t="s">
        <v>6</v>
      </c>
      <c r="G5" s="33"/>
      <c r="H5" s="33"/>
      <c r="I5" s="33"/>
      <c r="J5" s="36"/>
    </row>
    <row r="6" spans="1:10" s="1" customFormat="1" ht="25.9" customHeight="1" x14ac:dyDescent="0.2">
      <c r="B6" s="17" t="s">
        <v>22</v>
      </c>
      <c r="C6" s="18"/>
      <c r="D6" s="18"/>
      <c r="E6" s="18"/>
      <c r="F6" s="18"/>
      <c r="G6" s="18"/>
      <c r="H6" s="18"/>
      <c r="I6" s="18"/>
      <c r="J6" s="18"/>
    </row>
    <row r="7" spans="1:10" ht="26.1" customHeight="1" x14ac:dyDescent="0.2">
      <c r="A7" s="10" t="s">
        <v>7</v>
      </c>
      <c r="B7" s="11">
        <v>100</v>
      </c>
      <c r="C7" s="12">
        <v>20.399999999999999</v>
      </c>
      <c r="D7" s="12">
        <v>75.3</v>
      </c>
      <c r="E7" s="12">
        <v>4.3</v>
      </c>
      <c r="F7" s="12">
        <v>1.2</v>
      </c>
      <c r="G7" s="12">
        <f>ROUND((C7+E7)/D7*100,1)</f>
        <v>32.799999999999997</v>
      </c>
      <c r="H7" s="12">
        <f>ROUND(C7/D7*100,1)</f>
        <v>27.1</v>
      </c>
      <c r="I7" s="12">
        <f>ROUND(E7/D7*100,1)</f>
        <v>5.7</v>
      </c>
      <c r="J7" s="12">
        <f>ROUND(E7/C7*100,1)</f>
        <v>21.1</v>
      </c>
    </row>
    <row r="8" spans="1:10" ht="26.1" customHeight="1" x14ac:dyDescent="0.2">
      <c r="A8" s="10" t="s">
        <v>8</v>
      </c>
      <c r="B8" s="11">
        <v>100</v>
      </c>
      <c r="C8" s="12">
        <v>21</v>
      </c>
      <c r="D8" s="12">
        <v>73.8</v>
      </c>
      <c r="E8" s="12">
        <v>5.2</v>
      </c>
      <c r="F8" s="12">
        <v>1.4</v>
      </c>
      <c r="G8" s="12">
        <f>ROUND((C8+E8)/D8*100,1)</f>
        <v>35.5</v>
      </c>
      <c r="H8" s="12">
        <f>ROUND(C8/D8*100,1)</f>
        <v>28.5</v>
      </c>
      <c r="I8" s="12">
        <f>ROUND(E8/D8*100,1)</f>
        <v>7</v>
      </c>
      <c r="J8" s="12">
        <f>ROUND(E8/C8*100,1)-0.2</f>
        <v>24.6</v>
      </c>
    </row>
    <row r="9" spans="1:10" ht="26.1" customHeight="1" x14ac:dyDescent="0.2">
      <c r="A9" s="10" t="s">
        <v>9</v>
      </c>
      <c r="B9" s="11">
        <v>100</v>
      </c>
      <c r="C9" s="12">
        <v>22</v>
      </c>
      <c r="D9" s="12">
        <v>71.7</v>
      </c>
      <c r="E9" s="12">
        <v>6.3</v>
      </c>
      <c r="F9" s="12">
        <v>1.9</v>
      </c>
      <c r="G9" s="12">
        <f>ROUND((C9+E9)/D9*100,1)-0.1</f>
        <v>39.4</v>
      </c>
      <c r="H9" s="12">
        <f>ROUND(C9/D9*100,1)</f>
        <v>30.7</v>
      </c>
      <c r="I9" s="12">
        <f>ROUND(E9/D9*100,1)</f>
        <v>8.8000000000000007</v>
      </c>
      <c r="J9" s="12">
        <f>ROUND(E9/C9*100,1)-0.1</f>
        <v>28.5</v>
      </c>
    </row>
    <row r="10" spans="1:10" ht="26.1" customHeight="1" x14ac:dyDescent="0.2">
      <c r="A10" s="10" t="s">
        <v>10</v>
      </c>
      <c r="B10" s="11">
        <v>100</v>
      </c>
      <c r="C10" s="12">
        <v>20.6</v>
      </c>
      <c r="D10" s="12">
        <v>71.599999999999994</v>
      </c>
      <c r="E10" s="12">
        <v>7.7</v>
      </c>
      <c r="F10" s="12">
        <v>2.6</v>
      </c>
      <c r="G10" s="12">
        <f>ROUND((C10+E10)/D10*100,1)+0.1</f>
        <v>39.6</v>
      </c>
      <c r="H10" s="12">
        <f>ROUND(C10/D10*100,1)</f>
        <v>28.8</v>
      </c>
      <c r="I10" s="12">
        <f>ROUND(E10/D10*100,1)</f>
        <v>10.8</v>
      </c>
      <c r="J10" s="12">
        <f>ROUND(E10/C10*100,1)</f>
        <v>37.4</v>
      </c>
    </row>
    <row r="11" spans="1:10" ht="26.1" customHeight="1" x14ac:dyDescent="0.2">
      <c r="A11" s="10" t="s">
        <v>11</v>
      </c>
      <c r="B11" s="11">
        <v>100</v>
      </c>
      <c r="C11" s="12">
        <v>18</v>
      </c>
      <c r="D11" s="12">
        <v>73.099999999999994</v>
      </c>
      <c r="E11" s="12">
        <v>8.9</v>
      </c>
      <c r="F11" s="12">
        <v>3.3</v>
      </c>
      <c r="G11" s="12">
        <f>ROUND((C11+E11)/D11*100,1)</f>
        <v>36.799999999999997</v>
      </c>
      <c r="H11" s="12">
        <f>ROUND(C11/D11*100,1)</f>
        <v>24.6</v>
      </c>
      <c r="I11" s="12">
        <f>ROUND(E11/D11*100,1)</f>
        <v>12.2</v>
      </c>
      <c r="J11" s="12">
        <f>ROUND(E11/C11*100,1)+0.3</f>
        <v>49.699999999999996</v>
      </c>
    </row>
    <row r="12" spans="1:10" ht="26.1" customHeight="1" x14ac:dyDescent="0.2">
      <c r="A12" s="13" t="s">
        <v>36</v>
      </c>
      <c r="B12" s="11">
        <v>100</v>
      </c>
      <c r="C12" s="12">
        <v>14.7</v>
      </c>
      <c r="D12" s="12">
        <v>74.7</v>
      </c>
      <c r="E12" s="12">
        <v>10.6</v>
      </c>
      <c r="F12" s="12">
        <v>4.0999999999999996</v>
      </c>
      <c r="G12" s="12">
        <v>33.799999999999997</v>
      </c>
      <c r="H12" s="12">
        <v>19.7</v>
      </c>
      <c r="I12" s="12">
        <v>14.2</v>
      </c>
      <c r="J12" s="12">
        <v>72</v>
      </c>
    </row>
    <row r="13" spans="1:10" ht="26.1" customHeight="1" x14ac:dyDescent="0.2">
      <c r="A13" s="13" t="s">
        <v>35</v>
      </c>
      <c r="B13" s="11">
        <v>100</v>
      </c>
      <c r="C13" s="12">
        <v>12.7</v>
      </c>
      <c r="D13" s="12">
        <v>73.900000000000006</v>
      </c>
      <c r="E13" s="12">
        <v>13</v>
      </c>
      <c r="F13" s="12">
        <v>5</v>
      </c>
      <c r="G13" s="12">
        <v>34.799999999999997</v>
      </c>
      <c r="H13" s="12">
        <v>17.2</v>
      </c>
      <c r="I13" s="12">
        <v>17.600000000000001</v>
      </c>
      <c r="J13" s="12">
        <v>102.1</v>
      </c>
    </row>
    <row r="14" spans="1:10" ht="26.1" customHeight="1" x14ac:dyDescent="0.2">
      <c r="A14" s="13" t="s">
        <v>14</v>
      </c>
      <c r="B14" s="11">
        <v>100</v>
      </c>
      <c r="C14" s="12">
        <v>11.8</v>
      </c>
      <c r="D14" s="12">
        <v>72</v>
      </c>
      <c r="E14" s="12">
        <v>15.8</v>
      </c>
      <c r="F14" s="12">
        <v>6.2</v>
      </c>
      <c r="G14" s="12">
        <v>38.4</v>
      </c>
      <c r="H14" s="12">
        <v>16.399999999999999</v>
      </c>
      <c r="I14" s="12">
        <v>22</v>
      </c>
      <c r="J14" s="12">
        <v>134.5</v>
      </c>
    </row>
    <row r="15" spans="1:10" ht="26.1" customHeight="1" x14ac:dyDescent="0.2">
      <c r="A15" s="13" t="s">
        <v>15</v>
      </c>
      <c r="B15" s="11">
        <v>100</v>
      </c>
      <c r="C15" s="12">
        <v>11.3</v>
      </c>
      <c r="D15" s="12">
        <v>69.099999999999994</v>
      </c>
      <c r="E15" s="12">
        <v>18.3</v>
      </c>
      <c r="F15" s="12">
        <v>7.8</v>
      </c>
      <c r="G15" s="12">
        <v>42.8</v>
      </c>
      <c r="H15" s="12">
        <v>16.399999999999999</v>
      </c>
      <c r="I15" s="12">
        <v>26.4</v>
      </c>
      <c r="J15" s="12">
        <v>161.1</v>
      </c>
    </row>
    <row r="16" spans="1:10" ht="26.1" customHeight="1" x14ac:dyDescent="0.2">
      <c r="A16" s="13" t="s">
        <v>16</v>
      </c>
      <c r="B16" s="11">
        <v>100</v>
      </c>
      <c r="C16" s="2">
        <v>11.390830425100001</v>
      </c>
      <c r="D16" s="2">
        <v>68.237031997399995</v>
      </c>
      <c r="E16" s="2">
        <v>20.372137577499998</v>
      </c>
      <c r="F16" s="2">
        <v>9.3748667580999996</v>
      </c>
      <c r="G16" s="2">
        <v>46.547991717724692</v>
      </c>
      <c r="H16" s="2">
        <v>16.693033227968783</v>
      </c>
      <c r="I16" s="2">
        <v>29.854958489755912</v>
      </c>
      <c r="J16" s="2">
        <v>178.84681640562866</v>
      </c>
    </row>
    <row r="17" spans="1:10" ht="26.1" customHeight="1" x14ac:dyDescent="0.2">
      <c r="A17" s="13" t="s">
        <v>17</v>
      </c>
      <c r="B17" s="11">
        <v>100</v>
      </c>
      <c r="C17" s="2">
        <v>11.838171866189887</v>
      </c>
      <c r="D17" s="2">
        <v>66.900000000000006</v>
      </c>
      <c r="E17" s="2">
        <v>21.3</v>
      </c>
      <c r="F17" s="2">
        <v>10.199999999999999</v>
      </c>
      <c r="G17" s="2">
        <v>49.5</v>
      </c>
      <c r="H17" s="2">
        <v>17.7</v>
      </c>
      <c r="I17" s="2">
        <v>31.8</v>
      </c>
      <c r="J17" s="2">
        <v>179.9</v>
      </c>
    </row>
    <row r="18" spans="1:10" ht="26.1" customHeight="1" x14ac:dyDescent="0.2">
      <c r="A18" s="13" t="s">
        <v>38</v>
      </c>
      <c r="B18" s="11">
        <v>100</v>
      </c>
      <c r="C18" s="2">
        <v>11.82115604701908</v>
      </c>
      <c r="D18" s="2">
        <v>66.268832061875173</v>
      </c>
      <c r="E18" s="2">
        <v>21.91001189110575</v>
      </c>
      <c r="F18" s="2">
        <v>10.443955376384919</v>
      </c>
      <c r="G18" s="2">
        <v>50.900501621380698</v>
      </c>
      <c r="H18" s="2">
        <v>17.838183772397969</v>
      </c>
      <c r="I18" s="2">
        <v>33.062317848982701</v>
      </c>
      <c r="J18" s="2">
        <v>185.34576317204406</v>
      </c>
    </row>
    <row r="19" spans="1:10" ht="26.1" customHeight="1" x14ac:dyDescent="0.2">
      <c r="A19" s="13" t="s">
        <v>39</v>
      </c>
      <c r="B19" s="11">
        <v>100</v>
      </c>
      <c r="C19" s="2">
        <v>11.824275559630694</v>
      </c>
      <c r="D19" s="2">
        <v>65.677439817275285</v>
      </c>
      <c r="E19" s="2">
        <v>22.498284623094019</v>
      </c>
      <c r="F19" s="2">
        <v>10.668071895210272</v>
      </c>
      <c r="G19" s="2">
        <v>52.259284585719747</v>
      </c>
      <c r="H19" s="2">
        <v>18.003557374537806</v>
      </c>
      <c r="I19" s="2">
        <v>34.255727211181949</v>
      </c>
      <c r="J19" s="2">
        <v>190.27199179885068</v>
      </c>
    </row>
    <row r="20" spans="1:10" ht="26.1" customHeight="1" x14ac:dyDescent="0.2">
      <c r="A20" s="13" t="s">
        <v>40</v>
      </c>
      <c r="B20" s="11">
        <v>100</v>
      </c>
      <c r="C20" s="2">
        <v>11.4508431677</v>
      </c>
      <c r="D20" s="2">
        <v>65.879364156999998</v>
      </c>
      <c r="E20" s="2">
        <v>22.669792675299998</v>
      </c>
      <c r="F20" s="2">
        <v>10.8434196591</v>
      </c>
      <c r="G20" s="2">
        <v>51.792600429005439</v>
      </c>
      <c r="H20" s="2">
        <v>17.381532615347449</v>
      </c>
      <c r="I20" s="2">
        <v>34.411067813657993</v>
      </c>
      <c r="J20" s="2">
        <v>197.97487698681931</v>
      </c>
    </row>
    <row r="21" spans="1:10" ht="26.1" customHeight="1" x14ac:dyDescent="0.2">
      <c r="A21" s="13" t="s">
        <v>18</v>
      </c>
      <c r="B21" s="11">
        <v>100</v>
      </c>
      <c r="C21" s="2">
        <v>11.818000812883861</v>
      </c>
      <c r="D21" s="2">
        <v>65.076721663139494</v>
      </c>
      <c r="E21" s="2">
        <v>23.105277523976646</v>
      </c>
      <c r="F21" s="2">
        <v>11.304218970237031</v>
      </c>
      <c r="G21" s="2">
        <v>53.664778194629946</v>
      </c>
      <c r="H21" s="2">
        <v>18.16010473615755</v>
      </c>
      <c r="I21" s="2">
        <v>35.504673458472396</v>
      </c>
      <c r="J21" s="2">
        <v>195.50918881971569</v>
      </c>
    </row>
    <row r="22" spans="1:10" ht="26.1" customHeight="1" x14ac:dyDescent="0.2">
      <c r="A22" s="13" t="s">
        <v>20</v>
      </c>
      <c r="B22" s="11">
        <v>100</v>
      </c>
      <c r="C22" s="2">
        <v>11.798161460300062</v>
      </c>
      <c r="D22" s="2">
        <v>64.944778630150893</v>
      </c>
      <c r="E22" s="2">
        <v>23.257052515979154</v>
      </c>
      <c r="F22" s="2">
        <v>11.639719707233162</v>
      </c>
      <c r="G22" s="2">
        <v>53.976955061949624</v>
      </c>
      <c r="H22" s="2">
        <v>18.166451113011746</v>
      </c>
      <c r="I22" s="2">
        <v>35.810503948937892</v>
      </c>
      <c r="J22" s="2">
        <v>197.12437903344022</v>
      </c>
    </row>
    <row r="23" spans="1:10" ht="26.1" customHeight="1" x14ac:dyDescent="0.2">
      <c r="A23" s="13" t="s">
        <v>41</v>
      </c>
      <c r="B23" s="11">
        <v>100</v>
      </c>
      <c r="C23" s="2">
        <v>11.776248433490876</v>
      </c>
      <c r="D23" s="2">
        <v>64.91138046420015</v>
      </c>
      <c r="E23" s="2">
        <v>23.312363751539227</v>
      </c>
      <c r="F23" s="2">
        <v>11.963299541873413</v>
      </c>
      <c r="G23" s="2">
        <v>54.056179261789282</v>
      </c>
      <c r="H23" s="2">
        <v>18.142039730591922</v>
      </c>
      <c r="I23" s="2">
        <v>35.914139531197357</v>
      </c>
      <c r="J23" s="2">
        <v>197.9608691443737</v>
      </c>
    </row>
    <row r="24" spans="1:10" ht="26.1" customHeight="1" x14ac:dyDescent="0.2">
      <c r="A24" s="13" t="s">
        <v>29</v>
      </c>
      <c r="B24" s="11">
        <v>100</v>
      </c>
      <c r="C24" s="2">
        <v>11.720768983596438</v>
      </c>
      <c r="D24" s="2">
        <v>64.958711765700983</v>
      </c>
      <c r="E24" s="2">
        <v>23.320511944038778</v>
      </c>
      <c r="F24" s="2">
        <v>12.212737359167681</v>
      </c>
      <c r="G24" s="2">
        <v>53.943928343322625</v>
      </c>
      <c r="H24" s="2">
        <v>18.043413523765647</v>
      </c>
      <c r="I24" s="2">
        <v>35.900514819556967</v>
      </c>
      <c r="J24" s="2">
        <v>198.96742250168501</v>
      </c>
    </row>
    <row r="25" spans="1:10" s="1" customFormat="1" ht="26.1" customHeight="1" x14ac:dyDescent="0.2">
      <c r="A25" s="13" t="s">
        <v>34</v>
      </c>
      <c r="B25" s="11">
        <v>100</v>
      </c>
      <c r="C25" s="2">
        <v>11.165010000000001</v>
      </c>
      <c r="D25" s="2">
        <v>66.092659999999995</v>
      </c>
      <c r="E25" s="2">
        <v>22.742339999999999</v>
      </c>
      <c r="F25" s="2">
        <v>12.061669999999999</v>
      </c>
      <c r="G25" s="2">
        <v>51.302740459616899</v>
      </c>
      <c r="H25" s="2">
        <v>16.892963142155875</v>
      </c>
      <c r="I25" s="2">
        <v>34.409777317461021</v>
      </c>
      <c r="J25" s="2">
        <v>203.69296391580036</v>
      </c>
    </row>
    <row r="26" spans="1:10" s="1" customFormat="1" ht="26.1" customHeight="1" x14ac:dyDescent="0.2">
      <c r="A26" s="13" t="s">
        <v>33</v>
      </c>
      <c r="B26" s="11">
        <v>100</v>
      </c>
      <c r="C26" s="2">
        <v>11.574554372654777</v>
      </c>
      <c r="D26" s="2">
        <v>65.000878013976731</v>
      </c>
      <c r="E26" s="2">
        <v>23.424560309663878</v>
      </c>
      <c r="F26" s="2">
        <v>12.449603962039941</v>
      </c>
      <c r="G26" s="2">
        <v>53.844064498318033</v>
      </c>
      <c r="H26" s="2">
        <v>17.806766195013513</v>
      </c>
      <c r="I26" s="2">
        <v>36.037298303304524</v>
      </c>
      <c r="J26" s="2">
        <v>202.37980275944864</v>
      </c>
    </row>
    <row r="27" spans="1:10" s="1" customFormat="1" ht="26.1" customHeight="1" x14ac:dyDescent="0.2">
      <c r="A27" s="13" t="s">
        <v>31</v>
      </c>
      <c r="B27" s="3">
        <v>100</v>
      </c>
      <c r="C27" s="2">
        <v>11.4223007391262</v>
      </c>
      <c r="D27" s="2">
        <v>65.174266848413225</v>
      </c>
      <c r="E27" s="2">
        <v>23.403430584598343</v>
      </c>
      <c r="F27" s="2">
        <v>12.832857706420958</v>
      </c>
      <c r="G27" s="2">
        <v>53.434788004174436</v>
      </c>
      <c r="H27" s="2">
        <v>17.525783244624709</v>
      </c>
      <c r="I27" s="2">
        <v>35.909004759549724</v>
      </c>
      <c r="J27" s="2">
        <v>204.89243909006629</v>
      </c>
    </row>
    <row r="28" spans="1:10" s="1" customFormat="1" ht="26.1" customHeight="1" x14ac:dyDescent="0.2">
      <c r="A28" s="13" t="s">
        <v>37</v>
      </c>
      <c r="B28" s="3">
        <v>100</v>
      </c>
      <c r="C28" s="2">
        <v>11.236523570319402</v>
      </c>
      <c r="D28" s="2">
        <v>65.366698882518108</v>
      </c>
      <c r="E28" s="2">
        <v>23.396773093914863</v>
      </c>
      <c r="F28" s="2">
        <v>13.253872824033078</v>
      </c>
      <c r="G28" s="2">
        <v>52.983089640919147</v>
      </c>
      <c r="H28" s="2">
        <v>17.189981691617191</v>
      </c>
      <c r="I28" s="2">
        <v>35.793107949301955</v>
      </c>
      <c r="J28" s="2">
        <v>208.22074503288565</v>
      </c>
    </row>
    <row r="29" spans="1:10" s="1" customFormat="1" ht="26.1" customHeight="1" x14ac:dyDescent="0.2">
      <c r="A29" s="13" t="s">
        <v>43</v>
      </c>
      <c r="B29" s="3">
        <v>100</v>
      </c>
      <c r="C29" s="2">
        <v>11.042531539835284</v>
      </c>
      <c r="D29" s="2">
        <v>65.567695708988452</v>
      </c>
      <c r="E29" s="2">
        <v>23.389772751176267</v>
      </c>
      <c r="F29" s="2">
        <v>13.62893009836475</v>
      </c>
      <c r="G29" s="37">
        <v>52.5</v>
      </c>
      <c r="H29" s="37">
        <v>16.8</v>
      </c>
      <c r="I29" s="37">
        <v>35.700000000000003</v>
      </c>
      <c r="J29" s="37">
        <v>211.8</v>
      </c>
    </row>
    <row r="30" spans="1:10" s="1" customFormat="1" ht="26.1" customHeight="1" x14ac:dyDescent="0.2">
      <c r="A30" s="13"/>
      <c r="B30" s="19" t="s">
        <v>12</v>
      </c>
      <c r="C30" s="20"/>
      <c r="D30" s="20"/>
      <c r="E30" s="20"/>
      <c r="F30" s="20"/>
      <c r="G30" s="20"/>
      <c r="H30" s="20"/>
      <c r="I30" s="20"/>
      <c r="J30" s="20"/>
    </row>
    <row r="31" spans="1:10" ht="26.1" customHeight="1" x14ac:dyDescent="0.2">
      <c r="A31" s="10" t="s">
        <v>7</v>
      </c>
      <c r="B31" s="11">
        <v>100</v>
      </c>
      <c r="C31" s="12">
        <v>25.7</v>
      </c>
      <c r="D31" s="12">
        <v>68</v>
      </c>
      <c r="E31" s="12">
        <v>6.3</v>
      </c>
      <c r="F31" s="12">
        <v>1.9</v>
      </c>
      <c r="G31" s="12">
        <v>47.1</v>
      </c>
      <c r="H31" s="12">
        <v>37.9</v>
      </c>
      <c r="I31" s="12">
        <v>9.1999999999999993</v>
      </c>
      <c r="J31" s="12">
        <v>24.4</v>
      </c>
    </row>
    <row r="32" spans="1:10" ht="26.1" customHeight="1" x14ac:dyDescent="0.2">
      <c r="A32" s="10" t="s">
        <v>8</v>
      </c>
      <c r="B32" s="11">
        <v>100</v>
      </c>
      <c r="C32" s="12">
        <v>24</v>
      </c>
      <c r="D32" s="12">
        <v>68.900000000000006</v>
      </c>
      <c r="E32" s="12">
        <v>7.1</v>
      </c>
      <c r="F32" s="12">
        <v>2.1</v>
      </c>
      <c r="G32" s="12">
        <v>45.14</v>
      </c>
      <c r="H32" s="12">
        <v>34.9</v>
      </c>
      <c r="I32" s="12">
        <v>10.3</v>
      </c>
      <c r="J32" s="12">
        <v>29.4</v>
      </c>
    </row>
    <row r="33" spans="1:10" ht="26.1" customHeight="1" x14ac:dyDescent="0.2">
      <c r="A33" s="10" t="s">
        <v>9</v>
      </c>
      <c r="B33" s="11">
        <v>100</v>
      </c>
      <c r="C33" s="12">
        <v>24.3</v>
      </c>
      <c r="D33" s="12">
        <v>67.7</v>
      </c>
      <c r="E33" s="12">
        <v>7.9</v>
      </c>
      <c r="F33" s="12">
        <v>2.5</v>
      </c>
      <c r="G33" s="12">
        <v>47.6</v>
      </c>
      <c r="H33" s="12">
        <v>35.9</v>
      </c>
      <c r="I33" s="12">
        <v>11.7</v>
      </c>
      <c r="J33" s="12">
        <v>32.6</v>
      </c>
    </row>
    <row r="34" spans="1:10" ht="26.1" customHeight="1" x14ac:dyDescent="0.2">
      <c r="A34" s="10" t="s">
        <v>10</v>
      </c>
      <c r="B34" s="11">
        <v>100</v>
      </c>
      <c r="C34" s="12">
        <v>23.5</v>
      </c>
      <c r="D34" s="12">
        <v>67.400000000000006</v>
      </c>
      <c r="E34" s="12">
        <v>9.1</v>
      </c>
      <c r="F34" s="12">
        <v>3.1</v>
      </c>
      <c r="G34" s="12">
        <v>48.4</v>
      </c>
      <c r="H34" s="12">
        <v>34.9</v>
      </c>
      <c r="I34" s="12">
        <v>13.5</v>
      </c>
      <c r="J34" s="12">
        <v>38.700000000000003</v>
      </c>
    </row>
    <row r="35" spans="1:10" ht="26.1" customHeight="1" x14ac:dyDescent="0.2">
      <c r="A35" s="10" t="s">
        <v>11</v>
      </c>
      <c r="B35" s="11">
        <v>100</v>
      </c>
      <c r="C35" s="12">
        <v>21.5</v>
      </c>
      <c r="D35" s="12">
        <v>68.2</v>
      </c>
      <c r="E35" s="12">
        <v>10.3</v>
      </c>
      <c r="F35" s="12">
        <v>3.9</v>
      </c>
      <c r="G35" s="12">
        <v>46.7</v>
      </c>
      <c r="H35" s="12">
        <v>31.6</v>
      </c>
      <c r="I35" s="12">
        <v>15.1</v>
      </c>
      <c r="J35" s="12">
        <v>47.9</v>
      </c>
    </row>
    <row r="36" spans="1:10" ht="26.1" customHeight="1" x14ac:dyDescent="0.2">
      <c r="A36" s="13" t="s">
        <v>32</v>
      </c>
      <c r="B36" s="11">
        <v>100</v>
      </c>
      <c r="C36" s="12">
        <v>18.2</v>
      </c>
      <c r="D36" s="12">
        <v>69.7</v>
      </c>
      <c r="E36" s="12">
        <v>12.1</v>
      </c>
      <c r="F36" s="12">
        <v>4.8</v>
      </c>
      <c r="G36" s="12">
        <v>43.5</v>
      </c>
      <c r="H36" s="12">
        <v>26.2</v>
      </c>
      <c r="I36" s="12">
        <v>17.3</v>
      </c>
      <c r="J36" s="12">
        <v>66.2</v>
      </c>
    </row>
    <row r="37" spans="1:10" ht="26.1" customHeight="1" x14ac:dyDescent="0.2">
      <c r="A37" s="13" t="s">
        <v>35</v>
      </c>
      <c r="B37" s="11">
        <v>100</v>
      </c>
      <c r="C37" s="12">
        <v>16</v>
      </c>
      <c r="D37" s="12">
        <v>69.5</v>
      </c>
      <c r="E37" s="12">
        <v>14.6</v>
      </c>
      <c r="F37" s="12">
        <v>5.7</v>
      </c>
      <c r="G37" s="12">
        <v>43.9</v>
      </c>
      <c r="H37" s="12">
        <v>23</v>
      </c>
      <c r="I37" s="12">
        <v>20.9</v>
      </c>
      <c r="J37" s="12">
        <v>91.2</v>
      </c>
    </row>
    <row r="38" spans="1:10" ht="26.1" customHeight="1" x14ac:dyDescent="0.2">
      <c r="A38" s="13" t="s">
        <v>14</v>
      </c>
      <c r="B38" s="11">
        <v>100</v>
      </c>
      <c r="C38" s="12">
        <v>14.6</v>
      </c>
      <c r="D38" s="12">
        <v>67.900000000000006</v>
      </c>
      <c r="E38" s="12">
        <v>17.3</v>
      </c>
      <c r="F38" s="12">
        <v>7.1</v>
      </c>
      <c r="G38" s="12">
        <v>46.9</v>
      </c>
      <c r="H38" s="12">
        <v>21.4</v>
      </c>
      <c r="I38" s="12">
        <v>25.5</v>
      </c>
      <c r="J38" s="12">
        <v>119.1</v>
      </c>
    </row>
    <row r="39" spans="1:10" ht="26.1" customHeight="1" x14ac:dyDescent="0.2">
      <c r="A39" s="13" t="s">
        <v>15</v>
      </c>
      <c r="B39" s="11">
        <v>100</v>
      </c>
      <c r="C39" s="12">
        <v>13.7</v>
      </c>
      <c r="D39" s="12">
        <v>65.8</v>
      </c>
      <c r="E39" s="12">
        <v>20.100000000000001</v>
      </c>
      <c r="F39" s="12">
        <v>9.1</v>
      </c>
      <c r="G39" s="12">
        <v>51.4</v>
      </c>
      <c r="H39" s="12">
        <v>20.8</v>
      </c>
      <c r="I39" s="12">
        <v>30.5</v>
      </c>
      <c r="J39" s="12">
        <v>146.5</v>
      </c>
    </row>
    <row r="40" spans="1:10" ht="26.1" customHeight="1" x14ac:dyDescent="0.2">
      <c r="A40" s="14" t="s">
        <v>16</v>
      </c>
      <c r="B40" s="12">
        <v>100</v>
      </c>
      <c r="C40" s="12">
        <v>13.2226323275</v>
      </c>
      <c r="D40" s="12">
        <v>63.763934240700003</v>
      </c>
      <c r="E40" s="12">
        <v>23.013433431900001</v>
      </c>
      <c r="F40" s="12">
        <v>11.0734239281</v>
      </c>
      <c r="G40" s="12">
        <v>56.828466108367337</v>
      </c>
      <c r="H40" s="12">
        <v>20.736851458316366</v>
      </c>
      <c r="I40" s="12">
        <v>36.091614650050971</v>
      </c>
      <c r="J40" s="12">
        <v>174.04577894864886</v>
      </c>
    </row>
    <row r="41" spans="1:10" ht="26.1" customHeight="1" x14ac:dyDescent="0.2">
      <c r="A41" s="14" t="s">
        <v>17</v>
      </c>
      <c r="B41" s="12">
        <v>100</v>
      </c>
      <c r="C41" s="12">
        <v>13</v>
      </c>
      <c r="D41" s="12">
        <v>62.9</v>
      </c>
      <c r="E41" s="12">
        <v>24.1</v>
      </c>
      <c r="F41" s="12">
        <v>11.9</v>
      </c>
      <c r="G41" s="12">
        <v>59</v>
      </c>
      <c r="H41" s="12">
        <v>20.6</v>
      </c>
      <c r="I41" s="12">
        <v>38.4</v>
      </c>
      <c r="J41" s="12">
        <v>186.1</v>
      </c>
    </row>
    <row r="42" spans="1:10" ht="26.1" customHeight="1" x14ac:dyDescent="0.2">
      <c r="A42" s="14" t="s">
        <v>38</v>
      </c>
      <c r="B42" s="12">
        <v>100</v>
      </c>
      <c r="C42" s="12">
        <v>12.875498773795464</v>
      </c>
      <c r="D42" s="12">
        <v>62.066722878214776</v>
      </c>
      <c r="E42" s="12">
        <v>25.057778347989768</v>
      </c>
      <c r="F42" s="12">
        <v>12.256745185454509</v>
      </c>
      <c r="G42" s="12">
        <v>61.116932492499444</v>
      </c>
      <c r="H42" s="12">
        <v>20.744608667448635</v>
      </c>
      <c r="I42" s="12">
        <v>40.372323825050813</v>
      </c>
      <c r="J42" s="12">
        <v>194.61598178229787</v>
      </c>
    </row>
    <row r="43" spans="1:10" ht="26.1" customHeight="1" x14ac:dyDescent="0.2">
      <c r="A43" s="14" t="s">
        <v>39</v>
      </c>
      <c r="B43" s="12">
        <v>100</v>
      </c>
      <c r="C43" s="12">
        <v>12.773758976813379</v>
      </c>
      <c r="D43" s="12">
        <v>61.259095928616439</v>
      </c>
      <c r="E43" s="12">
        <v>25.967145094570181</v>
      </c>
      <c r="F43" s="12">
        <v>12.525238364440122</v>
      </c>
      <c r="G43" s="12">
        <v>63.241064015256256</v>
      </c>
      <c r="H43" s="12">
        <v>20.852020068494472</v>
      </c>
      <c r="I43" s="12">
        <v>42.389043946761781</v>
      </c>
      <c r="J43" s="12">
        <v>203.28507169819875</v>
      </c>
    </row>
    <row r="44" spans="1:10" ht="26.1" customHeight="1" x14ac:dyDescent="0.2">
      <c r="A44" s="14" t="s">
        <v>40</v>
      </c>
      <c r="B44" s="12">
        <v>100</v>
      </c>
      <c r="C44" s="12">
        <v>12.6446077664</v>
      </c>
      <c r="D44" s="12">
        <v>60.719624878499999</v>
      </c>
      <c r="E44" s="12">
        <v>26.6357673551</v>
      </c>
      <c r="F44" s="12">
        <v>12.834794906500001</v>
      </c>
      <c r="G44" s="12">
        <v>64.691399527185766</v>
      </c>
      <c r="H44" s="12">
        <v>20.824581495228863</v>
      </c>
      <c r="I44" s="12">
        <v>43.866818031956903</v>
      </c>
      <c r="J44" s="12">
        <v>210.64921781024637</v>
      </c>
    </row>
    <row r="45" spans="1:10" ht="26.1" customHeight="1" x14ac:dyDescent="0.2">
      <c r="A45" s="14" t="s">
        <v>18</v>
      </c>
      <c r="B45" s="12">
        <v>100</v>
      </c>
      <c r="C45" s="12">
        <v>12.432066795169336</v>
      </c>
      <c r="D45" s="12">
        <v>60.31680612789264</v>
      </c>
      <c r="E45" s="12">
        <v>27.251127076938019</v>
      </c>
      <c r="F45" s="12">
        <v>13.320605650997679</v>
      </c>
      <c r="G45" s="12">
        <v>65.791271818944054</v>
      </c>
      <c r="H45" s="12">
        <v>20.611281653091883</v>
      </c>
      <c r="I45" s="12">
        <v>45.179990165852175</v>
      </c>
      <c r="J45" s="12">
        <v>219.20029489808445</v>
      </c>
    </row>
    <row r="46" spans="1:10" ht="26.1" customHeight="1" x14ac:dyDescent="0.2">
      <c r="A46" s="14" t="s">
        <v>20</v>
      </c>
      <c r="B46" s="12">
        <v>100</v>
      </c>
      <c r="C46" s="12">
        <v>12.30572834591138</v>
      </c>
      <c r="D46" s="12">
        <v>59.951509085466292</v>
      </c>
      <c r="E46" s="12">
        <v>27.742762568622325</v>
      </c>
      <c r="F46" s="12">
        <v>13.797225092598067</v>
      </c>
      <c r="G46" s="12">
        <v>66.801472599198405</v>
      </c>
      <c r="H46" s="12">
        <v>20.526136095037163</v>
      </c>
      <c r="I46" s="12">
        <v>46.275336504161238</v>
      </c>
      <c r="J46" s="12">
        <v>225.44592070277542</v>
      </c>
    </row>
    <row r="47" spans="1:10" ht="26.1" customHeight="1" x14ac:dyDescent="0.2">
      <c r="A47" s="14" t="s">
        <v>41</v>
      </c>
      <c r="B47" s="12">
        <v>100</v>
      </c>
      <c r="C47" s="12">
        <v>12.190900292131216</v>
      </c>
      <c r="D47" s="12">
        <v>59.671688105281753</v>
      </c>
      <c r="E47" s="12">
        <v>28.137411602587026</v>
      </c>
      <c r="F47" s="12">
        <v>14.216134076982245</v>
      </c>
      <c r="G47" s="12">
        <v>67.583661825629903</v>
      </c>
      <c r="H47" s="12">
        <v>20.429957119064905</v>
      </c>
      <c r="I47" s="12">
        <v>47.153704706564994</v>
      </c>
      <c r="J47" s="12">
        <v>230.80667488313969</v>
      </c>
    </row>
    <row r="48" spans="1:10" ht="26.1" customHeight="1" x14ac:dyDescent="0.2">
      <c r="A48" s="14" t="s">
        <v>29</v>
      </c>
      <c r="B48" s="12">
        <v>100</v>
      </c>
      <c r="C48" s="12">
        <v>12.055718427935659</v>
      </c>
      <c r="D48" s="12">
        <v>59.501891890101042</v>
      </c>
      <c r="E48" s="12">
        <v>28.442389681963299</v>
      </c>
      <c r="F48" s="12">
        <v>14.65524235396421</v>
      </c>
      <c r="G48" s="12">
        <v>68.061883115747406</v>
      </c>
      <c r="H48" s="12">
        <v>20.261067413120848</v>
      </c>
      <c r="I48" s="12">
        <v>47.800815702626558</v>
      </c>
      <c r="J48" s="12">
        <v>235.92446897280084</v>
      </c>
    </row>
    <row r="49" spans="1:10" ht="26.1" customHeight="1" x14ac:dyDescent="0.2">
      <c r="A49" s="13" t="s">
        <v>34</v>
      </c>
      <c r="B49" s="11">
        <v>100</v>
      </c>
      <c r="C49" s="12">
        <v>11.916029999999999</v>
      </c>
      <c r="D49" s="12">
        <v>59.524520000000003</v>
      </c>
      <c r="E49" s="12">
        <v>28.559449999999998</v>
      </c>
      <c r="F49" s="12">
        <v>14.74624</v>
      </c>
      <c r="G49" s="12">
        <v>67.997983429146629</v>
      </c>
      <c r="H49" s="12">
        <v>20.01868344505467</v>
      </c>
      <c r="I49" s="12">
        <v>47.979299984091973</v>
      </c>
      <c r="J49" s="12">
        <v>239.67260442366688</v>
      </c>
    </row>
    <row r="50" spans="1:10" ht="26.1" customHeight="1" x14ac:dyDescent="0.2">
      <c r="A50" s="13" t="s">
        <v>33</v>
      </c>
      <c r="B50" s="11">
        <v>100</v>
      </c>
      <c r="C50" s="12">
        <v>11.780087040642844</v>
      </c>
      <c r="D50" s="12">
        <v>59.364464983069233</v>
      </c>
      <c r="E50" s="12">
        <v>28.855447976287923</v>
      </c>
      <c r="F50" s="12">
        <v>14.879193041019413</v>
      </c>
      <c r="G50" s="12">
        <v>68.450941196084287</v>
      </c>
      <c r="H50" s="12">
        <v>19.843667493680822</v>
      </c>
      <c r="I50" s="12">
        <v>48.607273702403461</v>
      </c>
      <c r="J50" s="12">
        <v>244.95105916223579</v>
      </c>
    </row>
    <row r="51" spans="1:10" ht="26.1" customHeight="1" x14ac:dyDescent="0.2">
      <c r="A51" s="13" t="s">
        <v>31</v>
      </c>
      <c r="B51" s="11">
        <v>100</v>
      </c>
      <c r="C51" s="12">
        <v>11.607050582148213</v>
      </c>
      <c r="D51" s="12">
        <v>59.391813582340234</v>
      </c>
      <c r="E51" s="12">
        <v>29.001135835511548</v>
      </c>
      <c r="F51" s="12">
        <v>15.498132569057057</v>
      </c>
      <c r="G51" s="12">
        <v>68.373373312402663</v>
      </c>
      <c r="H51" s="12">
        <v>19.543182607239817</v>
      </c>
      <c r="I51" s="12">
        <v>48.830190705162849</v>
      </c>
      <c r="J51" s="12">
        <v>249.85792583790106</v>
      </c>
    </row>
    <row r="52" spans="1:10" ht="26.1" customHeight="1" x14ac:dyDescent="0.2">
      <c r="A52" s="13" t="s">
        <v>37</v>
      </c>
      <c r="B52" s="11">
        <v>100</v>
      </c>
      <c r="C52" s="12">
        <v>11.397692855090559</v>
      </c>
      <c r="D52" s="12">
        <v>59.469997384920859</v>
      </c>
      <c r="E52" s="12">
        <v>29.132309759988583</v>
      </c>
      <c r="F52" s="12">
        <v>16.145724121237031</v>
      </c>
      <c r="G52" s="12">
        <v>68.152016810674837</v>
      </c>
      <c r="H52" s="12">
        <v>19.165450405720961</v>
      </c>
      <c r="I52" s="12">
        <v>48.986566404953869</v>
      </c>
      <c r="J52" s="12">
        <v>255.59830511643594</v>
      </c>
    </row>
    <row r="53" spans="1:10" ht="25.9" customHeight="1" thickBot="1" x14ac:dyDescent="0.25">
      <c r="A53" s="15" t="s">
        <v>42</v>
      </c>
      <c r="B53" s="16">
        <v>100</v>
      </c>
      <c r="C53" s="5">
        <v>11.17</v>
      </c>
      <c r="D53" s="5">
        <v>59.55</v>
      </c>
      <c r="E53" s="5">
        <v>29.28</v>
      </c>
      <c r="F53" s="5">
        <v>16.78</v>
      </c>
      <c r="G53" s="5">
        <v>67.900000000000006</v>
      </c>
      <c r="H53" s="5">
        <v>18.8</v>
      </c>
      <c r="I53" s="5">
        <v>49.2</v>
      </c>
      <c r="J53" s="5">
        <v>262.10000000000002</v>
      </c>
    </row>
    <row r="54" spans="1:10" ht="21.6" customHeight="1" x14ac:dyDescent="0.2">
      <c r="A54" t="s">
        <v>44</v>
      </c>
    </row>
    <row r="55" spans="1:10" x14ac:dyDescent="0.2">
      <c r="A55" t="s">
        <v>45</v>
      </c>
    </row>
    <row r="56" spans="1:10" x14ac:dyDescent="0.2">
      <c r="A56" t="s">
        <v>46</v>
      </c>
    </row>
    <row r="57" spans="1:10" x14ac:dyDescent="0.2">
      <c r="A57" t="s">
        <v>30</v>
      </c>
    </row>
  </sheetData>
  <mergeCells count="10">
    <mergeCell ref="B6:J6"/>
    <mergeCell ref="B30:J30"/>
    <mergeCell ref="A1:J1"/>
    <mergeCell ref="A3:A5"/>
    <mergeCell ref="B3:B5"/>
    <mergeCell ref="C3:F3"/>
    <mergeCell ref="G3:G5"/>
    <mergeCell ref="H3:H5"/>
    <mergeCell ref="I3:I5"/>
    <mergeCell ref="J3:J5"/>
  </mergeCells>
  <phoneticPr fontId="28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R06人口表3 </vt:lpstr>
      <vt:lpstr>'R06人口表3 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高林　仁郎</cp:lastModifiedBy>
  <cp:lastPrinted>2026-03-04T02:43:26Z</cp:lastPrinted>
  <dcterms:created xsi:type="dcterms:W3CDTF">1998-10-31T01:59:57Z</dcterms:created>
  <dcterms:modified xsi:type="dcterms:W3CDTF">2026-03-17T04:51:57Z</dcterms:modified>
</cp:coreProperties>
</file>