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福祉・衛生統計年報\訂正情報\2022年末発行R03年度報\13-7\"/>
    </mc:Choice>
  </mc:AlternateContent>
  <bookViews>
    <workbookView xWindow="588" yWindow="408" windowWidth="16548" windowHeight="7428"/>
  </bookViews>
  <sheets>
    <sheet name="R03teisei_13-7" sheetId="6" r:id="rId1"/>
  </sheets>
  <definedNames>
    <definedName name="_xlnm.Print_Area" localSheetId="0">'R03teisei_13-7'!$A$1:$N$50</definedName>
  </definedNames>
  <calcPr calcId="162913"/>
</workbook>
</file>

<file path=xl/calcChain.xml><?xml version="1.0" encoding="utf-8"?>
<calcChain xmlns="http://schemas.openxmlformats.org/spreadsheetml/2006/main">
  <c r="K44" i="6" l="1"/>
  <c r="I44" i="6"/>
  <c r="H44" i="6"/>
  <c r="G44" i="6"/>
  <c r="K41" i="6"/>
  <c r="I41" i="6"/>
  <c r="H41" i="6"/>
  <c r="G41" i="6"/>
  <c r="K40" i="6"/>
  <c r="I40" i="6"/>
  <c r="H40" i="6"/>
  <c r="G40" i="6"/>
  <c r="K39" i="6"/>
  <c r="I39" i="6"/>
  <c r="H39" i="6"/>
  <c r="G39" i="6"/>
  <c r="K38" i="6"/>
  <c r="I38" i="6"/>
  <c r="H38" i="6"/>
  <c r="G38" i="6"/>
  <c r="K22" i="6"/>
  <c r="I22" i="6"/>
  <c r="H22" i="6"/>
  <c r="G22" i="6"/>
  <c r="K19" i="6"/>
  <c r="I19" i="6"/>
  <c r="H19" i="6"/>
  <c r="G19" i="6"/>
  <c r="K18" i="6"/>
  <c r="I18" i="6"/>
  <c r="H18" i="6"/>
  <c r="G18" i="6"/>
  <c r="K17" i="6"/>
  <c r="K16" i="6" s="1"/>
  <c r="I17" i="6"/>
  <c r="H17" i="6"/>
  <c r="G17" i="6"/>
  <c r="H16" i="6" l="1"/>
  <c r="G16" i="6"/>
  <c r="I16" i="6"/>
</calcChain>
</file>

<file path=xl/sharedStrings.xml><?xml version="1.0" encoding="utf-8"?>
<sst xmlns="http://schemas.openxmlformats.org/spreadsheetml/2006/main" count="56" uniqueCount="29">
  <si>
    <t>福祉・衛生　統計年報の訂正について</t>
    <phoneticPr fontId="5"/>
  </si>
  <si>
    <t>令和５年１月</t>
    <rPh sb="0" eb="2">
      <t>レイワ</t>
    </rPh>
    <phoneticPr fontId="3"/>
  </si>
  <si>
    <t>令和３年度年報につきまして、次のとおり、訂正いたします。</t>
    <rPh sb="0" eb="2">
      <t>レイワ</t>
    </rPh>
    <phoneticPr fontId="3"/>
  </si>
  <si>
    <t>３</t>
  </si>
  <si>
    <t>13－７表　ＡＩＤＳ患者・ＨＩＶ感染者数、東京都－全国・年次別</t>
    <rPh sb="4" eb="5">
      <t>ヒョウ</t>
    </rPh>
    <rPh sb="23" eb="24">
      <t>ト</t>
    </rPh>
    <phoneticPr fontId="10"/>
  </si>
  <si>
    <t>単位　人</t>
    <rPh sb="0" eb="2">
      <t>タンイ</t>
    </rPh>
    <phoneticPr fontId="10"/>
  </si>
  <si>
    <t>令和３年12月31日現在</t>
    <rPh sb="0" eb="2">
      <t>レイワ</t>
    </rPh>
    <rPh sb="3" eb="4">
      <t>ネン</t>
    </rPh>
    <phoneticPr fontId="10"/>
  </si>
  <si>
    <t>区分</t>
    <rPh sb="0" eb="2">
      <t>クブン</t>
    </rPh>
    <phoneticPr fontId="10"/>
  </si>
  <si>
    <t>平成
17年
まで</t>
    <rPh sb="0" eb="2">
      <t>ヘイセイ</t>
    </rPh>
    <rPh sb="5" eb="6">
      <t>ネン</t>
    </rPh>
    <phoneticPr fontId="10"/>
  </si>
  <si>
    <t>２</t>
    <phoneticPr fontId="10"/>
  </si>
  <si>
    <t>累計</t>
    <rPh sb="0" eb="2">
      <t>ルイケイ</t>
    </rPh>
    <phoneticPr fontId="10"/>
  </si>
  <si>
    <t>全国</t>
    <rPh sb="0" eb="2">
      <t>ゼンコク</t>
    </rPh>
    <phoneticPr fontId="10"/>
  </si>
  <si>
    <t>総数</t>
    <rPh sb="0" eb="2">
      <t>ソウスウ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</si>
  <si>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</si>
  <si>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</si>
  <si>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患者</t>
    <rPh sb="0" eb="2">
      <t>カンジャ</t>
    </rPh>
    <phoneticPr fontId="10"/>
  </si>
  <si>
    <t>感染者</t>
    <rPh sb="0" eb="3">
      <t>カンセンシャ</t>
    </rPh>
    <phoneticPr fontId="10"/>
  </si>
  <si>
    <t>注１　凝固因子製剤によるものを除く。</t>
    <rPh sb="15" eb="16">
      <t>ノゾ</t>
    </rPh>
    <phoneticPr fontId="10"/>
  </si>
  <si>
    <t>資料　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10"/>
  </si>
  <si>
    <t>衛生統計年報編</t>
    <rPh sb="0" eb="2">
      <t>エイセイ</t>
    </rPh>
    <rPh sb="2" eb="4">
      <t>トウケイ</t>
    </rPh>
    <phoneticPr fontId="8"/>
  </si>
  <si>
    <t>13　予防衛生</t>
    <rPh sb="3" eb="5">
      <t>ヨボウ</t>
    </rPh>
    <rPh sb="5" eb="7">
      <t>エイセイ</t>
    </rPh>
    <phoneticPr fontId="8"/>
  </si>
  <si>
    <t>（２） エイズ（後天性免疫不全症候群）対策事業</t>
    <rPh sb="8" eb="11">
      <t>コウテンセイ</t>
    </rPh>
    <rPh sb="11" eb="13">
      <t>メンエキ</t>
    </rPh>
    <rPh sb="13" eb="15">
      <t>フゼン</t>
    </rPh>
    <rPh sb="15" eb="18">
      <t>ショウコウグン</t>
    </rPh>
    <rPh sb="19" eb="21">
      <t>タイサク</t>
    </rPh>
    <rPh sb="21" eb="23">
      <t>ジギョウ</t>
    </rPh>
    <phoneticPr fontId="8"/>
  </si>
  <si>
    <t>　13－７表　ＡＩＤＳ患者・ＨＩＶ感染者数、東京都－全国・年次別</t>
    <rPh sb="5" eb="6">
      <t>ヒョウ</t>
    </rPh>
    <rPh sb="11" eb="13">
      <t>カンジャ</t>
    </rPh>
    <rPh sb="17" eb="20">
      <t>カンセンシャ</t>
    </rPh>
    <rPh sb="20" eb="21">
      <t>スウ</t>
    </rPh>
    <rPh sb="22" eb="24">
      <t>トウキョウ</t>
    </rPh>
    <rPh sb="24" eb="25">
      <t>ト</t>
    </rPh>
    <rPh sb="26" eb="28">
      <t>ゼンコク</t>
    </rPh>
    <rPh sb="29" eb="32">
      <t>ネンジベツ</t>
    </rPh>
    <phoneticPr fontId="10"/>
  </si>
  <si>
    <t>【誤】 P241</t>
    <phoneticPr fontId="3"/>
  </si>
  <si>
    <t>【正】 P241</t>
    <rPh sb="1" eb="2">
      <t>タダ</t>
    </rPh>
    <phoneticPr fontId="3"/>
  </si>
  <si>
    <t>　２　令和３年の数値は、東京都については第１～52週の集計値であり、全国については「令和</t>
    <rPh sb="3" eb="5">
      <t>レイワ</t>
    </rPh>
    <rPh sb="6" eb="7">
      <t>ネン</t>
    </rPh>
    <rPh sb="42" eb="44">
      <t>レイワ</t>
    </rPh>
    <phoneticPr fontId="10"/>
  </si>
  <si>
    <t>　　３年エイズ発生動向年報」に基づく数値である。</t>
    <rPh sb="3" eb="4">
      <t>ネン</t>
    </rPh>
    <phoneticPr fontId="3"/>
  </si>
  <si>
    <t xml:space="preserve">0,444 </t>
    <phoneticPr fontId="3"/>
  </si>
  <si>
    <t>令和
元</t>
    <rPh sb="0" eb="2">
      <t>レイワ</t>
    </rPh>
    <rPh sb="3" eb="4">
      <t>モト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</si>
</sst>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23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u val="singleAccounting"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7" fontId="1" fillId="0" borderId="0"/>
    <xf numFmtId="0" fontId="9" fillId="0" borderId="0"/>
    <xf numFmtId="38" fontId="9" fillId="0" borderId="0" applyFont="0" applyFill="0" applyBorder="0" applyAlignment="0" applyProtection="0"/>
    <xf numFmtId="0" fontId="9" fillId="0" borderId="0">
      <alignment vertical="center"/>
    </xf>
  </cellStyleXfs>
  <cellXfs count="50">
    <xf numFmtId="0" fontId="0" fillId="0" borderId="0" xfId="0">
      <alignment vertical="center"/>
    </xf>
    <xf numFmtId="41" fontId="2" fillId="0" borderId="0" xfId="1" applyNumberFormat="1" applyFont="1" applyFill="1" applyProtection="1">
      <protection locked="0"/>
    </xf>
    <xf numFmtId="41" fontId="12" fillId="0" borderId="0" xfId="1" applyNumberFormat="1" applyFont="1" applyFill="1" applyBorder="1" applyAlignment="1" applyProtection="1">
      <alignment vertical="center"/>
      <protection locked="0"/>
    </xf>
    <xf numFmtId="41" fontId="2" fillId="0" borderId="0" xfId="1" applyNumberFormat="1" applyFont="1" applyFill="1" applyBorder="1" applyProtection="1">
      <protection locked="0"/>
    </xf>
    <xf numFmtId="41" fontId="7" fillId="0" borderId="0" xfId="1" applyNumberFormat="1" applyFont="1" applyFill="1" applyProtection="1">
      <protection locked="0"/>
    </xf>
    <xf numFmtId="41" fontId="7" fillId="0" borderId="0" xfId="1" applyNumberFormat="1" applyFont="1" applyFill="1" applyBorder="1" applyProtection="1">
      <protection locked="0"/>
    </xf>
    <xf numFmtId="41" fontId="7" fillId="0" borderId="0" xfId="1" applyNumberFormat="1" applyFont="1" applyFill="1" applyBorder="1" applyAlignment="1" applyProtection="1">
      <alignment horizontal="right" vertical="center"/>
      <protection locked="0"/>
    </xf>
    <xf numFmtId="41" fontId="7" fillId="0" borderId="0" xfId="1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1" applyNumberFormat="1" applyFont="1" applyFill="1" applyBorder="1" applyAlignment="1" applyProtection="1">
      <alignment horizontal="left" vertical="center"/>
      <protection locked="0"/>
    </xf>
    <xf numFmtId="41" fontId="6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horizontal="left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49" fontId="7" fillId="0" borderId="0" xfId="2" applyNumberFormat="1" applyFont="1" applyBorder="1" applyAlignment="1" applyProtection="1">
      <alignment horizontal="centerContinuous"/>
      <protection locked="0"/>
    </xf>
    <xf numFmtId="0" fontId="13" fillId="0" borderId="0" xfId="2" applyFont="1" applyBorder="1" applyAlignment="1" applyProtection="1">
      <alignment vertical="center"/>
      <protection locked="0"/>
    </xf>
    <xf numFmtId="0" fontId="11" fillId="0" borderId="0" xfId="2" applyNumberFormat="1" applyFont="1" applyBorder="1" applyAlignment="1" applyProtection="1">
      <alignment horizontal="left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Continuous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 applyProtection="1">
      <alignment horizontal="distributed" vertical="center" justifyLastLine="1"/>
      <protection locked="0"/>
    </xf>
    <xf numFmtId="0" fontId="15" fillId="0" borderId="7" xfId="0" applyFont="1" applyFill="1" applyBorder="1" applyAlignment="1" applyProtection="1">
      <alignment horizontal="distributed" vertical="center" wrapText="1" justifyLastLine="1"/>
      <protection locked="0"/>
    </xf>
    <xf numFmtId="0" fontId="15" fillId="0" borderId="2" xfId="0" applyFont="1" applyFill="1" applyBorder="1" applyAlignment="1" applyProtection="1">
      <alignment horizontal="distributed" vertical="center" wrapText="1" justifyLastLine="1"/>
      <protection locked="0"/>
    </xf>
    <xf numFmtId="49" fontId="15" fillId="0" borderId="2" xfId="0" applyNumberFormat="1" applyFont="1" applyFill="1" applyBorder="1" applyAlignment="1" applyProtection="1">
      <alignment horizontal="distributed" vertical="center" wrapText="1" justifyLastLine="1"/>
      <protection locked="0"/>
    </xf>
    <xf numFmtId="49" fontId="17" fillId="0" borderId="2" xfId="0" applyNumberFormat="1" applyFont="1" applyFill="1" applyBorder="1" applyAlignment="1" applyProtection="1">
      <alignment horizontal="distributed" vertical="center" wrapText="1" justifyLastLine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distributed"/>
      <protection locked="0"/>
    </xf>
    <xf numFmtId="41" fontId="15" fillId="0" borderId="0" xfId="0" applyNumberFormat="1" applyFont="1" applyFill="1" applyBorder="1" applyAlignment="1" applyProtection="1">
      <protection locked="0"/>
    </xf>
    <xf numFmtId="41" fontId="17" fillId="0" borderId="0" xfId="0" applyNumberFormat="1" applyFont="1" applyFill="1" applyBorder="1" applyAlignment="1" applyProtection="1"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5" fillId="0" borderId="5" xfId="0" applyFont="1" applyFill="1" applyBorder="1" applyAlignment="1" applyProtection="1">
      <alignment horizont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41" fontId="15" fillId="0" borderId="1" xfId="0" applyNumberFormat="1" applyFont="1" applyFill="1" applyBorder="1" applyAlignment="1" applyProtection="1">
      <alignment vertical="center"/>
      <protection locked="0"/>
    </xf>
    <xf numFmtId="41" fontId="17" fillId="0" borderId="1" xfId="0" applyNumberFormat="1" applyFont="1" applyFill="1" applyBorder="1" applyAlignment="1" applyProtection="1">
      <alignment vertical="center"/>
      <protection locked="0"/>
    </xf>
    <xf numFmtId="41" fontId="15" fillId="0" borderId="0" xfId="0" applyNumberFormat="1" applyFont="1" applyFill="1" applyBorder="1" applyAlignment="1" applyProtection="1">
      <alignment vertical="center"/>
      <protection locked="0"/>
    </xf>
    <xf numFmtId="0" fontId="16" fillId="0" borderId="0" xfId="4" applyFont="1" applyFill="1" applyAlignment="1" applyProtection="1">
      <alignment horizontal="left" vertical="center"/>
      <protection locked="0"/>
    </xf>
    <xf numFmtId="0" fontId="16" fillId="0" borderId="0" xfId="4" applyFont="1" applyFill="1" applyAlignment="1" applyProtection="1">
      <alignment vertical="center"/>
      <protection locked="0"/>
    </xf>
    <xf numFmtId="0" fontId="16" fillId="0" borderId="0" xfId="4" applyFont="1" applyFill="1" applyBorder="1" applyAlignment="1" applyProtection="1">
      <alignment vertical="center"/>
      <protection locked="0"/>
    </xf>
    <xf numFmtId="0" fontId="16" fillId="0" borderId="3" xfId="4" applyFont="1" applyFill="1" applyBorder="1" applyAlignment="1" applyProtection="1">
      <alignment vertical="center"/>
      <protection locked="0"/>
    </xf>
    <xf numFmtId="0" fontId="19" fillId="0" borderId="0" xfId="4" applyFont="1" applyFill="1" applyAlignment="1" applyProtection="1">
      <alignment vertical="center"/>
      <protection locked="0"/>
    </xf>
    <xf numFmtId="49" fontId="16" fillId="0" borderId="0" xfId="0" applyNumberFormat="1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centerContinuous" vertical="center"/>
      <protection locked="0"/>
    </xf>
    <xf numFmtId="41" fontId="22" fillId="0" borderId="0" xfId="0" applyNumberFormat="1" applyFont="1" applyFill="1" applyBorder="1" applyAlignment="1" applyProtection="1">
      <protection locked="0"/>
    </xf>
    <xf numFmtId="49" fontId="15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</cellXfs>
  <cellStyles count="5">
    <cellStyle name="桁区切り 2" xfId="3"/>
    <cellStyle name="標準" xfId="0" builtinId="0"/>
    <cellStyle name="標準 2" xfId="1"/>
    <cellStyle name="標準 2 2" xfId="4"/>
    <cellStyle name="標準 3" xfId="2"/>
  </cellStyles>
  <dxfs count="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13</xdr:row>
      <xdr:rowOff>137160</xdr:rowOff>
    </xdr:from>
    <xdr:to>
      <xdr:col>5</xdr:col>
      <xdr:colOff>305652</xdr:colOff>
      <xdr:row>24</xdr:row>
      <xdr:rowOff>90600</xdr:rowOff>
    </xdr:to>
    <xdr:pic>
      <xdr:nvPicPr>
        <xdr:cNvPr id="2" name="図 1"/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675216" y="5306484"/>
          <a:ext cx="3672000" cy="115152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35</xdr:row>
      <xdr:rowOff>137160</xdr:rowOff>
    </xdr:from>
    <xdr:to>
      <xdr:col>5</xdr:col>
      <xdr:colOff>305652</xdr:colOff>
      <xdr:row>46</xdr:row>
      <xdr:rowOff>90600</xdr:rowOff>
    </xdr:to>
    <xdr:pic>
      <xdr:nvPicPr>
        <xdr:cNvPr id="3" name="図 2"/>
        <xdr:cNvPicPr>
          <a:picLocks/>
        </xdr:cNvPicPr>
      </xdr:nvPicPr>
      <xdr:blipFill rotWithShape="1">
        <a:blip xmlns:r="http://schemas.openxmlformats.org/officeDocument/2006/relationships" r:embed="rId1"/>
        <a:srcRect l="1828" t="5276" r="71044" b="10275"/>
        <a:stretch/>
      </xdr:blipFill>
      <xdr:spPr>
        <a:xfrm rot="5400000">
          <a:off x="1025736" y="4712124"/>
          <a:ext cx="3092880" cy="115152"/>
        </a:xfrm>
        <a:prstGeom prst="rect">
          <a:avLst/>
        </a:prstGeom>
      </xdr:spPr>
    </xdr:pic>
    <xdr:clientData/>
  </xdr:twoCellAnchor>
  <xdr:twoCellAnchor>
    <xdr:from>
      <xdr:col>5</xdr:col>
      <xdr:colOff>144780</xdr:colOff>
      <xdr:row>29</xdr:row>
      <xdr:rowOff>129540</xdr:rowOff>
    </xdr:from>
    <xdr:to>
      <xdr:col>6</xdr:col>
      <xdr:colOff>372534</xdr:colOff>
      <xdr:row>32</xdr:row>
      <xdr:rowOff>155678</xdr:rowOff>
    </xdr:to>
    <xdr:sp macro="" textlink="">
      <xdr:nvSpPr>
        <xdr:cNvPr id="4" name="下矢印 3"/>
        <xdr:cNvSpPr>
          <a:spLocks noChangeAspect="1"/>
        </xdr:cNvSpPr>
      </xdr:nvSpPr>
      <xdr:spPr>
        <a:xfrm>
          <a:off x="2468880" y="7162800"/>
          <a:ext cx="715434" cy="529058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"/>
  <sheetViews>
    <sheetView tabSelected="1" workbookViewId="0"/>
  </sheetViews>
  <sheetFormatPr defaultColWidth="1.88671875" defaultRowHeight="13.2"/>
  <cols>
    <col min="1" max="1" width="2.77734375" style="19" customWidth="1"/>
    <col min="2" max="2" width="7.6640625" style="19" customWidth="1"/>
    <col min="3" max="3" width="9.21875" style="19" bestFit="1" customWidth="1"/>
    <col min="4" max="9" width="7.109375" style="19" customWidth="1"/>
    <col min="10" max="11" width="9.6640625" style="19" customWidth="1"/>
    <col min="12" max="12" width="2.77734375" style="19" customWidth="1"/>
    <col min="13" max="14" width="8.77734375" style="19" customWidth="1"/>
    <col min="15" max="16384" width="1.88671875" style="19"/>
  </cols>
  <sheetData>
    <row r="1" spans="2:20" s="1" customFormat="1" ht="19.95" customHeight="1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"/>
      <c r="P1" s="2"/>
      <c r="Q1" s="2"/>
      <c r="R1" s="2"/>
    </row>
    <row r="2" spans="2:20" s="1" customFormat="1" ht="19.95" customHeight="1">
      <c r="B2" s="17"/>
      <c r="C2" s="17"/>
      <c r="D2" s="17"/>
      <c r="E2" s="17"/>
      <c r="F2" s="17"/>
      <c r="N2" s="2"/>
      <c r="O2" s="2"/>
      <c r="P2" s="2"/>
      <c r="Q2" s="2"/>
      <c r="R2" s="2"/>
    </row>
    <row r="3" spans="2:20" s="1" customFormat="1" ht="19.95" customHeight="1">
      <c r="B3" s="3"/>
      <c r="C3" s="4"/>
      <c r="D3" s="5"/>
      <c r="F3" s="6"/>
      <c r="N3" s="6" t="s">
        <v>1</v>
      </c>
      <c r="O3" s="7"/>
      <c r="P3" s="7"/>
      <c r="Q3" s="8"/>
      <c r="R3" s="7"/>
    </row>
    <row r="4" spans="2:20" s="1" customFormat="1" ht="19.95" customHeight="1">
      <c r="B4" s="3"/>
      <c r="C4" s="4"/>
      <c r="D4" s="5"/>
      <c r="E4" s="9"/>
      <c r="F4" s="9"/>
      <c r="N4" s="7"/>
      <c r="O4" s="7"/>
      <c r="P4" s="7"/>
      <c r="Q4" s="8"/>
      <c r="R4" s="7"/>
    </row>
    <row r="5" spans="2:20" s="1" customFormat="1" ht="18" customHeight="1">
      <c r="B5" s="9" t="s">
        <v>2</v>
      </c>
      <c r="D5" s="4"/>
      <c r="E5" s="7"/>
      <c r="F5" s="7"/>
      <c r="N5" s="7"/>
      <c r="O5" s="7"/>
      <c r="P5" s="8"/>
      <c r="Q5" s="7"/>
    </row>
    <row r="6" spans="2:20" s="1" customFormat="1" ht="18" customHeight="1">
      <c r="B6" s="9"/>
      <c r="D6" s="4"/>
      <c r="E6" s="7"/>
      <c r="F6" s="7"/>
      <c r="N6" s="7"/>
      <c r="O6" s="7"/>
      <c r="P6" s="8"/>
      <c r="Q6" s="7"/>
    </row>
    <row r="7" spans="2:20" s="1" customFormat="1" ht="18" customHeight="1">
      <c r="B7" s="9" t="s">
        <v>19</v>
      </c>
      <c r="D7" s="4"/>
      <c r="E7" s="7"/>
      <c r="F7" s="7"/>
      <c r="N7" s="7"/>
      <c r="O7" s="7"/>
      <c r="P7" s="7"/>
      <c r="Q7" s="7"/>
    </row>
    <row r="8" spans="2:20" s="1" customFormat="1" ht="18" customHeight="1">
      <c r="B8" s="9" t="s">
        <v>20</v>
      </c>
      <c r="D8" s="4"/>
      <c r="E8" s="7"/>
      <c r="F8" s="7"/>
      <c r="N8" s="7"/>
      <c r="O8" s="7"/>
      <c r="P8" s="7"/>
      <c r="Q8" s="7"/>
    </row>
    <row r="9" spans="2:20" s="1" customFormat="1" ht="18" customHeight="1">
      <c r="B9" s="9" t="s">
        <v>21</v>
      </c>
      <c r="D9" s="4"/>
      <c r="E9" s="10"/>
      <c r="F9" s="10"/>
      <c r="N9" s="10"/>
      <c r="O9" s="10"/>
      <c r="P9" s="10"/>
      <c r="Q9" s="10"/>
      <c r="R9" s="10"/>
      <c r="S9" s="10"/>
      <c r="T9" s="10"/>
    </row>
    <row r="10" spans="2:20" s="11" customFormat="1" ht="18" customHeight="1">
      <c r="B10" s="12" t="s">
        <v>22</v>
      </c>
      <c r="D10" s="13"/>
      <c r="E10" s="14"/>
      <c r="F10" s="14"/>
    </row>
    <row r="11" spans="2:20" s="15" customFormat="1" ht="18" customHeight="1">
      <c r="E11" s="16"/>
      <c r="F11" s="16"/>
    </row>
    <row r="12" spans="2:20" s="1" customFormat="1" ht="18" customHeight="1">
      <c r="B12" s="9" t="s">
        <v>23</v>
      </c>
      <c r="E12" s="9"/>
      <c r="F12" s="9"/>
      <c r="N12" s="7"/>
      <c r="O12" s="7"/>
      <c r="P12" s="7"/>
      <c r="Q12" s="7"/>
      <c r="R12" s="7"/>
    </row>
    <row r="13" spans="2:20" ht="19.95" customHeight="1">
      <c r="B13" s="46" t="s">
        <v>4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2:20" s="21" customFormat="1" ht="19.95" customHeight="1" thickBot="1">
      <c r="B14" s="20" t="s">
        <v>5</v>
      </c>
      <c r="G14" s="20"/>
      <c r="H14" s="20"/>
      <c r="I14" s="20"/>
      <c r="J14" s="20"/>
      <c r="K14" s="22" t="s">
        <v>6</v>
      </c>
    </row>
    <row r="15" spans="2:20" s="28" customFormat="1" ht="39.6">
      <c r="B15" s="23" t="s">
        <v>7</v>
      </c>
      <c r="C15" s="24" t="s">
        <v>8</v>
      </c>
      <c r="D15" s="25">
        <v>18</v>
      </c>
      <c r="E15" s="25">
        <v>19</v>
      </c>
      <c r="F15" s="25"/>
      <c r="G15" s="25" t="s">
        <v>28</v>
      </c>
      <c r="H15" s="26" t="s">
        <v>9</v>
      </c>
      <c r="I15" s="27" t="s">
        <v>3</v>
      </c>
      <c r="J15" s="25" t="s">
        <v>10</v>
      </c>
      <c r="K15" s="25" t="s">
        <v>11</v>
      </c>
    </row>
    <row r="16" spans="2:20" s="32" customFormat="1" ht="19.95" customHeight="1">
      <c r="B16" s="29" t="s">
        <v>12</v>
      </c>
      <c r="C16" s="30">
        <v>3938</v>
      </c>
      <c r="D16" s="30">
        <v>453</v>
      </c>
      <c r="E16" s="30">
        <v>515</v>
      </c>
      <c r="F16" s="30"/>
      <c r="G16" s="30">
        <f>SUM(G17,G18)</f>
        <v>406</v>
      </c>
      <c r="H16" s="30">
        <f>SUM(H17,H18)</f>
        <v>383</v>
      </c>
      <c r="I16" s="31">
        <f>SUM(I17,I18)</f>
        <v>357</v>
      </c>
      <c r="J16" s="30">
        <v>1213</v>
      </c>
      <c r="K16" s="30">
        <f>SUM(K17:K18)</f>
        <v>1057</v>
      </c>
    </row>
    <row r="17" spans="2:11" s="32" customFormat="1" ht="18" customHeight="1">
      <c r="B17" s="33" t="s">
        <v>13</v>
      </c>
      <c r="C17" s="30">
        <v>3455</v>
      </c>
      <c r="D17" s="30">
        <v>433</v>
      </c>
      <c r="E17" s="30">
        <v>486</v>
      </c>
      <c r="F17" s="30"/>
      <c r="G17" s="30">
        <f t="shared" ref="G17:I18" si="0">SUM(G20,G23)</f>
        <v>388</v>
      </c>
      <c r="H17" s="30">
        <f t="shared" si="0"/>
        <v>374</v>
      </c>
      <c r="I17" s="31">
        <f t="shared" si="0"/>
        <v>349</v>
      </c>
      <c r="J17" s="48" t="s">
        <v>27</v>
      </c>
      <c r="K17" s="30">
        <f>SUM(K20,K23)</f>
        <v>1012</v>
      </c>
    </row>
    <row r="18" spans="2:11" s="32" customFormat="1" ht="18" customHeight="1">
      <c r="B18" s="33" t="s">
        <v>14</v>
      </c>
      <c r="C18" s="30">
        <v>483</v>
      </c>
      <c r="D18" s="30">
        <v>20</v>
      </c>
      <c r="E18" s="30">
        <v>29</v>
      </c>
      <c r="F18" s="30"/>
      <c r="G18" s="30">
        <f t="shared" si="0"/>
        <v>18</v>
      </c>
      <c r="H18" s="30">
        <f t="shared" si="0"/>
        <v>9</v>
      </c>
      <c r="I18" s="31">
        <f t="shared" si="0"/>
        <v>8</v>
      </c>
      <c r="J18" s="30">
        <v>769</v>
      </c>
      <c r="K18" s="30">
        <f>SUM(K21,K24)</f>
        <v>45</v>
      </c>
    </row>
    <row r="19" spans="2:11" s="32" customFormat="1" ht="30" customHeight="1">
      <c r="B19" s="29" t="s">
        <v>15</v>
      </c>
      <c r="C19" s="30">
        <v>1086</v>
      </c>
      <c r="D19" s="30">
        <v>99</v>
      </c>
      <c r="E19" s="30">
        <v>92</v>
      </c>
      <c r="F19" s="30"/>
      <c r="G19" s="30">
        <f>SUM(G20,G21)</f>
        <v>72</v>
      </c>
      <c r="H19" s="30">
        <f>SUM(H20,H21)</f>
        <v>79</v>
      </c>
      <c r="I19" s="31">
        <f>SUM(I20,I21)</f>
        <v>63</v>
      </c>
      <c r="J19" s="30">
        <v>2577</v>
      </c>
      <c r="K19" s="30">
        <f>SUM(K20:K21)</f>
        <v>315</v>
      </c>
    </row>
    <row r="20" spans="2:11" s="32" customFormat="1" ht="18" customHeight="1">
      <c r="B20" s="33" t="s">
        <v>13</v>
      </c>
      <c r="C20" s="30">
        <v>986</v>
      </c>
      <c r="D20" s="30">
        <v>95</v>
      </c>
      <c r="E20" s="30">
        <v>85</v>
      </c>
      <c r="F20" s="30"/>
      <c r="G20" s="30">
        <v>70</v>
      </c>
      <c r="H20" s="30">
        <v>77</v>
      </c>
      <c r="I20" s="31">
        <v>61</v>
      </c>
      <c r="J20" s="30">
        <v>2402</v>
      </c>
      <c r="K20" s="30">
        <v>300</v>
      </c>
    </row>
    <row r="21" spans="2:11" s="32" customFormat="1" ht="18" customHeight="1">
      <c r="B21" s="33" t="s">
        <v>14</v>
      </c>
      <c r="C21" s="30">
        <v>100</v>
      </c>
      <c r="D21" s="30">
        <v>4</v>
      </c>
      <c r="E21" s="30">
        <v>7</v>
      </c>
      <c r="F21" s="30"/>
      <c r="G21" s="30">
        <v>2</v>
      </c>
      <c r="H21" s="30">
        <v>2</v>
      </c>
      <c r="I21" s="31">
        <v>2</v>
      </c>
      <c r="J21" s="30">
        <v>175</v>
      </c>
      <c r="K21" s="30">
        <v>15</v>
      </c>
    </row>
    <row r="22" spans="2:11" s="32" customFormat="1" ht="30" customHeight="1">
      <c r="B22" s="29" t="s">
        <v>16</v>
      </c>
      <c r="C22" s="30">
        <v>2852</v>
      </c>
      <c r="D22" s="30">
        <v>354</v>
      </c>
      <c r="E22" s="30">
        <v>423</v>
      </c>
      <c r="F22" s="30"/>
      <c r="G22" s="30">
        <f>SUM(G23,G24)</f>
        <v>334</v>
      </c>
      <c r="H22" s="30">
        <f>SUM(H23,H24)</f>
        <v>304</v>
      </c>
      <c r="I22" s="31">
        <f>SUM(I23,I24)</f>
        <v>294</v>
      </c>
      <c r="J22" s="30">
        <v>8636</v>
      </c>
      <c r="K22" s="30">
        <f>SUM(K23:K24)</f>
        <v>742</v>
      </c>
    </row>
    <row r="23" spans="2:11" s="32" customFormat="1" ht="18" customHeight="1">
      <c r="B23" s="33" t="s">
        <v>13</v>
      </c>
      <c r="C23" s="30">
        <v>2469</v>
      </c>
      <c r="D23" s="30">
        <v>338</v>
      </c>
      <c r="E23" s="30">
        <v>401</v>
      </c>
      <c r="F23" s="30"/>
      <c r="G23" s="30">
        <v>318</v>
      </c>
      <c r="H23" s="30">
        <v>297</v>
      </c>
      <c r="I23" s="31">
        <v>288</v>
      </c>
      <c r="J23" s="30">
        <v>8042</v>
      </c>
      <c r="K23" s="30">
        <v>712</v>
      </c>
    </row>
    <row r="24" spans="2:11" ht="19.95" customHeight="1" thickBot="1">
      <c r="B24" s="34" t="s">
        <v>14</v>
      </c>
      <c r="C24" s="35">
        <v>383</v>
      </c>
      <c r="D24" s="35">
        <v>16</v>
      </c>
      <c r="E24" s="35">
        <v>22</v>
      </c>
      <c r="F24" s="35"/>
      <c r="G24" s="35">
        <v>16</v>
      </c>
      <c r="H24" s="35">
        <v>7</v>
      </c>
      <c r="I24" s="36">
        <v>6</v>
      </c>
      <c r="J24" s="35">
        <v>594</v>
      </c>
      <c r="K24" s="37">
        <v>30</v>
      </c>
    </row>
    <row r="25" spans="2:11" s="42" customFormat="1" ht="14.4">
      <c r="B25" s="38" t="s">
        <v>17</v>
      </c>
      <c r="C25" s="39"/>
      <c r="D25" s="39"/>
      <c r="E25" s="39"/>
      <c r="F25" s="39"/>
      <c r="G25" s="39"/>
      <c r="H25" s="39"/>
      <c r="I25" s="39"/>
      <c r="J25" s="40"/>
      <c r="K25" s="41"/>
    </row>
    <row r="26" spans="2:11" s="44" customFormat="1" ht="12">
      <c r="B26" s="43" t="s">
        <v>25</v>
      </c>
      <c r="K26" s="45"/>
    </row>
    <row r="27" spans="2:11" s="44" customFormat="1" ht="12">
      <c r="B27" s="43" t="s">
        <v>26</v>
      </c>
      <c r="K27" s="45"/>
    </row>
    <row r="28" spans="2:11" s="44" customFormat="1" ht="12">
      <c r="B28" s="44" t="s">
        <v>18</v>
      </c>
    </row>
    <row r="34" spans="2:18" s="1" customFormat="1" ht="18" customHeight="1">
      <c r="B34" s="9" t="s">
        <v>24</v>
      </c>
      <c r="E34" s="9"/>
      <c r="F34" s="9"/>
      <c r="N34" s="7"/>
      <c r="O34" s="7"/>
      <c r="P34" s="7"/>
      <c r="Q34" s="7"/>
      <c r="R34" s="7"/>
    </row>
    <row r="35" spans="2:18" ht="19.95" customHeight="1">
      <c r="B35" s="46" t="s">
        <v>4</v>
      </c>
      <c r="C35" s="18"/>
      <c r="D35" s="18"/>
      <c r="E35" s="18"/>
      <c r="F35" s="18"/>
      <c r="G35" s="18"/>
      <c r="H35" s="18"/>
      <c r="I35" s="18"/>
      <c r="J35" s="18"/>
      <c r="K35" s="18"/>
    </row>
    <row r="36" spans="2:18" s="21" customFormat="1" ht="19.95" customHeight="1" thickBot="1">
      <c r="B36" s="20" t="s">
        <v>5</v>
      </c>
      <c r="G36" s="20"/>
      <c r="H36" s="20"/>
      <c r="I36" s="20"/>
      <c r="J36" s="20"/>
      <c r="K36" s="22" t="s">
        <v>6</v>
      </c>
    </row>
    <row r="37" spans="2:18" s="28" customFormat="1" ht="39.6">
      <c r="B37" s="23" t="s">
        <v>7</v>
      </c>
      <c r="C37" s="24" t="s">
        <v>8</v>
      </c>
      <c r="D37" s="25">
        <v>18</v>
      </c>
      <c r="E37" s="25">
        <v>19</v>
      </c>
      <c r="F37" s="25"/>
      <c r="G37" s="25" t="s">
        <v>28</v>
      </c>
      <c r="H37" s="26" t="s">
        <v>9</v>
      </c>
      <c r="I37" s="27" t="s">
        <v>3</v>
      </c>
      <c r="J37" s="25" t="s">
        <v>10</v>
      </c>
      <c r="K37" s="25" t="s">
        <v>11</v>
      </c>
    </row>
    <row r="38" spans="2:18" s="32" customFormat="1" ht="19.95" customHeight="1">
      <c r="B38" s="29" t="s">
        <v>12</v>
      </c>
      <c r="C38" s="30">
        <v>3938</v>
      </c>
      <c r="D38" s="30">
        <v>453</v>
      </c>
      <c r="E38" s="30">
        <v>515</v>
      </c>
      <c r="F38" s="30"/>
      <c r="G38" s="30">
        <f>SUM(G39,G40)</f>
        <v>406</v>
      </c>
      <c r="H38" s="30">
        <f>SUM(H39,H40)</f>
        <v>383</v>
      </c>
      <c r="I38" s="31">
        <f>SUM(I39,I40)</f>
        <v>357</v>
      </c>
      <c r="J38" s="47">
        <v>11213</v>
      </c>
      <c r="K38" s="30">
        <f>SUM(K39:K40)</f>
        <v>1057</v>
      </c>
    </row>
    <row r="39" spans="2:18" s="32" customFormat="1" ht="18" customHeight="1">
      <c r="B39" s="33" t="s">
        <v>13</v>
      </c>
      <c r="C39" s="30">
        <v>3455</v>
      </c>
      <c r="D39" s="30">
        <v>433</v>
      </c>
      <c r="E39" s="30">
        <v>486</v>
      </c>
      <c r="F39" s="30"/>
      <c r="G39" s="30">
        <f t="shared" ref="G39:I39" si="1">SUM(G42,G45)</f>
        <v>388</v>
      </c>
      <c r="H39" s="30">
        <f t="shared" si="1"/>
        <v>374</v>
      </c>
      <c r="I39" s="31">
        <f t="shared" si="1"/>
        <v>349</v>
      </c>
      <c r="J39" s="47">
        <v>10444</v>
      </c>
      <c r="K39" s="30">
        <f>SUM(K42,K45)</f>
        <v>1012</v>
      </c>
    </row>
    <row r="40" spans="2:18" s="32" customFormat="1" ht="18" customHeight="1">
      <c r="B40" s="33" t="s">
        <v>14</v>
      </c>
      <c r="C40" s="30">
        <v>483</v>
      </c>
      <c r="D40" s="30">
        <v>20</v>
      </c>
      <c r="E40" s="30">
        <v>29</v>
      </c>
      <c r="F40" s="30"/>
      <c r="G40" s="30">
        <f t="shared" ref="G40:I40" si="2">SUM(G43,G46)</f>
        <v>18</v>
      </c>
      <c r="H40" s="30">
        <f t="shared" si="2"/>
        <v>9</v>
      </c>
      <c r="I40" s="31">
        <f t="shared" si="2"/>
        <v>8</v>
      </c>
      <c r="J40" s="30">
        <v>769</v>
      </c>
      <c r="K40" s="30">
        <f>SUM(K43,K46)</f>
        <v>45</v>
      </c>
    </row>
    <row r="41" spans="2:18" s="32" customFormat="1" ht="30" customHeight="1">
      <c r="B41" s="29" t="s">
        <v>15</v>
      </c>
      <c r="C41" s="30">
        <v>1086</v>
      </c>
      <c r="D41" s="30">
        <v>99</v>
      </c>
      <c r="E41" s="30">
        <v>92</v>
      </c>
      <c r="F41" s="30"/>
      <c r="G41" s="30">
        <f>SUM(G42,G43)</f>
        <v>72</v>
      </c>
      <c r="H41" s="30">
        <f>SUM(H42,H43)</f>
        <v>79</v>
      </c>
      <c r="I41" s="31">
        <f>SUM(I42,I43)</f>
        <v>63</v>
      </c>
      <c r="J41" s="30">
        <v>2577</v>
      </c>
      <c r="K41" s="30">
        <f>SUM(K42:K43)</f>
        <v>315</v>
      </c>
    </row>
    <row r="42" spans="2:18" s="32" customFormat="1" ht="18" customHeight="1">
      <c r="B42" s="33" t="s">
        <v>13</v>
      </c>
      <c r="C42" s="30">
        <v>986</v>
      </c>
      <c r="D42" s="30">
        <v>95</v>
      </c>
      <c r="E42" s="30">
        <v>85</v>
      </c>
      <c r="F42" s="30"/>
      <c r="G42" s="30">
        <v>70</v>
      </c>
      <c r="H42" s="30">
        <v>77</v>
      </c>
      <c r="I42" s="31">
        <v>61</v>
      </c>
      <c r="J42" s="30">
        <v>2402</v>
      </c>
      <c r="K42" s="30">
        <v>300</v>
      </c>
    </row>
    <row r="43" spans="2:18" s="32" customFormat="1" ht="18" customHeight="1">
      <c r="B43" s="33" t="s">
        <v>14</v>
      </c>
      <c r="C43" s="30">
        <v>100</v>
      </c>
      <c r="D43" s="30">
        <v>4</v>
      </c>
      <c r="E43" s="30">
        <v>7</v>
      </c>
      <c r="F43" s="30"/>
      <c r="G43" s="30">
        <v>2</v>
      </c>
      <c r="H43" s="30">
        <v>2</v>
      </c>
      <c r="I43" s="31">
        <v>2</v>
      </c>
      <c r="J43" s="30">
        <v>175</v>
      </c>
      <c r="K43" s="30">
        <v>15</v>
      </c>
    </row>
    <row r="44" spans="2:18" s="32" customFormat="1" ht="30" customHeight="1">
      <c r="B44" s="29" t="s">
        <v>16</v>
      </c>
      <c r="C44" s="30">
        <v>2852</v>
      </c>
      <c r="D44" s="30">
        <v>354</v>
      </c>
      <c r="E44" s="30">
        <v>423</v>
      </c>
      <c r="F44" s="30"/>
      <c r="G44" s="30">
        <f>SUM(G45,G46)</f>
        <v>334</v>
      </c>
      <c r="H44" s="30">
        <f>SUM(H45,H46)</f>
        <v>304</v>
      </c>
      <c r="I44" s="31">
        <f>SUM(I45,I46)</f>
        <v>294</v>
      </c>
      <c r="J44" s="30">
        <v>8636</v>
      </c>
      <c r="K44" s="30">
        <f>SUM(K45:K46)</f>
        <v>742</v>
      </c>
    </row>
    <row r="45" spans="2:18" s="32" customFormat="1" ht="18" customHeight="1">
      <c r="B45" s="33" t="s">
        <v>13</v>
      </c>
      <c r="C45" s="30">
        <v>2469</v>
      </c>
      <c r="D45" s="30">
        <v>338</v>
      </c>
      <c r="E45" s="30">
        <v>401</v>
      </c>
      <c r="F45" s="30"/>
      <c r="G45" s="30">
        <v>318</v>
      </c>
      <c r="H45" s="30">
        <v>297</v>
      </c>
      <c r="I45" s="31">
        <v>288</v>
      </c>
      <c r="J45" s="30">
        <v>8042</v>
      </c>
      <c r="K45" s="30">
        <v>712</v>
      </c>
    </row>
    <row r="46" spans="2:18" ht="19.95" customHeight="1" thickBot="1">
      <c r="B46" s="34" t="s">
        <v>14</v>
      </c>
      <c r="C46" s="35">
        <v>383</v>
      </c>
      <c r="D46" s="35">
        <v>16</v>
      </c>
      <c r="E46" s="35">
        <v>22</v>
      </c>
      <c r="F46" s="35"/>
      <c r="G46" s="35">
        <v>16</v>
      </c>
      <c r="H46" s="35">
        <v>7</v>
      </c>
      <c r="I46" s="36">
        <v>6</v>
      </c>
      <c r="J46" s="35">
        <v>594</v>
      </c>
      <c r="K46" s="37">
        <v>30</v>
      </c>
    </row>
    <row r="47" spans="2:18" s="42" customFormat="1" ht="14.4">
      <c r="B47" s="38" t="s">
        <v>17</v>
      </c>
      <c r="C47" s="39"/>
      <c r="D47" s="39"/>
      <c r="E47" s="39"/>
      <c r="F47" s="39"/>
      <c r="G47" s="39"/>
      <c r="H47" s="39"/>
      <c r="I47" s="39"/>
      <c r="J47" s="40"/>
      <c r="K47" s="41"/>
    </row>
    <row r="48" spans="2:18" s="44" customFormat="1" ht="12">
      <c r="B48" s="43" t="s">
        <v>25</v>
      </c>
      <c r="K48" s="45"/>
    </row>
    <row r="49" spans="2:11" s="44" customFormat="1" ht="12">
      <c r="B49" s="43" t="s">
        <v>26</v>
      </c>
      <c r="K49" s="45"/>
    </row>
    <row r="50" spans="2:11" s="44" customFormat="1" ht="12">
      <c r="B50" s="44" t="s">
        <v>18</v>
      </c>
    </row>
  </sheetData>
  <mergeCells count="1">
    <mergeCell ref="B1:N1"/>
  </mergeCells>
  <phoneticPr fontId="3"/>
  <conditionalFormatting sqref="A51:XFD1048576 J3 L3:N3 A13:XFD34">
    <cfRule type="expression" dxfId="2" priority="4">
      <formula>CELL("PROTECT",A3)=1</formula>
    </cfRule>
  </conditionalFormatting>
  <conditionalFormatting sqref="A2:XFD2 A3:H3 A4:XFD12 A1:B1 O1:XFD1 O3:XFD3">
    <cfRule type="expression" dxfId="1" priority="3">
      <formula>CELL("PROTECT",A1)=1</formula>
    </cfRule>
  </conditionalFormatting>
  <conditionalFormatting sqref="A35:XFD50">
    <cfRule type="expression" dxfId="0" priority="2">
      <formula>CELL("PROTECT",A35)=1</formula>
    </cfRule>
  </conditionalFormatting>
  <pageMargins left="0.78740157480314965" right="0.39370078740157483" top="0.70866141732283472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R03teisei_13-7</vt:lpstr>
      <vt:lpstr>'R03teisei_13-7'!Print_Area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2023-01-12T05:56:40Z</cp:lastPrinted>
  <dcterms:created xsi:type="dcterms:W3CDTF">2018-02-01T06:54:12Z</dcterms:created>
  <dcterms:modified xsi:type="dcterms:W3CDTF">2023-01-12T06:01:03Z</dcterms:modified>
</cp:coreProperties>
</file>