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衛生班\人口動態関係フォルダ\R02年度\【集計委託R01】\●集計委託業者とのやり取り\030217 CSV用データ\"/>
    </mc:Choice>
  </mc:AlternateContent>
  <bookViews>
    <workbookView xWindow="11604" yWindow="4764" windowWidth="11448" windowHeight="4776"/>
  </bookViews>
  <sheets>
    <sheet name="表24 （R01年）" sheetId="135" r:id="rId1"/>
  </sheets>
  <definedNames>
    <definedName name="_xlnm.Print_Area" localSheetId="0">'表24 （R01年）'!$A$1:$O$156</definedName>
  </definedNames>
  <calcPr calcId="162913"/>
</workbook>
</file>

<file path=xl/calcChain.xml><?xml version="1.0" encoding="utf-8"?>
<calcChain xmlns="http://schemas.openxmlformats.org/spreadsheetml/2006/main">
  <c r="B155" i="135" l="1"/>
  <c r="N154" i="135"/>
  <c r="N138" i="135" s="1"/>
  <c r="N10" i="135" s="1"/>
  <c r="M154" i="135"/>
  <c r="L154" i="135"/>
  <c r="K154" i="135"/>
  <c r="J154" i="135"/>
  <c r="J138" i="135" s="1"/>
  <c r="J10" i="135" s="1"/>
  <c r="I154" i="135"/>
  <c r="H154" i="135"/>
  <c r="G154" i="135"/>
  <c r="F154" i="135"/>
  <c r="F138" i="135" s="1"/>
  <c r="F10" i="135" s="1"/>
  <c r="E154" i="135"/>
  <c r="D154" i="135"/>
  <c r="C154" i="135"/>
  <c r="B154" i="135"/>
  <c r="B152" i="135"/>
  <c r="B151" i="135"/>
  <c r="N150" i="135"/>
  <c r="M150" i="135"/>
  <c r="L150" i="135"/>
  <c r="K150" i="135"/>
  <c r="J150" i="135"/>
  <c r="I150" i="135"/>
  <c r="H150" i="135"/>
  <c r="G150" i="135"/>
  <c r="F150" i="135"/>
  <c r="E150" i="135"/>
  <c r="D150" i="135"/>
  <c r="C150" i="135"/>
  <c r="B150" i="135" s="1"/>
  <c r="B148" i="135"/>
  <c r="B147" i="135"/>
  <c r="N146" i="135"/>
  <c r="M146" i="135"/>
  <c r="L146" i="135"/>
  <c r="K146" i="135"/>
  <c r="J146" i="135"/>
  <c r="I146" i="135"/>
  <c r="H146" i="135"/>
  <c r="G146" i="135"/>
  <c r="F146" i="135"/>
  <c r="E146" i="135"/>
  <c r="D146" i="135"/>
  <c r="C146" i="135"/>
  <c r="B144" i="135"/>
  <c r="B143" i="135"/>
  <c r="B142" i="135"/>
  <c r="B141" i="135"/>
  <c r="N140" i="135"/>
  <c r="M140" i="135"/>
  <c r="L140" i="135"/>
  <c r="K140" i="135"/>
  <c r="J140" i="135"/>
  <c r="I140" i="135"/>
  <c r="H140" i="135"/>
  <c r="G140" i="135"/>
  <c r="F140" i="135"/>
  <c r="E140" i="135"/>
  <c r="D140" i="135"/>
  <c r="C140" i="135"/>
  <c r="B136" i="135"/>
  <c r="B135" i="135"/>
  <c r="B134" i="135"/>
  <c r="B133" i="135"/>
  <c r="B132" i="135"/>
  <c r="N131" i="135"/>
  <c r="M131" i="135"/>
  <c r="L131" i="135"/>
  <c r="K131" i="135"/>
  <c r="J131" i="135"/>
  <c r="I131" i="135"/>
  <c r="H131" i="135"/>
  <c r="G131" i="135"/>
  <c r="F131" i="135"/>
  <c r="E131" i="135"/>
  <c r="D131" i="135"/>
  <c r="C131" i="135"/>
  <c r="B131" i="135" s="1"/>
  <c r="B129" i="135"/>
  <c r="B128" i="135"/>
  <c r="B127" i="135"/>
  <c r="B126" i="135"/>
  <c r="B125" i="135"/>
  <c r="B124" i="135"/>
  <c r="N123" i="135"/>
  <c r="M123" i="135"/>
  <c r="L123" i="135"/>
  <c r="K123" i="135"/>
  <c r="J123" i="135"/>
  <c r="I123" i="135"/>
  <c r="H123" i="135"/>
  <c r="G123" i="135"/>
  <c r="F123" i="135"/>
  <c r="E123" i="135"/>
  <c r="D123" i="135"/>
  <c r="C123" i="135"/>
  <c r="B121" i="135"/>
  <c r="B120" i="135"/>
  <c r="B119" i="135"/>
  <c r="B118" i="135"/>
  <c r="B117" i="135"/>
  <c r="B116" i="135"/>
  <c r="N115" i="135"/>
  <c r="M115" i="135"/>
  <c r="L115" i="135"/>
  <c r="K115" i="135"/>
  <c r="J115" i="135"/>
  <c r="I115" i="135"/>
  <c r="H115" i="135"/>
  <c r="G115" i="135"/>
  <c r="F115" i="135"/>
  <c r="E115" i="135"/>
  <c r="D115" i="135"/>
  <c r="C115" i="135"/>
  <c r="B115" i="135" s="1"/>
  <c r="B107" i="135"/>
  <c r="B106" i="135"/>
  <c r="B105" i="135"/>
  <c r="N104" i="135"/>
  <c r="M104" i="135"/>
  <c r="L104" i="135"/>
  <c r="K104" i="135"/>
  <c r="J104" i="135"/>
  <c r="I104" i="135"/>
  <c r="H104" i="135"/>
  <c r="G104" i="135"/>
  <c r="F104" i="135"/>
  <c r="E104" i="135"/>
  <c r="D104" i="135"/>
  <c r="C104" i="135"/>
  <c r="B104" i="135"/>
  <c r="B102" i="135"/>
  <c r="B101" i="135"/>
  <c r="B100" i="135"/>
  <c r="B99" i="135"/>
  <c r="B98" i="135"/>
  <c r="B97" i="135"/>
  <c r="B96" i="135"/>
  <c r="B95" i="135"/>
  <c r="N94" i="135"/>
  <c r="M94" i="135"/>
  <c r="L94" i="135"/>
  <c r="K94" i="135"/>
  <c r="J94" i="135"/>
  <c r="I94" i="135"/>
  <c r="H94" i="135"/>
  <c r="G94" i="135"/>
  <c r="F94" i="135"/>
  <c r="E94" i="135"/>
  <c r="D94" i="135"/>
  <c r="C94" i="135"/>
  <c r="B94" i="135" s="1"/>
  <c r="B92" i="135"/>
  <c r="N91" i="135"/>
  <c r="M91" i="135"/>
  <c r="L91" i="135"/>
  <c r="K91" i="135"/>
  <c r="J91" i="135"/>
  <c r="I91" i="135"/>
  <c r="H91" i="135"/>
  <c r="G91" i="135"/>
  <c r="F91" i="135"/>
  <c r="E91" i="135"/>
  <c r="D91" i="135"/>
  <c r="C91" i="135"/>
  <c r="B89" i="135"/>
  <c r="N88" i="135"/>
  <c r="M88" i="135"/>
  <c r="L88" i="135"/>
  <c r="K88" i="135"/>
  <c r="J88" i="135"/>
  <c r="I88" i="135"/>
  <c r="H88" i="135"/>
  <c r="G88" i="135"/>
  <c r="F88" i="135"/>
  <c r="E88" i="135"/>
  <c r="D88" i="135"/>
  <c r="C88" i="135"/>
  <c r="B86" i="135"/>
  <c r="N85" i="135"/>
  <c r="M85" i="135"/>
  <c r="L85" i="135"/>
  <c r="K85" i="135"/>
  <c r="J85" i="135"/>
  <c r="I85" i="135"/>
  <c r="H85" i="135"/>
  <c r="G85" i="135"/>
  <c r="F85" i="135"/>
  <c r="E85" i="135"/>
  <c r="D85" i="135"/>
  <c r="C85" i="135"/>
  <c r="B83" i="135"/>
  <c r="N82" i="135"/>
  <c r="M82" i="135"/>
  <c r="L82" i="135"/>
  <c r="K82" i="135"/>
  <c r="J82" i="135"/>
  <c r="I82" i="135"/>
  <c r="H82" i="135"/>
  <c r="G82" i="135"/>
  <c r="F82" i="135"/>
  <c r="E82" i="135"/>
  <c r="D82" i="135"/>
  <c r="C82" i="135"/>
  <c r="B80" i="135"/>
  <c r="N79" i="135"/>
  <c r="M79" i="135"/>
  <c r="L79" i="135"/>
  <c r="K79" i="135"/>
  <c r="J79" i="135"/>
  <c r="I79" i="135"/>
  <c r="H79" i="135"/>
  <c r="G79" i="135"/>
  <c r="F79" i="135"/>
  <c r="E79" i="135"/>
  <c r="D79" i="135"/>
  <c r="C79" i="135"/>
  <c r="B77" i="135"/>
  <c r="N76" i="135"/>
  <c r="M76" i="135"/>
  <c r="L76" i="135"/>
  <c r="K76" i="135"/>
  <c r="J76" i="135"/>
  <c r="I76" i="135"/>
  <c r="H76" i="135"/>
  <c r="G76" i="135"/>
  <c r="F76" i="135"/>
  <c r="E76" i="135"/>
  <c r="D76" i="135"/>
  <c r="C76" i="135"/>
  <c r="B74" i="135"/>
  <c r="N73" i="135"/>
  <c r="M73" i="135"/>
  <c r="L73" i="135"/>
  <c r="K73" i="135"/>
  <c r="J73" i="135"/>
  <c r="I73" i="135"/>
  <c r="H73" i="135"/>
  <c r="G73" i="135"/>
  <c r="F73" i="135"/>
  <c r="E73" i="135"/>
  <c r="D73" i="135"/>
  <c r="C73" i="135"/>
  <c r="B71" i="135"/>
  <c r="N70" i="135"/>
  <c r="M70" i="135"/>
  <c r="L70" i="135"/>
  <c r="K70" i="135"/>
  <c r="J70" i="135"/>
  <c r="I70" i="135"/>
  <c r="H70" i="135"/>
  <c r="G70" i="135"/>
  <c r="F70" i="135"/>
  <c r="E70" i="135"/>
  <c r="D70" i="135"/>
  <c r="C70" i="135"/>
  <c r="B68" i="135"/>
  <c r="N67" i="135"/>
  <c r="M67" i="135"/>
  <c r="L67" i="135"/>
  <c r="K67" i="135"/>
  <c r="J67" i="135"/>
  <c r="I67" i="135"/>
  <c r="H67" i="135"/>
  <c r="G67" i="135"/>
  <c r="F67" i="135"/>
  <c r="E67" i="135"/>
  <c r="D67" i="135"/>
  <c r="C67" i="135"/>
  <c r="B65" i="135"/>
  <c r="N64" i="135"/>
  <c r="M64" i="135"/>
  <c r="L64" i="135"/>
  <c r="K64" i="135"/>
  <c r="J64" i="135"/>
  <c r="I64" i="135"/>
  <c r="H64" i="135"/>
  <c r="G64" i="135"/>
  <c r="F64" i="135"/>
  <c r="E64" i="135"/>
  <c r="D64" i="135"/>
  <c r="C64" i="135"/>
  <c r="B62" i="135"/>
  <c r="N61" i="135"/>
  <c r="M61" i="135"/>
  <c r="L61" i="135"/>
  <c r="K61" i="135"/>
  <c r="J61" i="135"/>
  <c r="I61" i="135"/>
  <c r="H61" i="135"/>
  <c r="G61" i="135"/>
  <c r="F61" i="135"/>
  <c r="E61" i="135"/>
  <c r="D61" i="135"/>
  <c r="C61" i="135"/>
  <c r="B52" i="135"/>
  <c r="N51" i="135"/>
  <c r="M51" i="135"/>
  <c r="L51" i="135"/>
  <c r="K51" i="135"/>
  <c r="J51" i="135"/>
  <c r="I51" i="135"/>
  <c r="H51" i="135"/>
  <c r="G51" i="135"/>
  <c r="F51" i="135"/>
  <c r="E51" i="135"/>
  <c r="D51" i="135"/>
  <c r="C51" i="135"/>
  <c r="B49" i="135"/>
  <c r="N48" i="135"/>
  <c r="M48" i="135"/>
  <c r="L48" i="135"/>
  <c r="K48" i="135"/>
  <c r="J48" i="135"/>
  <c r="I48" i="135"/>
  <c r="H48" i="135"/>
  <c r="G48" i="135"/>
  <c r="F48" i="135"/>
  <c r="E48" i="135"/>
  <c r="D48" i="135"/>
  <c r="C48" i="135"/>
  <c r="B46" i="135"/>
  <c r="N45" i="135"/>
  <c r="M45" i="135"/>
  <c r="L45" i="135"/>
  <c r="K45" i="135"/>
  <c r="J45" i="135"/>
  <c r="I45" i="135"/>
  <c r="H45" i="135"/>
  <c r="G45" i="135"/>
  <c r="F45" i="135"/>
  <c r="E45" i="135"/>
  <c r="D45" i="135"/>
  <c r="C45" i="135"/>
  <c r="B43" i="135"/>
  <c r="N42" i="135"/>
  <c r="M42" i="135"/>
  <c r="L42" i="135"/>
  <c r="K42" i="135"/>
  <c r="J42" i="135"/>
  <c r="I42" i="135"/>
  <c r="H42" i="135"/>
  <c r="G42" i="135"/>
  <c r="F42" i="135"/>
  <c r="E42" i="135"/>
  <c r="D42" i="135"/>
  <c r="C42" i="135"/>
  <c r="B40" i="135"/>
  <c r="N39" i="135"/>
  <c r="M39" i="135"/>
  <c r="L39" i="135"/>
  <c r="K39" i="135"/>
  <c r="J39" i="135"/>
  <c r="I39" i="135"/>
  <c r="H39" i="135"/>
  <c r="G39" i="135"/>
  <c r="F39" i="135"/>
  <c r="E39" i="135"/>
  <c r="D39" i="135"/>
  <c r="C39" i="135"/>
  <c r="B37" i="135"/>
  <c r="N36" i="135"/>
  <c r="M36" i="135"/>
  <c r="L36" i="135"/>
  <c r="K36" i="135"/>
  <c r="J36" i="135"/>
  <c r="I36" i="135"/>
  <c r="H36" i="135"/>
  <c r="G36" i="135"/>
  <c r="F36" i="135"/>
  <c r="E36" i="135"/>
  <c r="D36" i="135"/>
  <c r="C36" i="135"/>
  <c r="B34" i="135"/>
  <c r="N33" i="135"/>
  <c r="M33" i="135"/>
  <c r="L33" i="135"/>
  <c r="K33" i="135"/>
  <c r="J33" i="135"/>
  <c r="I33" i="135"/>
  <c r="H33" i="135"/>
  <c r="G33" i="135"/>
  <c r="F33" i="135"/>
  <c r="E33" i="135"/>
  <c r="D33" i="135"/>
  <c r="C33" i="135"/>
  <c r="B31" i="135"/>
  <c r="N30" i="135"/>
  <c r="M30" i="135"/>
  <c r="L30" i="135"/>
  <c r="K30" i="135"/>
  <c r="J30" i="135"/>
  <c r="I30" i="135"/>
  <c r="H30" i="135"/>
  <c r="G30" i="135"/>
  <c r="F30" i="135"/>
  <c r="E30" i="135"/>
  <c r="D30" i="135"/>
  <c r="C30" i="135"/>
  <c r="B28" i="135"/>
  <c r="N27" i="135"/>
  <c r="M27" i="135"/>
  <c r="L27" i="135"/>
  <c r="K27" i="135"/>
  <c r="J27" i="135"/>
  <c r="I27" i="135"/>
  <c r="H27" i="135"/>
  <c r="G27" i="135"/>
  <c r="F27" i="135"/>
  <c r="E27" i="135"/>
  <c r="D27" i="135"/>
  <c r="C27" i="135"/>
  <c r="B25" i="135"/>
  <c r="N24" i="135"/>
  <c r="M24" i="135"/>
  <c r="L24" i="135"/>
  <c r="K24" i="135"/>
  <c r="J24" i="135"/>
  <c r="I24" i="135"/>
  <c r="H24" i="135"/>
  <c r="G24" i="135"/>
  <c r="F24" i="135"/>
  <c r="E24" i="135"/>
  <c r="D24" i="135"/>
  <c r="C24" i="135"/>
  <c r="B22" i="135"/>
  <c r="N21" i="135"/>
  <c r="M21" i="135"/>
  <c r="L21" i="135"/>
  <c r="K21" i="135"/>
  <c r="J21" i="135"/>
  <c r="I21" i="135"/>
  <c r="H21" i="135"/>
  <c r="G21" i="135"/>
  <c r="F21" i="135"/>
  <c r="E21" i="135"/>
  <c r="D21" i="135"/>
  <c r="C21" i="135"/>
  <c r="B19" i="135"/>
  <c r="N18" i="135"/>
  <c r="M18" i="135"/>
  <c r="L18" i="135"/>
  <c r="K18" i="135"/>
  <c r="J18" i="135"/>
  <c r="I18" i="135"/>
  <c r="H18" i="135"/>
  <c r="G18" i="135"/>
  <c r="F18" i="135"/>
  <c r="E18" i="135"/>
  <c r="D18" i="135"/>
  <c r="C18" i="135"/>
  <c r="B16" i="135"/>
  <c r="N15" i="135"/>
  <c r="M15" i="135"/>
  <c r="L15" i="135"/>
  <c r="K15" i="135"/>
  <c r="J15" i="135"/>
  <c r="I15" i="135"/>
  <c r="H15" i="135"/>
  <c r="G15" i="135"/>
  <c r="F15" i="135"/>
  <c r="E15" i="135"/>
  <c r="D15" i="135"/>
  <c r="C15" i="135"/>
  <c r="B13" i="135"/>
  <c r="N12" i="135"/>
  <c r="M12" i="135"/>
  <c r="L12" i="135"/>
  <c r="K12" i="135"/>
  <c r="J12" i="135"/>
  <c r="I12" i="135"/>
  <c r="H12" i="135"/>
  <c r="G12" i="135"/>
  <c r="F12" i="135"/>
  <c r="E12" i="135"/>
  <c r="D12" i="135"/>
  <c r="C12" i="135"/>
  <c r="N9" i="135"/>
  <c r="M9" i="135"/>
  <c r="L9" i="135"/>
  <c r="K9" i="135"/>
  <c r="J9" i="135"/>
  <c r="I9" i="135"/>
  <c r="H9" i="135"/>
  <c r="G9" i="135"/>
  <c r="F9" i="135"/>
  <c r="E9" i="135"/>
  <c r="D9" i="135"/>
  <c r="C9" i="135"/>
  <c r="N7" i="135"/>
  <c r="N8" i="135" l="1"/>
  <c r="E8" i="135"/>
  <c r="G8" i="135"/>
  <c r="I8" i="135"/>
  <c r="K8" i="135"/>
  <c r="M8" i="135"/>
  <c r="B88" i="135"/>
  <c r="D8" i="135"/>
  <c r="H8" i="135"/>
  <c r="L8" i="135"/>
  <c r="J8" i="135"/>
  <c r="F8" i="135"/>
  <c r="B82" i="135"/>
  <c r="B76" i="135"/>
  <c r="B70" i="135"/>
  <c r="B64" i="135"/>
  <c r="B51" i="135"/>
  <c r="B45" i="135"/>
  <c r="B39" i="135"/>
  <c r="B33" i="135"/>
  <c r="B27" i="135"/>
  <c r="B21" i="135"/>
  <c r="L7" i="135"/>
  <c r="B15" i="135"/>
  <c r="M7" i="135"/>
  <c r="E7" i="135"/>
  <c r="G7" i="135"/>
  <c r="I7" i="135"/>
  <c r="K7" i="135"/>
  <c r="F7" i="135"/>
  <c r="F6" i="135" s="1"/>
  <c r="J7" i="135"/>
  <c r="J6" i="135" s="1"/>
  <c r="H7" i="135"/>
  <c r="D7" i="135"/>
  <c r="D138" i="135"/>
  <c r="D10" i="135" s="1"/>
  <c r="H138" i="135"/>
  <c r="H10" i="135" s="1"/>
  <c r="L138" i="135"/>
  <c r="L10" i="135" s="1"/>
  <c r="B146" i="135"/>
  <c r="E138" i="135"/>
  <c r="E10" i="135" s="1"/>
  <c r="E6" i="135" s="1"/>
  <c r="G138" i="135"/>
  <c r="G10" i="135" s="1"/>
  <c r="G6" i="135" s="1"/>
  <c r="I138" i="135"/>
  <c r="I10" i="135" s="1"/>
  <c r="K138" i="135"/>
  <c r="K10" i="135" s="1"/>
  <c r="M138" i="135"/>
  <c r="M10" i="135" s="1"/>
  <c r="B140" i="135"/>
  <c r="B123" i="135"/>
  <c r="N6" i="135"/>
  <c r="B9" i="135"/>
  <c r="B91" i="135"/>
  <c r="B85" i="135"/>
  <c r="B67" i="135"/>
  <c r="B73" i="135"/>
  <c r="B79" i="135"/>
  <c r="B61" i="135"/>
  <c r="B42" i="135"/>
  <c r="B48" i="135"/>
  <c r="B24" i="135"/>
  <c r="B30" i="135"/>
  <c r="B36" i="135"/>
  <c r="C7" i="135"/>
  <c r="B18" i="135"/>
  <c r="B12" i="135"/>
  <c r="C8" i="135"/>
  <c r="C138" i="135"/>
  <c r="I6" i="135" l="1"/>
  <c r="K6" i="135"/>
  <c r="H6" i="135"/>
  <c r="B8" i="135"/>
  <c r="M6" i="135"/>
  <c r="L6" i="135"/>
  <c r="D6" i="135"/>
  <c r="B7" i="135"/>
  <c r="C10" i="135"/>
  <c r="B138" i="135"/>
  <c r="B10" i="135" l="1"/>
  <c r="C6" i="135"/>
  <c r="B6" i="135" s="1"/>
</calcChain>
</file>

<file path=xl/sharedStrings.xml><?xml version="1.0" encoding="utf-8"?>
<sst xmlns="http://schemas.openxmlformats.org/spreadsheetml/2006/main" count="151" uniqueCount="124">
  <si>
    <t>総　数</t>
  </si>
  <si>
    <t>１月</t>
    <rPh sb="1" eb="2">
      <t>ガツ</t>
    </rPh>
    <phoneticPr fontId="10"/>
  </si>
  <si>
    <t>２月</t>
    <rPh sb="1" eb="2">
      <t>ガツ</t>
    </rPh>
    <phoneticPr fontId="10"/>
  </si>
  <si>
    <t>３月</t>
    <rPh sb="1" eb="2">
      <t>ガツ</t>
    </rPh>
    <phoneticPr fontId="10"/>
  </si>
  <si>
    <t>４月</t>
    <rPh sb="1" eb="2">
      <t>ガツ</t>
    </rPh>
    <phoneticPr fontId="10"/>
  </si>
  <si>
    <t>５月</t>
    <rPh sb="1" eb="2">
      <t>ガツ</t>
    </rPh>
    <phoneticPr fontId="10"/>
  </si>
  <si>
    <t>６月</t>
    <rPh sb="1" eb="2">
      <t>ガツ</t>
    </rPh>
    <phoneticPr fontId="10"/>
  </si>
  <si>
    <t>７月</t>
    <rPh sb="1" eb="2">
      <t>ガツ</t>
    </rPh>
    <phoneticPr fontId="10"/>
  </si>
  <si>
    <t>８月</t>
    <rPh sb="1" eb="2">
      <t>ガツ</t>
    </rPh>
    <phoneticPr fontId="10"/>
  </si>
  <si>
    <t>９月</t>
    <rPh sb="1" eb="2">
      <t>ガツ</t>
    </rPh>
    <phoneticPr fontId="10"/>
  </si>
  <si>
    <t>　</t>
  </si>
  <si>
    <t>　　中   央   区　</t>
    <rPh sb="2" eb="3">
      <t>ナカ</t>
    </rPh>
    <rPh sb="6" eb="7">
      <t>ヒサシ</t>
    </rPh>
    <rPh sb="10" eb="11">
      <t>ク</t>
    </rPh>
    <phoneticPr fontId="10"/>
  </si>
  <si>
    <t>　　文　　　　京　</t>
    <rPh sb="2" eb="8">
      <t>ブンキョウ</t>
    </rPh>
    <phoneticPr fontId="10"/>
  </si>
  <si>
    <t>　　墨 　田 　区</t>
    <rPh sb="2" eb="9">
      <t>スミダク</t>
    </rPh>
    <phoneticPr fontId="10"/>
  </si>
  <si>
    <t>　　江 　東 　区</t>
    <rPh sb="2" eb="9">
      <t>コウトウク</t>
    </rPh>
    <phoneticPr fontId="10"/>
  </si>
  <si>
    <t>資料　総務部総務課</t>
    <rPh sb="6" eb="8">
      <t>ソウム</t>
    </rPh>
    <phoneticPr fontId="10"/>
  </si>
  <si>
    <t>　　荒　 川 　区</t>
    <rPh sb="8" eb="9">
      <t>ク</t>
    </rPh>
    <phoneticPr fontId="10"/>
  </si>
  <si>
    <t>　　葛　 飾　 区　</t>
    <rPh sb="8" eb="9">
      <t>ク</t>
    </rPh>
    <phoneticPr fontId="10"/>
  </si>
  <si>
    <t>　　八 王 子  市</t>
    <rPh sb="2" eb="3">
      <t>ハチ</t>
    </rPh>
    <rPh sb="4" eb="5">
      <t>オウ</t>
    </rPh>
    <rPh sb="6" eb="7">
      <t>コ</t>
    </rPh>
    <rPh sb="9" eb="10">
      <t>シ</t>
    </rPh>
    <phoneticPr fontId="10"/>
  </si>
  <si>
    <t>　西　　多　　摩</t>
    <rPh sb="1" eb="2">
      <t>ニシ</t>
    </rPh>
    <phoneticPr fontId="10"/>
  </si>
  <si>
    <t xml:space="preserve">　多　摩　府　中 </t>
    <rPh sb="1" eb="2">
      <t>タ</t>
    </rPh>
    <rPh sb="3" eb="4">
      <t>マ</t>
    </rPh>
    <rPh sb="5" eb="6">
      <t>フ</t>
    </rPh>
    <phoneticPr fontId="10"/>
  </si>
  <si>
    <t>　　西 東 京　市</t>
    <rPh sb="2" eb="3">
      <t>ニシ</t>
    </rPh>
    <rPh sb="4" eb="5">
      <t>ヒガシ</t>
    </rPh>
    <rPh sb="6" eb="7">
      <t>キョウ</t>
    </rPh>
    <phoneticPr fontId="10"/>
  </si>
  <si>
    <t>　千　代　田　区</t>
    <phoneticPr fontId="10"/>
  </si>
  <si>
    <t>　　千 　代 　田　</t>
    <phoneticPr fontId="10"/>
  </si>
  <si>
    <t>　中　　央　　区</t>
    <phoneticPr fontId="10"/>
  </si>
  <si>
    <t>　港　　　　　区</t>
    <phoneticPr fontId="10"/>
  </si>
  <si>
    <t>　　み　 な 　と</t>
    <phoneticPr fontId="10"/>
  </si>
  <si>
    <t>　新　　宿　　区</t>
    <phoneticPr fontId="10"/>
  </si>
  <si>
    <t xml:space="preserve">  　新   宿   区</t>
    <phoneticPr fontId="10"/>
  </si>
  <si>
    <t>　文　　京　　区</t>
    <phoneticPr fontId="10"/>
  </si>
  <si>
    <t>　台　　東　　区</t>
    <phoneticPr fontId="10"/>
  </si>
  <si>
    <t>　　台　　　　東　</t>
    <phoneticPr fontId="10"/>
  </si>
  <si>
    <t>　墨　　田　　区</t>
    <phoneticPr fontId="10"/>
  </si>
  <si>
    <t>　江　　東　　区</t>
    <phoneticPr fontId="10"/>
  </si>
  <si>
    <t>　品　　川　　区</t>
    <phoneticPr fontId="10"/>
  </si>
  <si>
    <t xml:space="preserve">  　品   川   区</t>
    <phoneticPr fontId="10"/>
  </si>
  <si>
    <t>　目　　黒　　区</t>
    <phoneticPr fontId="10"/>
  </si>
  <si>
    <t xml:space="preserve">  　目   黒   区</t>
    <phoneticPr fontId="10"/>
  </si>
  <si>
    <t>　大　　田　　区</t>
    <phoneticPr fontId="10"/>
  </si>
  <si>
    <t xml:space="preserve">  　大   田   区</t>
    <phoneticPr fontId="10"/>
  </si>
  <si>
    <t>　世　田　谷　区</t>
    <phoneticPr fontId="10"/>
  </si>
  <si>
    <t>　　世 　田 　谷　</t>
    <phoneticPr fontId="10"/>
  </si>
  <si>
    <t>　渋　　谷　　区</t>
    <phoneticPr fontId="10"/>
  </si>
  <si>
    <t>　　渋　 谷 　区 　</t>
    <phoneticPr fontId="10"/>
  </si>
  <si>
    <t>　中　　野　　区</t>
    <phoneticPr fontId="10"/>
  </si>
  <si>
    <t>　　中　 野　 区　　</t>
    <phoneticPr fontId="10"/>
  </si>
  <si>
    <t>　杉　　並　　区</t>
    <phoneticPr fontId="10"/>
  </si>
  <si>
    <t xml:space="preserve">  　杉        並</t>
    <phoneticPr fontId="10"/>
  </si>
  <si>
    <t>　豊　　島　　区</t>
    <phoneticPr fontId="10"/>
  </si>
  <si>
    <t>　　池　　　　袋　</t>
    <phoneticPr fontId="10"/>
  </si>
  <si>
    <t>　北　　　　　区</t>
    <phoneticPr fontId="10"/>
  </si>
  <si>
    <t xml:space="preserve">  　北        区</t>
    <phoneticPr fontId="10"/>
  </si>
  <si>
    <t>　荒　　川　　区</t>
    <phoneticPr fontId="10"/>
  </si>
  <si>
    <t>　板　　橋　　区</t>
    <phoneticPr fontId="10"/>
  </si>
  <si>
    <t>　　板 　橋 　区　</t>
    <phoneticPr fontId="10"/>
  </si>
  <si>
    <t>　練　　馬　　区</t>
    <phoneticPr fontId="10"/>
  </si>
  <si>
    <t>　　練 　馬 　区　</t>
    <phoneticPr fontId="10"/>
  </si>
  <si>
    <t>　足　　立　　区</t>
    <phoneticPr fontId="10"/>
  </si>
  <si>
    <t>　　足　　　　立　</t>
    <phoneticPr fontId="10"/>
  </si>
  <si>
    <t>　葛　　飾　　区</t>
    <phoneticPr fontId="10"/>
  </si>
  <si>
    <t>　江　戸　川　区</t>
    <phoneticPr fontId="10"/>
  </si>
  <si>
    <t>　　江 　戸 　川　</t>
    <phoneticPr fontId="10"/>
  </si>
  <si>
    <t xml:space="preserve">  八  王  子　市</t>
    <phoneticPr fontId="10"/>
  </si>
  <si>
    <t>　　青 　梅 　市</t>
    <phoneticPr fontId="10"/>
  </si>
  <si>
    <t>　　福 　生 　市</t>
    <phoneticPr fontId="10"/>
  </si>
  <si>
    <t>　　羽 　村 　市</t>
    <phoneticPr fontId="10"/>
  </si>
  <si>
    <t>　　あきる野　市</t>
    <phoneticPr fontId="10"/>
  </si>
  <si>
    <t>　　瑞 　穂 　町</t>
    <phoneticPr fontId="10"/>
  </si>
  <si>
    <t>　　日 の 出　町</t>
    <phoneticPr fontId="10"/>
  </si>
  <si>
    <t>　　檜 　原 　村</t>
    <phoneticPr fontId="10"/>
  </si>
  <si>
    <t>　　奥 多 摩　町</t>
    <phoneticPr fontId="10"/>
  </si>
  <si>
    <t>　南　　多　　摩</t>
    <phoneticPr fontId="10"/>
  </si>
  <si>
    <t>　　日 　野 　市</t>
    <phoneticPr fontId="10"/>
  </si>
  <si>
    <t>　　多 　摩 　市</t>
    <phoneticPr fontId="10"/>
  </si>
  <si>
    <t>　  稲　 城 　市</t>
    <phoneticPr fontId="10"/>
  </si>
  <si>
    <t>　　町 　田 　市</t>
    <phoneticPr fontId="10"/>
  </si>
  <si>
    <t>　多  摩  立  川</t>
    <phoneticPr fontId="10"/>
  </si>
  <si>
    <t>　　立 　川 　市</t>
    <phoneticPr fontId="10"/>
  </si>
  <si>
    <t>　　昭 　島 　市</t>
    <phoneticPr fontId="10"/>
  </si>
  <si>
    <t>　　国 分 寺　市</t>
    <phoneticPr fontId="10"/>
  </si>
  <si>
    <t>　　国 　立 　市</t>
    <phoneticPr fontId="10"/>
  </si>
  <si>
    <t>　　東 大 和　市</t>
    <phoneticPr fontId="10"/>
  </si>
  <si>
    <t>　　武蔵村山　市</t>
    <phoneticPr fontId="10"/>
  </si>
  <si>
    <t>　　武 蔵 野　市</t>
    <phoneticPr fontId="10"/>
  </si>
  <si>
    <t>　　三 　鷹 　市</t>
    <phoneticPr fontId="10"/>
  </si>
  <si>
    <t>　　府 　中 　市</t>
    <phoneticPr fontId="10"/>
  </si>
  <si>
    <t>　　調 　布 　市</t>
    <phoneticPr fontId="10"/>
  </si>
  <si>
    <t>　  小 金 井　市</t>
    <phoneticPr fontId="10"/>
  </si>
  <si>
    <t>　　狛 　江 　市</t>
    <phoneticPr fontId="10"/>
  </si>
  <si>
    <t>　　小 　平 　市</t>
    <phoneticPr fontId="10"/>
  </si>
  <si>
    <t>　　東 村 山　市</t>
    <phoneticPr fontId="10"/>
  </si>
  <si>
    <t>　　清 　瀬 　市</t>
    <phoneticPr fontId="10"/>
  </si>
  <si>
    <t>　　東久留米　市</t>
    <phoneticPr fontId="10"/>
  </si>
  <si>
    <t>　島　　し　　ょ</t>
    <phoneticPr fontId="10"/>
  </si>
  <si>
    <t>　大　　　　　島</t>
    <phoneticPr fontId="10"/>
  </si>
  <si>
    <t>　　大 　島 　町</t>
    <phoneticPr fontId="10"/>
  </si>
  <si>
    <t>　　利 　島 　村</t>
    <phoneticPr fontId="10"/>
  </si>
  <si>
    <t>　　新 　島 　村</t>
    <phoneticPr fontId="10"/>
  </si>
  <si>
    <t>　　神 津 島　村</t>
    <phoneticPr fontId="10"/>
  </si>
  <si>
    <t>　三　　　　　宅</t>
    <phoneticPr fontId="10"/>
  </si>
  <si>
    <t>　　三 　宅 　村</t>
    <phoneticPr fontId="10"/>
  </si>
  <si>
    <t>　　御 蔵 島　村</t>
    <phoneticPr fontId="10"/>
  </si>
  <si>
    <t>　八　　　　　丈</t>
    <phoneticPr fontId="10"/>
  </si>
  <si>
    <t>　　八 　丈 　町</t>
    <phoneticPr fontId="10"/>
  </si>
  <si>
    <t>　小　　笠　　原</t>
    <phoneticPr fontId="10"/>
  </si>
  <si>
    <t>　　小 笠 原　村</t>
    <phoneticPr fontId="10"/>
  </si>
  <si>
    <t>区市町村
保健所</t>
    <rPh sb="0" eb="2">
      <t>クシ</t>
    </rPh>
    <rPh sb="2" eb="3">
      <t>マチ</t>
    </rPh>
    <rPh sb="3" eb="4">
      <t>ムラ</t>
    </rPh>
    <rPh sb="5" eb="7">
      <t>ホケン</t>
    </rPh>
    <rPh sb="7" eb="8">
      <t>ジョ</t>
    </rPh>
    <phoneticPr fontId="7"/>
  </si>
  <si>
    <t>　多  摩  小  平</t>
    <phoneticPr fontId="10"/>
  </si>
  <si>
    <t>　区　　　　　部</t>
    <phoneticPr fontId="10"/>
  </si>
  <si>
    <t>　市　　　　　部</t>
    <phoneticPr fontId="10"/>
  </si>
  <si>
    <t>　郡　　　　　部</t>
    <phoneticPr fontId="10"/>
  </si>
  <si>
    <t>　島　　　　　部</t>
    <phoneticPr fontId="10"/>
  </si>
  <si>
    <t>　町　　田　　市</t>
    <rPh sb="4" eb="5">
      <t>タ</t>
    </rPh>
    <rPh sb="7" eb="8">
      <t>シ</t>
    </rPh>
    <phoneticPr fontId="10"/>
  </si>
  <si>
    <t>（第24表の１）</t>
    <rPh sb="1" eb="2">
      <t>ダイ</t>
    </rPh>
    <rPh sb="4" eb="5">
      <t>ヒョウ</t>
    </rPh>
    <phoneticPr fontId="7"/>
  </si>
  <si>
    <t>（第24表の２）</t>
    <rPh sb="1" eb="2">
      <t>ダイ</t>
    </rPh>
    <rPh sb="4" eb="5">
      <t>ヒョウ</t>
    </rPh>
    <phoneticPr fontId="7"/>
  </si>
  <si>
    <t>（第24表の３）</t>
    <rPh sb="1" eb="2">
      <t>ダイ</t>
    </rPh>
    <rPh sb="4" eb="5">
      <t>ヒョウ</t>
    </rPh>
    <phoneticPr fontId="7"/>
  </si>
  <si>
    <t>第24表　死亡数、月・区市町村・</t>
    <rPh sb="0" eb="1">
      <t>ダイ</t>
    </rPh>
    <rPh sb="3" eb="4">
      <t>ヒョウ</t>
    </rPh>
    <rPh sb="5" eb="8">
      <t>シボウスウ</t>
    </rPh>
    <rPh sb="9" eb="10">
      <t>ツキ</t>
    </rPh>
    <rPh sb="11" eb="12">
      <t>ク</t>
    </rPh>
    <rPh sb="12" eb="15">
      <t>シチョウソン</t>
    </rPh>
    <phoneticPr fontId="10"/>
  </si>
  <si>
    <t>総　　　　　　数</t>
    <phoneticPr fontId="7"/>
  </si>
  <si>
    <t>10月</t>
    <rPh sb="2" eb="3">
      <t>ガツ</t>
    </rPh>
    <phoneticPr fontId="10"/>
  </si>
  <si>
    <t>11月</t>
    <rPh sb="2" eb="3">
      <t>ガツ</t>
    </rPh>
    <phoneticPr fontId="10"/>
  </si>
  <si>
    <t>12月</t>
    <rPh sb="2" eb="3">
      <t>ガツ</t>
    </rPh>
    <phoneticPr fontId="10"/>
  </si>
  <si>
    <t>保健所
区市町村</t>
    <rPh sb="0" eb="2">
      <t>ホケン</t>
    </rPh>
    <rPh sb="2" eb="3">
      <t>ジョ</t>
    </rPh>
    <phoneticPr fontId="7"/>
  </si>
  <si>
    <t>　　青 ヶ 島　村</t>
    <phoneticPr fontId="10"/>
  </si>
  <si>
    <t xml:space="preserve"> 保健所別（令和元年）</t>
    <rPh sb="1" eb="4">
      <t>ホケンジョ</t>
    </rPh>
    <rPh sb="4" eb="5">
      <t>ベツ</t>
    </rPh>
    <rPh sb="6" eb="8">
      <t>レイワ</t>
    </rPh>
    <rPh sb="8" eb="10">
      <t>ガンネン</t>
    </rPh>
    <rPh sb="10" eb="11">
      <t>ヘイネン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</si>
</sst>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* #,##0;* \-#,##0;* &quot;-&quot;;@\ "/>
    <numFmt numFmtId="177" formatCode="#\ ##0;&quot;-&quot;\ \,##0"/>
    <numFmt numFmtId="178" formatCode="_ * #\ ##0;_ * \-#\ ##0;_ * &quot;-&quot;;_ @_ 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65">
    <xf numFmtId="0" fontId="0" fillId="0" borderId="0" xfId="0">
      <alignment vertical="center"/>
    </xf>
    <xf numFmtId="41" fontId="8" fillId="2" borderId="0" xfId="0" applyNumberFormat="1" applyFont="1" applyFill="1" applyAlignment="1" applyProtection="1">
      <alignment horizontal="left"/>
    </xf>
    <xf numFmtId="41" fontId="8" fillId="2" borderId="0" xfId="0" applyNumberFormat="1" applyFont="1" applyFill="1">
      <alignment vertical="center"/>
    </xf>
    <xf numFmtId="41" fontId="13" fillId="2" borderId="0" xfId="0" applyNumberFormat="1" applyFont="1" applyFill="1">
      <alignment vertical="center"/>
    </xf>
    <xf numFmtId="49" fontId="13" fillId="2" borderId="0" xfId="0" applyNumberFormat="1" applyFont="1" applyFill="1" applyBorder="1" applyAlignment="1" applyProtection="1">
      <alignment horizontal="left"/>
    </xf>
    <xf numFmtId="41" fontId="8" fillId="2" borderId="0" xfId="0" applyNumberFormat="1" applyFont="1" applyFill="1" applyBorder="1">
      <alignment vertical="center"/>
    </xf>
    <xf numFmtId="0" fontId="8" fillId="2" borderId="5" xfId="0" applyNumberFormat="1" applyFont="1" applyFill="1" applyBorder="1" applyAlignment="1">
      <alignment horizontal="distributed" vertical="distributed" wrapText="1"/>
    </xf>
    <xf numFmtId="41" fontId="8" fillId="2" borderId="2" xfId="0" applyNumberFormat="1" applyFont="1" applyFill="1" applyBorder="1" applyAlignment="1" applyProtection="1">
      <alignment horizontal="center" vertical="center"/>
    </xf>
    <xf numFmtId="41" fontId="8" fillId="2" borderId="2" xfId="0" quotePrefix="1" applyNumberFormat="1" applyFont="1" applyFill="1" applyBorder="1" applyAlignment="1" applyProtection="1">
      <alignment horizontal="center" vertical="center"/>
    </xf>
    <xf numFmtId="41" fontId="8" fillId="2" borderId="3" xfId="0" quotePrefix="1" applyNumberFormat="1" applyFont="1" applyFill="1" applyBorder="1" applyAlignment="1" applyProtection="1">
      <alignment horizontal="center" vertical="center"/>
    </xf>
    <xf numFmtId="41" fontId="8" fillId="2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horizontal="distributed" vertical="distributed" wrapText="1"/>
    </xf>
    <xf numFmtId="41" fontId="8" fillId="2" borderId="0" xfId="0" applyNumberFormat="1" applyFont="1" applyFill="1" applyBorder="1" applyAlignment="1" applyProtection="1">
      <alignment horizontal="center" vertical="center"/>
    </xf>
    <xf numFmtId="41" fontId="8" fillId="2" borderId="0" xfId="0" quotePrefix="1" applyNumberFormat="1" applyFont="1" applyFill="1" applyBorder="1" applyAlignment="1" applyProtection="1">
      <alignment horizontal="center" vertical="center"/>
    </xf>
    <xf numFmtId="41" fontId="12" fillId="2" borderId="4" xfId="0" applyNumberFormat="1" applyFont="1" applyFill="1" applyBorder="1" applyAlignment="1" applyProtection="1">
      <alignment horizontal="left"/>
    </xf>
    <xf numFmtId="41" fontId="11" fillId="2" borderId="0" xfId="0" applyNumberFormat="1" applyFont="1" applyFill="1">
      <alignment vertical="center"/>
    </xf>
    <xf numFmtId="41" fontId="8" fillId="2" borderId="4" xfId="0" applyNumberFormat="1" applyFont="1" applyFill="1" applyBorder="1">
      <alignment vertical="center"/>
    </xf>
    <xf numFmtId="178" fontId="8" fillId="2" borderId="0" xfId="0" applyNumberFormat="1" applyFont="1" applyFill="1" applyAlignment="1">
      <alignment horizontal="right"/>
    </xf>
    <xf numFmtId="41" fontId="8" fillId="2" borderId="4" xfId="0" applyNumberFormat="1" applyFont="1" applyFill="1" applyBorder="1" applyAlignment="1" applyProtection="1">
      <alignment horizontal="left"/>
    </xf>
    <xf numFmtId="178" fontId="8" fillId="2" borderId="0" xfId="1" applyNumberFormat="1" applyFont="1" applyFill="1" applyAlignment="1" applyProtection="1">
      <alignment horizontal="right"/>
    </xf>
    <xf numFmtId="178" fontId="8" fillId="2" borderId="0" xfId="1" applyNumberFormat="1" applyFont="1" applyFill="1" applyAlignment="1">
      <alignment horizontal="right"/>
    </xf>
    <xf numFmtId="41" fontId="8" fillId="2" borderId="4" xfId="0" applyNumberFormat="1" applyFont="1" applyFill="1" applyBorder="1" applyAlignment="1" applyProtection="1"/>
    <xf numFmtId="178" fontId="8" fillId="2" borderId="0" xfId="0" applyNumberFormat="1" applyFont="1" applyFill="1" applyAlignment="1" applyProtection="1">
      <alignment horizontal="right"/>
    </xf>
    <xf numFmtId="41" fontId="8" fillId="2" borderId="1" xfId="0" applyNumberFormat="1" applyFont="1" applyFill="1" applyBorder="1" applyAlignment="1" applyProtection="1">
      <alignment horizontal="left"/>
    </xf>
    <xf numFmtId="41" fontId="8" fillId="2" borderId="0" xfId="0" applyNumberFormat="1" applyFont="1" applyFill="1" applyBorder="1" applyAlignment="1" applyProtection="1">
      <alignment horizontal="left"/>
    </xf>
    <xf numFmtId="41" fontId="8" fillId="2" borderId="0" xfId="0" applyNumberFormat="1" applyFont="1" applyFill="1" applyAlignment="1" applyProtection="1">
      <alignment vertical="center"/>
    </xf>
    <xf numFmtId="177" fontId="8" fillId="2" borderId="0" xfId="0" applyNumberFormat="1" applyFont="1" applyFill="1" applyBorder="1" applyAlignment="1" applyProtection="1">
      <alignment horizontal="justify" vertical="center"/>
    </xf>
    <xf numFmtId="177" fontId="8" fillId="2" borderId="0" xfId="0" applyNumberFormat="1" applyFont="1" applyFill="1" applyBorder="1" applyAlignment="1">
      <alignment horizontal="distributed"/>
    </xf>
    <xf numFmtId="177" fontId="8" fillId="2" borderId="0" xfId="0" applyNumberFormat="1" applyFont="1" applyFill="1" applyBorder="1" applyAlignment="1">
      <alignment horizontal="justify" vertical="center"/>
    </xf>
    <xf numFmtId="177" fontId="8" fillId="2" borderId="0" xfId="0" applyNumberFormat="1" applyFont="1" applyFill="1" applyBorder="1" applyAlignment="1" applyProtection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Protection="1">
      <alignment vertical="center"/>
    </xf>
    <xf numFmtId="49" fontId="13" fillId="2" borderId="0" xfId="0" applyNumberFormat="1" applyFont="1" applyFill="1" applyBorder="1" applyAlignment="1" applyProtection="1">
      <alignment horizontal="right"/>
    </xf>
    <xf numFmtId="41" fontId="8" fillId="2" borderId="1" xfId="0" quotePrefix="1" applyNumberFormat="1" applyFont="1" applyFill="1" applyBorder="1" applyAlignment="1" applyProtection="1">
      <alignment horizontal="left"/>
    </xf>
    <xf numFmtId="41" fontId="8" fillId="2" borderId="1" xfId="0" applyNumberFormat="1" applyFont="1" applyFill="1" applyBorder="1">
      <alignment vertical="center"/>
    </xf>
    <xf numFmtId="178" fontId="8" fillId="2" borderId="0" xfId="1" applyNumberFormat="1" applyFont="1" applyFill="1" applyAlignment="1" applyProtection="1">
      <alignment horizontal="right"/>
      <protection locked="0"/>
    </xf>
    <xf numFmtId="178" fontId="8" fillId="2" borderId="0" xfId="1" applyNumberFormat="1" applyFont="1" applyFill="1" applyAlignment="1" applyProtection="1"/>
    <xf numFmtId="178" fontId="8" fillId="2" borderId="0" xfId="0" applyNumberFormat="1" applyFont="1" applyFill="1" applyAlignment="1"/>
    <xf numFmtId="178" fontId="8" fillId="2" borderId="0" xfId="1" applyNumberFormat="1" applyFont="1" applyFill="1" applyBorder="1" applyAlignment="1">
      <alignment horizontal="right"/>
    </xf>
    <xf numFmtId="178" fontId="8" fillId="2" borderId="0" xfId="0" applyNumberFormat="1" applyFont="1" applyFill="1" applyBorder="1" applyAlignment="1">
      <alignment horizontal="right"/>
    </xf>
    <xf numFmtId="177" fontId="8" fillId="2" borderId="1" xfId="1" applyNumberFormat="1" applyFont="1" applyFill="1" applyBorder="1" applyAlignment="1" applyProtection="1"/>
    <xf numFmtId="177" fontId="8" fillId="2" borderId="1" xfId="1" applyNumberFormat="1" applyFont="1" applyFill="1" applyBorder="1" applyAlignment="1" applyProtection="1">
      <alignment horizontal="right"/>
    </xf>
    <xf numFmtId="177" fontId="8" fillId="2" borderId="0" xfId="1" applyNumberFormat="1" applyFont="1" applyFill="1" applyAlignment="1" applyProtection="1"/>
    <xf numFmtId="177" fontId="8" fillId="2" borderId="0" xfId="0" applyNumberFormat="1" applyFont="1" applyFill="1" applyProtection="1">
      <alignment vertical="center"/>
    </xf>
    <xf numFmtId="177" fontId="8" fillId="2" borderId="0" xfId="0" applyNumberFormat="1" applyFont="1" applyFill="1">
      <alignment vertical="center"/>
    </xf>
    <xf numFmtId="177" fontId="8" fillId="2" borderId="0" xfId="1" applyNumberFormat="1" applyFont="1" applyFill="1" applyAlignment="1"/>
    <xf numFmtId="41" fontId="9" fillId="2" borderId="0" xfId="0" applyNumberFormat="1" applyFont="1" applyFill="1">
      <alignment vertical="center"/>
    </xf>
    <xf numFmtId="41" fontId="8" fillId="2" borderId="4" xfId="0" applyNumberFormat="1" applyFont="1" applyFill="1" applyBorder="1" applyAlignment="1"/>
    <xf numFmtId="178" fontId="8" fillId="2" borderId="0" xfId="1" applyNumberFormat="1" applyFont="1" applyFill="1" applyBorder="1" applyAlignment="1" applyProtection="1">
      <alignment horizontal="right"/>
    </xf>
    <xf numFmtId="176" fontId="8" fillId="2" borderId="6" xfId="1" applyNumberFormat="1" applyFont="1" applyFill="1" applyBorder="1" applyAlignment="1" applyProtection="1"/>
    <xf numFmtId="176" fontId="8" fillId="2" borderId="1" xfId="1" applyNumberFormat="1" applyFont="1" applyFill="1" applyBorder="1" applyAlignment="1" applyProtection="1"/>
    <xf numFmtId="41" fontId="8" fillId="2" borderId="0" xfId="0" applyNumberFormat="1" applyFont="1" applyFill="1" applyAlignment="1" applyProtection="1"/>
    <xf numFmtId="176" fontId="8" fillId="2" borderId="0" xfId="1" applyNumberFormat="1" applyFont="1" applyFill="1" applyBorder="1" applyAlignment="1" applyProtection="1"/>
    <xf numFmtId="178" fontId="12" fillId="2" borderId="0" xfId="1" applyNumberFormat="1" applyFont="1" applyFill="1" applyAlignment="1" applyProtection="1">
      <alignment horizontal="right"/>
    </xf>
    <xf numFmtId="178" fontId="8" fillId="2" borderId="7" xfId="1" applyNumberFormat="1" applyFont="1" applyFill="1" applyBorder="1" applyAlignment="1">
      <alignment horizontal="right"/>
    </xf>
    <xf numFmtId="177" fontId="8" fillId="2" borderId="6" xfId="1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177" fontId="8" fillId="2" borderId="0" xfId="1" applyNumberFormat="1" applyFont="1" applyFill="1" applyBorder="1" applyAlignment="1">
      <alignment horizontal="right"/>
    </xf>
    <xf numFmtId="0" fontId="0" fillId="2" borderId="0" xfId="0" applyFont="1" applyFill="1" applyBorder="1" applyAlignment="1"/>
    <xf numFmtId="178" fontId="8" fillId="2" borderId="0" xfId="1" applyNumberFormat="1" applyFont="1" applyFill="1" applyAlignment="1"/>
    <xf numFmtId="178" fontId="8" fillId="2" borderId="0" xfId="0" applyNumberFormat="1" applyFont="1" applyFill="1" applyAlignment="1" applyProtection="1">
      <alignment horizontal="right"/>
      <protection locked="0"/>
    </xf>
    <xf numFmtId="178" fontId="8" fillId="2" borderId="0" xfId="1" applyNumberFormat="1" applyFont="1" applyFill="1" applyBorder="1" applyAlignment="1" applyProtection="1">
      <alignment horizontal="right"/>
      <protection locked="0"/>
    </xf>
    <xf numFmtId="178" fontId="8" fillId="2" borderId="0" xfId="0" applyNumberFormat="1" applyFont="1" applyFill="1" applyBorder="1" applyAlignment="1" applyProtection="1">
      <alignment horizontal="right"/>
      <protection locked="0"/>
    </xf>
    <xf numFmtId="177" fontId="8" fillId="2" borderId="6" xfId="1" applyNumberFormat="1" applyFont="1" applyFill="1" applyBorder="1" applyAlignment="1" applyProtection="1"/>
    <xf numFmtId="178" fontId="8" fillId="2" borderId="7" xfId="1" applyNumberFormat="1" applyFont="1" applyFill="1" applyBorder="1" applyAlignment="1" applyProtection="1">
      <alignment horizontal="right"/>
    </xf>
  </cellXfs>
  <cellStyles count="8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</cellStyles>
  <dxfs count="0"/>
  <tableStyles count="0" defaultTableStyle="TableStyleMedium2" defaultPivotStyle="PivotStyleLight16"/>
  <colors>
    <mruColors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4"/>
  <sheetViews>
    <sheetView tabSelected="1" view="pageBreakPreview" zoomScale="80" zoomScaleNormal="75" zoomScaleSheetLayoutView="80" workbookViewId="0">
      <pane xSplit="1" ySplit="5" topLeftCell="B141" activePane="bottomRight" state="frozen"/>
      <selection activeCell="O18" sqref="O18"/>
      <selection pane="topRight" activeCell="O18" sqref="O18"/>
      <selection pane="bottomLeft" activeCell="O18" sqref="O18"/>
      <selection pane="bottomRight" activeCell="C94" sqref="C94"/>
    </sheetView>
  </sheetViews>
  <sheetFormatPr defaultColWidth="13.33203125" defaultRowHeight="13.2" x14ac:dyDescent="0.2"/>
  <cols>
    <col min="1" max="1" width="20.6640625" style="2" customWidth="1"/>
    <col min="2" max="2" width="11" style="2" customWidth="1"/>
    <col min="3" max="14" width="9.77734375" style="2" customWidth="1"/>
    <col min="15" max="15" width="1.77734375" style="2" customWidth="1"/>
    <col min="16" max="16384" width="13.33203125" style="2"/>
  </cols>
  <sheetData>
    <row r="1" spans="1:14" ht="24" customHeight="1" x14ac:dyDescent="0.2">
      <c r="A1" s="1"/>
      <c r="H1" s="3" t="s">
        <v>116</v>
      </c>
    </row>
    <row r="2" spans="1:14" ht="24" customHeight="1" x14ac:dyDescent="0.2">
      <c r="A2" s="4" t="s">
        <v>113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3.5" customHeight="1" thickBo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10" customFormat="1" ht="34.950000000000003" customHeight="1" x14ac:dyDescent="0.2">
      <c r="A4" s="6" t="s">
        <v>106</v>
      </c>
      <c r="B4" s="7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9" t="s">
        <v>7</v>
      </c>
      <c r="J4" s="8" t="s">
        <v>8</v>
      </c>
      <c r="K4" s="8" t="s">
        <v>9</v>
      </c>
      <c r="L4" s="8" t="s">
        <v>118</v>
      </c>
      <c r="M4" s="8" t="s">
        <v>119</v>
      </c>
      <c r="N4" s="8" t="s">
        <v>120</v>
      </c>
    </row>
    <row r="5" spans="1:14" s="10" customFormat="1" ht="6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s="15" customFormat="1" ht="22.5" customHeight="1" x14ac:dyDescent="0.2">
      <c r="A6" s="14" t="s">
        <v>117</v>
      </c>
      <c r="B6" s="53">
        <f>SUM(C6:N6)</f>
        <v>120870</v>
      </c>
      <c r="C6" s="53">
        <f>SUM(C7:C10)</f>
        <v>12407</v>
      </c>
      <c r="D6" s="53">
        <f t="shared" ref="D6:N6" si="0">SUM(D7:D10)</f>
        <v>10574</v>
      </c>
      <c r="E6" s="53">
        <f t="shared" si="0"/>
        <v>10357</v>
      </c>
      <c r="F6" s="53">
        <f t="shared" si="0"/>
        <v>9826</v>
      </c>
      <c r="G6" s="53">
        <f t="shared" si="0"/>
        <v>9521</v>
      </c>
      <c r="H6" s="53">
        <f t="shared" si="0"/>
        <v>8655</v>
      </c>
      <c r="I6" s="53">
        <f t="shared" si="0"/>
        <v>9278</v>
      </c>
      <c r="J6" s="53">
        <f t="shared" si="0"/>
        <v>9890</v>
      </c>
      <c r="K6" s="53">
        <f t="shared" si="0"/>
        <v>9422</v>
      </c>
      <c r="L6" s="53">
        <f t="shared" si="0"/>
        <v>9891</v>
      </c>
      <c r="M6" s="53">
        <f t="shared" si="0"/>
        <v>10008</v>
      </c>
      <c r="N6" s="53">
        <f t="shared" si="0"/>
        <v>11041</v>
      </c>
    </row>
    <row r="7" spans="1:14" s="15" customFormat="1" ht="22.5" customHeight="1" x14ac:dyDescent="0.2">
      <c r="A7" s="14" t="s">
        <v>108</v>
      </c>
      <c r="B7" s="53">
        <f>SUM(C7:N7)</f>
        <v>81032</v>
      </c>
      <c r="C7" s="53">
        <f t="shared" ref="C7:N7" si="1">SUM(C12:C86)/2</f>
        <v>8295</v>
      </c>
      <c r="D7" s="53">
        <f t="shared" si="1"/>
        <v>7112</v>
      </c>
      <c r="E7" s="53">
        <f t="shared" si="1"/>
        <v>6937</v>
      </c>
      <c r="F7" s="53">
        <f t="shared" si="1"/>
        <v>6587</v>
      </c>
      <c r="G7" s="53">
        <f t="shared" si="1"/>
        <v>6402</v>
      </c>
      <c r="H7" s="53">
        <f t="shared" si="1"/>
        <v>5805</v>
      </c>
      <c r="I7" s="53">
        <f t="shared" si="1"/>
        <v>6213</v>
      </c>
      <c r="J7" s="53">
        <f t="shared" si="1"/>
        <v>6705</v>
      </c>
      <c r="K7" s="53">
        <f t="shared" si="1"/>
        <v>6272</v>
      </c>
      <c r="L7" s="53">
        <f t="shared" si="1"/>
        <v>6612</v>
      </c>
      <c r="M7" s="53">
        <f t="shared" si="1"/>
        <v>6712</v>
      </c>
      <c r="N7" s="53">
        <f t="shared" si="1"/>
        <v>7380</v>
      </c>
    </row>
    <row r="8" spans="1:14" s="15" customFormat="1" ht="22.5" customHeight="1" x14ac:dyDescent="0.2">
      <c r="A8" s="14" t="s">
        <v>109</v>
      </c>
      <c r="B8" s="53">
        <f>SUM(C8:N8)</f>
        <v>38423</v>
      </c>
      <c r="C8" s="53">
        <f t="shared" ref="C8:N8" si="2">SUM(C94:C137)/2-(C99+C102+C100+C101)+C88+C91</f>
        <v>3972</v>
      </c>
      <c r="D8" s="53">
        <f t="shared" si="2"/>
        <v>3358</v>
      </c>
      <c r="E8" s="53">
        <f t="shared" si="2"/>
        <v>3295</v>
      </c>
      <c r="F8" s="53">
        <f t="shared" si="2"/>
        <v>3124</v>
      </c>
      <c r="G8" s="53">
        <f t="shared" si="2"/>
        <v>3000</v>
      </c>
      <c r="H8" s="53">
        <f t="shared" si="2"/>
        <v>2742</v>
      </c>
      <c r="I8" s="53">
        <f t="shared" si="2"/>
        <v>2960</v>
      </c>
      <c r="J8" s="53">
        <f t="shared" si="2"/>
        <v>3090</v>
      </c>
      <c r="K8" s="53">
        <f t="shared" si="2"/>
        <v>3034</v>
      </c>
      <c r="L8" s="53">
        <f t="shared" si="2"/>
        <v>3160</v>
      </c>
      <c r="M8" s="53">
        <f t="shared" si="2"/>
        <v>3169</v>
      </c>
      <c r="N8" s="53">
        <f t="shared" si="2"/>
        <v>3519</v>
      </c>
    </row>
    <row r="9" spans="1:14" s="15" customFormat="1" ht="22.5" customHeight="1" x14ac:dyDescent="0.2">
      <c r="A9" s="14" t="s">
        <v>110</v>
      </c>
      <c r="B9" s="53">
        <f>SUM(C9:N9)</f>
        <v>982</v>
      </c>
      <c r="C9" s="53">
        <f t="shared" ref="C9:N9" si="3">C99+C102+C100+C101</f>
        <v>109</v>
      </c>
      <c r="D9" s="53">
        <f t="shared" si="3"/>
        <v>73</v>
      </c>
      <c r="E9" s="53">
        <f t="shared" si="3"/>
        <v>85</v>
      </c>
      <c r="F9" s="53">
        <f t="shared" si="3"/>
        <v>75</v>
      </c>
      <c r="G9" s="53">
        <f t="shared" si="3"/>
        <v>82</v>
      </c>
      <c r="H9" s="53">
        <f t="shared" si="3"/>
        <v>76</v>
      </c>
      <c r="I9" s="53">
        <f t="shared" si="3"/>
        <v>75</v>
      </c>
      <c r="J9" s="53">
        <f t="shared" si="3"/>
        <v>61</v>
      </c>
      <c r="K9" s="53">
        <f t="shared" si="3"/>
        <v>79</v>
      </c>
      <c r="L9" s="53">
        <f t="shared" si="3"/>
        <v>79</v>
      </c>
      <c r="M9" s="53">
        <f t="shared" si="3"/>
        <v>91</v>
      </c>
      <c r="N9" s="53">
        <f t="shared" si="3"/>
        <v>97</v>
      </c>
    </row>
    <row r="10" spans="1:14" s="15" customFormat="1" ht="22.5" customHeight="1" x14ac:dyDescent="0.2">
      <c r="A10" s="14" t="s">
        <v>111</v>
      </c>
      <c r="B10" s="53">
        <f>SUM(C10:N10)</f>
        <v>433</v>
      </c>
      <c r="C10" s="53">
        <f t="shared" ref="C10:N10" si="4">C138</f>
        <v>31</v>
      </c>
      <c r="D10" s="53">
        <f t="shared" si="4"/>
        <v>31</v>
      </c>
      <c r="E10" s="53">
        <f t="shared" si="4"/>
        <v>40</v>
      </c>
      <c r="F10" s="53">
        <f t="shared" si="4"/>
        <v>40</v>
      </c>
      <c r="G10" s="53">
        <f t="shared" si="4"/>
        <v>37</v>
      </c>
      <c r="H10" s="53">
        <f t="shared" si="4"/>
        <v>32</v>
      </c>
      <c r="I10" s="53">
        <f t="shared" si="4"/>
        <v>30</v>
      </c>
      <c r="J10" s="53">
        <f t="shared" si="4"/>
        <v>34</v>
      </c>
      <c r="K10" s="53">
        <f t="shared" si="4"/>
        <v>37</v>
      </c>
      <c r="L10" s="53">
        <f t="shared" si="4"/>
        <v>40</v>
      </c>
      <c r="M10" s="53">
        <f t="shared" si="4"/>
        <v>36</v>
      </c>
      <c r="N10" s="53">
        <f t="shared" si="4"/>
        <v>45</v>
      </c>
    </row>
    <row r="11" spans="1:14" ht="22.5" customHeight="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2.5" customHeight="1" x14ac:dyDescent="0.2">
      <c r="A12" s="18" t="s">
        <v>22</v>
      </c>
      <c r="B12" s="20">
        <f>SUM(C12:N12)</f>
        <v>381</v>
      </c>
      <c r="C12" s="20">
        <f t="shared" ref="C12:N12" si="5">SUM(C13:C13)</f>
        <v>46</v>
      </c>
      <c r="D12" s="20">
        <f t="shared" si="5"/>
        <v>33</v>
      </c>
      <c r="E12" s="20">
        <f t="shared" si="5"/>
        <v>33</v>
      </c>
      <c r="F12" s="20">
        <f t="shared" si="5"/>
        <v>49</v>
      </c>
      <c r="G12" s="20">
        <f t="shared" si="5"/>
        <v>38</v>
      </c>
      <c r="H12" s="20">
        <f t="shared" si="5"/>
        <v>25</v>
      </c>
      <c r="I12" s="20">
        <f t="shared" si="5"/>
        <v>18</v>
      </c>
      <c r="J12" s="20">
        <f t="shared" si="5"/>
        <v>34</v>
      </c>
      <c r="K12" s="20">
        <f t="shared" si="5"/>
        <v>30</v>
      </c>
      <c r="L12" s="20">
        <f t="shared" si="5"/>
        <v>18</v>
      </c>
      <c r="M12" s="20">
        <f t="shared" si="5"/>
        <v>24</v>
      </c>
      <c r="N12" s="20">
        <f t="shared" si="5"/>
        <v>33</v>
      </c>
    </row>
    <row r="13" spans="1:14" ht="22.5" customHeight="1" x14ac:dyDescent="0.2">
      <c r="A13" s="18" t="s">
        <v>23</v>
      </c>
      <c r="B13" s="17">
        <f>SUM(C13:N13)</f>
        <v>381</v>
      </c>
      <c r="C13" s="37">
        <v>46</v>
      </c>
      <c r="D13" s="37">
        <v>33</v>
      </c>
      <c r="E13" s="37">
        <v>33</v>
      </c>
      <c r="F13" s="37">
        <v>49</v>
      </c>
      <c r="G13" s="37">
        <v>38</v>
      </c>
      <c r="H13" s="37">
        <v>25</v>
      </c>
      <c r="I13" s="37">
        <v>18</v>
      </c>
      <c r="J13" s="37">
        <v>34</v>
      </c>
      <c r="K13" s="37">
        <v>30</v>
      </c>
      <c r="L13" s="37">
        <v>18</v>
      </c>
      <c r="M13" s="37">
        <v>24</v>
      </c>
      <c r="N13" s="37">
        <v>33</v>
      </c>
    </row>
    <row r="14" spans="1:14" ht="22.5" customHeight="1" x14ac:dyDescent="0.2">
      <c r="A14" s="16"/>
      <c r="B14" s="17"/>
      <c r="C14" s="19"/>
      <c r="D14" s="19"/>
      <c r="E14" s="17"/>
      <c r="F14" s="17"/>
      <c r="G14" s="17"/>
      <c r="H14" s="17"/>
      <c r="I14" s="17"/>
      <c r="J14" s="17"/>
      <c r="K14" s="17"/>
      <c r="L14" s="17"/>
      <c r="M14" s="20"/>
      <c r="N14" s="17" t="s">
        <v>10</v>
      </c>
    </row>
    <row r="15" spans="1:14" ht="22.5" customHeight="1" x14ac:dyDescent="0.2">
      <c r="A15" s="18" t="s">
        <v>24</v>
      </c>
      <c r="B15" s="17">
        <f>SUM(C15:N15)</f>
        <v>925</v>
      </c>
      <c r="C15" s="20">
        <f t="shared" ref="C15:N15" si="6">SUM(C16:C16)</f>
        <v>82</v>
      </c>
      <c r="D15" s="20">
        <f t="shared" si="6"/>
        <v>90</v>
      </c>
      <c r="E15" s="20">
        <f t="shared" si="6"/>
        <v>82</v>
      </c>
      <c r="F15" s="20">
        <f t="shared" si="6"/>
        <v>68</v>
      </c>
      <c r="G15" s="20">
        <f t="shared" si="6"/>
        <v>70</v>
      </c>
      <c r="H15" s="20">
        <f t="shared" si="6"/>
        <v>63</v>
      </c>
      <c r="I15" s="20">
        <f t="shared" si="6"/>
        <v>80</v>
      </c>
      <c r="J15" s="20">
        <f t="shared" si="6"/>
        <v>83</v>
      </c>
      <c r="K15" s="20">
        <f t="shared" si="6"/>
        <v>72</v>
      </c>
      <c r="L15" s="20">
        <f t="shared" si="6"/>
        <v>78</v>
      </c>
      <c r="M15" s="20">
        <f t="shared" si="6"/>
        <v>75</v>
      </c>
      <c r="N15" s="20">
        <f t="shared" si="6"/>
        <v>82</v>
      </c>
    </row>
    <row r="16" spans="1:14" ht="22.5" customHeight="1" x14ac:dyDescent="0.2">
      <c r="A16" s="21" t="s">
        <v>11</v>
      </c>
      <c r="B16" s="17">
        <f>SUM(C16:N16)</f>
        <v>925</v>
      </c>
      <c r="C16" s="37">
        <v>82</v>
      </c>
      <c r="D16" s="37">
        <v>90</v>
      </c>
      <c r="E16" s="37">
        <v>82</v>
      </c>
      <c r="F16" s="37">
        <v>68</v>
      </c>
      <c r="G16" s="37">
        <v>70</v>
      </c>
      <c r="H16" s="37">
        <v>63</v>
      </c>
      <c r="I16" s="37">
        <v>80</v>
      </c>
      <c r="J16" s="37">
        <v>83</v>
      </c>
      <c r="K16" s="37">
        <v>72</v>
      </c>
      <c r="L16" s="37">
        <v>78</v>
      </c>
      <c r="M16" s="37">
        <v>75</v>
      </c>
      <c r="N16" s="37">
        <v>82</v>
      </c>
    </row>
    <row r="17" spans="1:14" ht="22.5" customHeight="1" x14ac:dyDescent="0.2">
      <c r="A17" s="16"/>
      <c r="B17" s="17"/>
      <c r="C17" s="35"/>
      <c r="D17" s="35"/>
      <c r="E17" s="17"/>
      <c r="F17" s="17"/>
      <c r="G17" s="17"/>
      <c r="H17" s="17"/>
      <c r="I17" s="17"/>
      <c r="J17" s="17"/>
      <c r="K17" s="17"/>
      <c r="L17" s="17"/>
      <c r="M17" s="20"/>
      <c r="N17" s="17"/>
    </row>
    <row r="18" spans="1:14" ht="22.5" customHeight="1" x14ac:dyDescent="0.2">
      <c r="A18" s="18" t="s">
        <v>25</v>
      </c>
      <c r="B18" s="20">
        <f>SUM(C18:N18)</f>
        <v>1554</v>
      </c>
      <c r="C18" s="20">
        <f t="shared" ref="C18:N18" si="7">SUM(C19:C19)</f>
        <v>141</v>
      </c>
      <c r="D18" s="20">
        <f t="shared" si="7"/>
        <v>123</v>
      </c>
      <c r="E18" s="20">
        <f t="shared" si="7"/>
        <v>126</v>
      </c>
      <c r="F18" s="20">
        <f t="shared" si="7"/>
        <v>115</v>
      </c>
      <c r="G18" s="20">
        <f t="shared" si="7"/>
        <v>123</v>
      </c>
      <c r="H18" s="20">
        <f t="shared" si="7"/>
        <v>121</v>
      </c>
      <c r="I18" s="20">
        <f t="shared" si="7"/>
        <v>122</v>
      </c>
      <c r="J18" s="20">
        <f t="shared" si="7"/>
        <v>124</v>
      </c>
      <c r="K18" s="20">
        <f t="shared" si="7"/>
        <v>140</v>
      </c>
      <c r="L18" s="20">
        <f t="shared" si="7"/>
        <v>135</v>
      </c>
      <c r="M18" s="20">
        <f t="shared" si="7"/>
        <v>135</v>
      </c>
      <c r="N18" s="20">
        <f t="shared" si="7"/>
        <v>149</v>
      </c>
    </row>
    <row r="19" spans="1:14" ht="22.5" customHeight="1" x14ac:dyDescent="0.2">
      <c r="A19" s="18" t="s">
        <v>26</v>
      </c>
      <c r="B19" s="17">
        <f>SUM(C19:N19)</f>
        <v>1554</v>
      </c>
      <c r="C19" s="37">
        <v>141</v>
      </c>
      <c r="D19" s="37">
        <v>123</v>
      </c>
      <c r="E19" s="37">
        <v>126</v>
      </c>
      <c r="F19" s="37">
        <v>115</v>
      </c>
      <c r="G19" s="37">
        <v>123</v>
      </c>
      <c r="H19" s="37">
        <v>121</v>
      </c>
      <c r="I19" s="37">
        <v>122</v>
      </c>
      <c r="J19" s="37">
        <v>124</v>
      </c>
      <c r="K19" s="37">
        <v>140</v>
      </c>
      <c r="L19" s="37">
        <v>135</v>
      </c>
      <c r="M19" s="37">
        <v>135</v>
      </c>
      <c r="N19" s="37">
        <v>149</v>
      </c>
    </row>
    <row r="20" spans="1:14" ht="22.5" customHeight="1" x14ac:dyDescent="0.2">
      <c r="A20" s="16"/>
      <c r="B20" s="17"/>
      <c r="C20" s="35"/>
      <c r="D20" s="35"/>
      <c r="E20" s="17"/>
      <c r="F20" s="17"/>
      <c r="G20" s="17"/>
      <c r="H20" s="17"/>
      <c r="I20" s="17"/>
      <c r="J20" s="17"/>
      <c r="K20" s="17"/>
      <c r="L20" s="17"/>
      <c r="M20" s="20"/>
      <c r="N20" s="17"/>
    </row>
    <row r="21" spans="1:14" ht="22.5" customHeight="1" x14ac:dyDescent="0.2">
      <c r="A21" s="18" t="s">
        <v>27</v>
      </c>
      <c r="B21" s="17">
        <f>SUM(C21:N21)</f>
        <v>2695</v>
      </c>
      <c r="C21" s="19">
        <f t="shared" ref="C21:N21" si="8">C22</f>
        <v>273</v>
      </c>
      <c r="D21" s="19">
        <f t="shared" si="8"/>
        <v>250</v>
      </c>
      <c r="E21" s="19">
        <f t="shared" si="8"/>
        <v>217</v>
      </c>
      <c r="F21" s="19">
        <f t="shared" si="8"/>
        <v>209</v>
      </c>
      <c r="G21" s="19">
        <f t="shared" si="8"/>
        <v>211</v>
      </c>
      <c r="H21" s="19">
        <f t="shared" si="8"/>
        <v>176</v>
      </c>
      <c r="I21" s="19">
        <f t="shared" si="8"/>
        <v>206</v>
      </c>
      <c r="J21" s="19">
        <f t="shared" si="8"/>
        <v>238</v>
      </c>
      <c r="K21" s="19">
        <f t="shared" si="8"/>
        <v>243</v>
      </c>
      <c r="L21" s="19">
        <f t="shared" si="8"/>
        <v>218</v>
      </c>
      <c r="M21" s="19">
        <f t="shared" si="8"/>
        <v>212</v>
      </c>
      <c r="N21" s="19">
        <f t="shared" si="8"/>
        <v>242</v>
      </c>
    </row>
    <row r="22" spans="1:14" ht="22.5" customHeight="1" x14ac:dyDescent="0.2">
      <c r="A22" s="18" t="s">
        <v>28</v>
      </c>
      <c r="B22" s="17">
        <f>SUM(C22:N22)</f>
        <v>2695</v>
      </c>
      <c r="C22" s="37">
        <v>273</v>
      </c>
      <c r="D22" s="37">
        <v>250</v>
      </c>
      <c r="E22" s="37">
        <v>217</v>
      </c>
      <c r="F22" s="37">
        <v>209</v>
      </c>
      <c r="G22" s="37">
        <v>211</v>
      </c>
      <c r="H22" s="37">
        <v>176</v>
      </c>
      <c r="I22" s="37">
        <v>206</v>
      </c>
      <c r="J22" s="37">
        <v>238</v>
      </c>
      <c r="K22" s="37">
        <v>243</v>
      </c>
      <c r="L22" s="37">
        <v>218</v>
      </c>
      <c r="M22" s="37">
        <v>212</v>
      </c>
      <c r="N22" s="37">
        <v>242</v>
      </c>
    </row>
    <row r="23" spans="1:14" ht="22.5" customHeight="1" x14ac:dyDescent="0.2">
      <c r="A23" s="16"/>
      <c r="B23" s="17"/>
      <c r="C23" s="19"/>
      <c r="D23" s="19"/>
      <c r="E23" s="17"/>
      <c r="F23" s="17"/>
      <c r="G23" s="17"/>
      <c r="H23" s="17"/>
      <c r="I23" s="17"/>
      <c r="J23" s="17"/>
      <c r="K23" s="17"/>
      <c r="L23" s="17"/>
      <c r="M23" s="20"/>
      <c r="N23" s="17"/>
    </row>
    <row r="24" spans="1:14" ht="22.5" customHeight="1" x14ac:dyDescent="0.2">
      <c r="A24" s="18" t="s">
        <v>29</v>
      </c>
      <c r="B24" s="20">
        <f>SUM(C24:N24)</f>
        <v>1677</v>
      </c>
      <c r="C24" s="20">
        <f t="shared" ref="C24:N24" si="9">SUM(C25:C25)</f>
        <v>165</v>
      </c>
      <c r="D24" s="20">
        <f t="shared" si="9"/>
        <v>149</v>
      </c>
      <c r="E24" s="20">
        <f t="shared" si="9"/>
        <v>152</v>
      </c>
      <c r="F24" s="20">
        <f t="shared" si="9"/>
        <v>140</v>
      </c>
      <c r="G24" s="20">
        <f t="shared" si="9"/>
        <v>137</v>
      </c>
      <c r="H24" s="20">
        <f t="shared" si="9"/>
        <v>137</v>
      </c>
      <c r="I24" s="20">
        <f t="shared" si="9"/>
        <v>134</v>
      </c>
      <c r="J24" s="20">
        <f t="shared" si="9"/>
        <v>143</v>
      </c>
      <c r="K24" s="20">
        <f t="shared" si="9"/>
        <v>112</v>
      </c>
      <c r="L24" s="20">
        <f t="shared" si="9"/>
        <v>120</v>
      </c>
      <c r="M24" s="20">
        <f t="shared" si="9"/>
        <v>130</v>
      </c>
      <c r="N24" s="20">
        <f t="shared" si="9"/>
        <v>158</v>
      </c>
    </row>
    <row r="25" spans="1:14" ht="22.5" customHeight="1" x14ac:dyDescent="0.2">
      <c r="A25" s="18" t="s">
        <v>12</v>
      </c>
      <c r="B25" s="17">
        <f>SUM(C25:N25)</f>
        <v>1677</v>
      </c>
      <c r="C25" s="37">
        <v>165</v>
      </c>
      <c r="D25" s="37">
        <v>149</v>
      </c>
      <c r="E25" s="37">
        <v>152</v>
      </c>
      <c r="F25" s="37">
        <v>140</v>
      </c>
      <c r="G25" s="37">
        <v>137</v>
      </c>
      <c r="H25" s="37">
        <v>137</v>
      </c>
      <c r="I25" s="37">
        <v>134</v>
      </c>
      <c r="J25" s="37">
        <v>143</v>
      </c>
      <c r="K25" s="37">
        <v>112</v>
      </c>
      <c r="L25" s="37">
        <v>120</v>
      </c>
      <c r="M25" s="37">
        <v>130</v>
      </c>
      <c r="N25" s="37">
        <v>158</v>
      </c>
    </row>
    <row r="26" spans="1:14" ht="22.5" customHeight="1" x14ac:dyDescent="0.2">
      <c r="A26" s="16"/>
      <c r="B26" s="17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ht="22.5" customHeight="1" x14ac:dyDescent="0.2">
      <c r="A27" s="18" t="s">
        <v>30</v>
      </c>
      <c r="B27" s="17">
        <f>SUM(C27:N27)</f>
        <v>1914</v>
      </c>
      <c r="C27" s="19">
        <f t="shared" ref="C27:N27" si="10">C28</f>
        <v>190</v>
      </c>
      <c r="D27" s="19">
        <f t="shared" si="10"/>
        <v>165</v>
      </c>
      <c r="E27" s="19">
        <f t="shared" si="10"/>
        <v>172</v>
      </c>
      <c r="F27" s="19">
        <f t="shared" si="10"/>
        <v>158</v>
      </c>
      <c r="G27" s="19">
        <f t="shared" si="10"/>
        <v>137</v>
      </c>
      <c r="H27" s="19">
        <f t="shared" si="10"/>
        <v>116</v>
      </c>
      <c r="I27" s="19">
        <f t="shared" si="10"/>
        <v>159</v>
      </c>
      <c r="J27" s="19">
        <f t="shared" si="10"/>
        <v>164</v>
      </c>
      <c r="K27" s="19">
        <f t="shared" si="10"/>
        <v>175</v>
      </c>
      <c r="L27" s="19">
        <f t="shared" si="10"/>
        <v>163</v>
      </c>
      <c r="M27" s="19">
        <f t="shared" si="10"/>
        <v>145</v>
      </c>
      <c r="N27" s="19">
        <f t="shared" si="10"/>
        <v>170</v>
      </c>
    </row>
    <row r="28" spans="1:14" ht="22.5" customHeight="1" x14ac:dyDescent="0.2">
      <c r="A28" s="18" t="s">
        <v>31</v>
      </c>
      <c r="B28" s="17">
        <f>SUM(C28:N28)</f>
        <v>1914</v>
      </c>
      <c r="C28" s="37">
        <v>190</v>
      </c>
      <c r="D28" s="37">
        <v>165</v>
      </c>
      <c r="E28" s="37">
        <v>172</v>
      </c>
      <c r="F28" s="37">
        <v>158</v>
      </c>
      <c r="G28" s="37">
        <v>137</v>
      </c>
      <c r="H28" s="37">
        <v>116</v>
      </c>
      <c r="I28" s="37">
        <v>159</v>
      </c>
      <c r="J28" s="37">
        <v>164</v>
      </c>
      <c r="K28" s="37">
        <v>175</v>
      </c>
      <c r="L28" s="37">
        <v>163</v>
      </c>
      <c r="M28" s="37">
        <v>145</v>
      </c>
      <c r="N28" s="37">
        <v>170</v>
      </c>
    </row>
    <row r="29" spans="1:14" ht="22.5" customHeight="1" x14ac:dyDescent="0.2">
      <c r="A29" s="16"/>
      <c r="B29" s="17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ht="22.5" customHeight="1" x14ac:dyDescent="0.2">
      <c r="A30" s="18" t="s">
        <v>32</v>
      </c>
      <c r="B30" s="17">
        <f>SUM(C30:N30)</f>
        <v>2474</v>
      </c>
      <c r="C30" s="20">
        <f t="shared" ref="C30:N30" si="11">SUM(C31:C31)</f>
        <v>279</v>
      </c>
      <c r="D30" s="20">
        <f t="shared" si="11"/>
        <v>200</v>
      </c>
      <c r="E30" s="20">
        <f t="shared" si="11"/>
        <v>215</v>
      </c>
      <c r="F30" s="20">
        <f t="shared" si="11"/>
        <v>218</v>
      </c>
      <c r="G30" s="20">
        <f t="shared" si="11"/>
        <v>183</v>
      </c>
      <c r="H30" s="20">
        <f t="shared" si="11"/>
        <v>180</v>
      </c>
      <c r="I30" s="20">
        <f t="shared" si="11"/>
        <v>173</v>
      </c>
      <c r="J30" s="20">
        <f t="shared" si="11"/>
        <v>198</v>
      </c>
      <c r="K30" s="20">
        <f t="shared" si="11"/>
        <v>213</v>
      </c>
      <c r="L30" s="20">
        <f t="shared" si="11"/>
        <v>180</v>
      </c>
      <c r="M30" s="20">
        <f t="shared" si="11"/>
        <v>217</v>
      </c>
      <c r="N30" s="20">
        <f t="shared" si="11"/>
        <v>218</v>
      </c>
    </row>
    <row r="31" spans="1:14" ht="22.5" customHeight="1" x14ac:dyDescent="0.2">
      <c r="A31" s="18" t="s">
        <v>13</v>
      </c>
      <c r="B31" s="17">
        <f>SUM(C31:N31)</f>
        <v>2474</v>
      </c>
      <c r="C31" s="37">
        <v>279</v>
      </c>
      <c r="D31" s="37">
        <v>200</v>
      </c>
      <c r="E31" s="37">
        <v>215</v>
      </c>
      <c r="F31" s="37">
        <v>218</v>
      </c>
      <c r="G31" s="37">
        <v>183</v>
      </c>
      <c r="H31" s="37">
        <v>180</v>
      </c>
      <c r="I31" s="37">
        <v>173</v>
      </c>
      <c r="J31" s="37">
        <v>198</v>
      </c>
      <c r="K31" s="37">
        <v>213</v>
      </c>
      <c r="L31" s="37">
        <v>180</v>
      </c>
      <c r="M31" s="37">
        <v>217</v>
      </c>
      <c r="N31" s="37">
        <v>218</v>
      </c>
    </row>
    <row r="32" spans="1:14" ht="22.5" customHeight="1" x14ac:dyDescent="0.2">
      <c r="A32" s="16"/>
      <c r="B32" s="1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5" ht="22.5" customHeight="1" x14ac:dyDescent="0.2">
      <c r="A33" s="18" t="s">
        <v>33</v>
      </c>
      <c r="B33" s="17">
        <f>SUM(C33:N33)</f>
        <v>4133</v>
      </c>
      <c r="C33" s="20">
        <f t="shared" ref="C33:N33" si="12">SUM(C34:C34)</f>
        <v>431</v>
      </c>
      <c r="D33" s="20">
        <f t="shared" si="12"/>
        <v>350</v>
      </c>
      <c r="E33" s="20">
        <f t="shared" si="12"/>
        <v>345</v>
      </c>
      <c r="F33" s="20">
        <f t="shared" si="12"/>
        <v>347</v>
      </c>
      <c r="G33" s="20">
        <f t="shared" si="12"/>
        <v>345</v>
      </c>
      <c r="H33" s="20">
        <f t="shared" si="12"/>
        <v>303</v>
      </c>
      <c r="I33" s="20">
        <f t="shared" si="12"/>
        <v>309</v>
      </c>
      <c r="J33" s="20">
        <f t="shared" si="12"/>
        <v>354</v>
      </c>
      <c r="K33" s="20">
        <f t="shared" si="12"/>
        <v>301</v>
      </c>
      <c r="L33" s="20">
        <f t="shared" si="12"/>
        <v>340</v>
      </c>
      <c r="M33" s="20">
        <f t="shared" si="12"/>
        <v>353</v>
      </c>
      <c r="N33" s="20">
        <f t="shared" si="12"/>
        <v>355</v>
      </c>
    </row>
    <row r="34" spans="1:15" ht="22.5" customHeight="1" x14ac:dyDescent="0.2">
      <c r="A34" s="18" t="s">
        <v>14</v>
      </c>
      <c r="B34" s="17">
        <f>SUM(C34:N34)</f>
        <v>4133</v>
      </c>
      <c r="C34" s="37">
        <v>431</v>
      </c>
      <c r="D34" s="37">
        <v>350</v>
      </c>
      <c r="E34" s="37">
        <v>345</v>
      </c>
      <c r="F34" s="37">
        <v>347</v>
      </c>
      <c r="G34" s="37">
        <v>345</v>
      </c>
      <c r="H34" s="37">
        <v>303</v>
      </c>
      <c r="I34" s="37">
        <v>309</v>
      </c>
      <c r="J34" s="37">
        <v>354</v>
      </c>
      <c r="K34" s="37">
        <v>301</v>
      </c>
      <c r="L34" s="37">
        <v>340</v>
      </c>
      <c r="M34" s="37">
        <v>353</v>
      </c>
      <c r="N34" s="37">
        <v>355</v>
      </c>
    </row>
    <row r="35" spans="1:15" ht="22.5" customHeight="1" x14ac:dyDescent="0.2">
      <c r="A35" s="16"/>
      <c r="B35" s="17"/>
      <c r="C35" s="35"/>
      <c r="D35" s="35"/>
      <c r="E35" s="17"/>
      <c r="F35" s="17"/>
      <c r="G35" s="17"/>
      <c r="H35" s="17"/>
      <c r="I35" s="17"/>
      <c r="J35" s="17"/>
      <c r="K35" s="17"/>
      <c r="L35" s="17"/>
      <c r="M35" s="20"/>
      <c r="N35" s="17"/>
    </row>
    <row r="36" spans="1:15" ht="22.5" customHeight="1" x14ac:dyDescent="0.2">
      <c r="A36" s="18" t="s">
        <v>34</v>
      </c>
      <c r="B36" s="17">
        <f>SUM(C36:N36)</f>
        <v>3200</v>
      </c>
      <c r="C36" s="19">
        <f t="shared" ref="C36:N36" si="13">C37</f>
        <v>333</v>
      </c>
      <c r="D36" s="19">
        <f t="shared" si="13"/>
        <v>257</v>
      </c>
      <c r="E36" s="19">
        <f t="shared" si="13"/>
        <v>258</v>
      </c>
      <c r="F36" s="19">
        <f t="shared" si="13"/>
        <v>265</v>
      </c>
      <c r="G36" s="19">
        <f t="shared" si="13"/>
        <v>239</v>
      </c>
      <c r="H36" s="19">
        <f t="shared" si="13"/>
        <v>235</v>
      </c>
      <c r="I36" s="19">
        <f t="shared" si="13"/>
        <v>254</v>
      </c>
      <c r="J36" s="19">
        <f t="shared" si="13"/>
        <v>268</v>
      </c>
      <c r="K36" s="19">
        <f t="shared" si="13"/>
        <v>251</v>
      </c>
      <c r="L36" s="19">
        <f t="shared" si="13"/>
        <v>246</v>
      </c>
      <c r="M36" s="19">
        <f t="shared" si="13"/>
        <v>285</v>
      </c>
      <c r="N36" s="19">
        <f t="shared" si="13"/>
        <v>309</v>
      </c>
    </row>
    <row r="37" spans="1:15" ht="22.5" customHeight="1" x14ac:dyDescent="0.2">
      <c r="A37" s="18" t="s">
        <v>35</v>
      </c>
      <c r="B37" s="17">
        <f>SUM(C37:N37)</f>
        <v>3200</v>
      </c>
      <c r="C37" s="37">
        <v>333</v>
      </c>
      <c r="D37" s="37">
        <v>257</v>
      </c>
      <c r="E37" s="37">
        <v>258</v>
      </c>
      <c r="F37" s="37">
        <v>265</v>
      </c>
      <c r="G37" s="37">
        <v>239</v>
      </c>
      <c r="H37" s="37">
        <v>235</v>
      </c>
      <c r="I37" s="37">
        <v>254</v>
      </c>
      <c r="J37" s="37">
        <v>268</v>
      </c>
      <c r="K37" s="37">
        <v>251</v>
      </c>
      <c r="L37" s="37">
        <v>246</v>
      </c>
      <c r="M37" s="37">
        <v>285</v>
      </c>
      <c r="N37" s="37">
        <v>309</v>
      </c>
      <c r="O37" s="2">
        <v>245</v>
      </c>
    </row>
    <row r="38" spans="1:15" ht="22.5" customHeight="1" x14ac:dyDescent="0.2">
      <c r="A38" s="16"/>
      <c r="B38" s="17"/>
      <c r="C38" s="35"/>
      <c r="D38" s="35"/>
      <c r="E38" s="17"/>
      <c r="F38" s="17"/>
      <c r="G38" s="17"/>
      <c r="H38" s="17"/>
      <c r="I38" s="17"/>
      <c r="J38" s="17"/>
      <c r="K38" s="17"/>
      <c r="L38" s="17"/>
      <c r="M38" s="20"/>
      <c r="N38" s="17"/>
    </row>
    <row r="39" spans="1:15" ht="22.5" customHeight="1" x14ac:dyDescent="0.2">
      <c r="A39" s="18" t="s">
        <v>36</v>
      </c>
      <c r="B39" s="17">
        <f>SUM(C39:N39)</f>
        <v>1989</v>
      </c>
      <c r="C39" s="19">
        <f t="shared" ref="C39:N39" si="14">C40</f>
        <v>187</v>
      </c>
      <c r="D39" s="19">
        <f t="shared" si="14"/>
        <v>176</v>
      </c>
      <c r="E39" s="19">
        <f t="shared" si="14"/>
        <v>204</v>
      </c>
      <c r="F39" s="19">
        <f t="shared" si="14"/>
        <v>176</v>
      </c>
      <c r="G39" s="19">
        <f t="shared" si="14"/>
        <v>156</v>
      </c>
      <c r="H39" s="19">
        <f t="shared" si="14"/>
        <v>151</v>
      </c>
      <c r="I39" s="19">
        <f t="shared" si="14"/>
        <v>143</v>
      </c>
      <c r="J39" s="19">
        <f t="shared" si="14"/>
        <v>134</v>
      </c>
      <c r="K39" s="19">
        <f t="shared" si="14"/>
        <v>149</v>
      </c>
      <c r="L39" s="19">
        <f t="shared" si="14"/>
        <v>162</v>
      </c>
      <c r="M39" s="19">
        <f t="shared" si="14"/>
        <v>166</v>
      </c>
      <c r="N39" s="19">
        <f t="shared" si="14"/>
        <v>185</v>
      </c>
    </row>
    <row r="40" spans="1:15" ht="22.5" customHeight="1" x14ac:dyDescent="0.2">
      <c r="A40" s="18" t="s">
        <v>37</v>
      </c>
      <c r="B40" s="17">
        <f>SUM(C40:N40)</f>
        <v>1989</v>
      </c>
      <c r="C40" s="37">
        <v>187</v>
      </c>
      <c r="D40" s="37">
        <v>176</v>
      </c>
      <c r="E40" s="37">
        <v>204</v>
      </c>
      <c r="F40" s="37">
        <v>176</v>
      </c>
      <c r="G40" s="37">
        <v>156</v>
      </c>
      <c r="H40" s="37">
        <v>151</v>
      </c>
      <c r="I40" s="37">
        <v>143</v>
      </c>
      <c r="J40" s="37">
        <v>134</v>
      </c>
      <c r="K40" s="37">
        <v>149</v>
      </c>
      <c r="L40" s="37">
        <v>162</v>
      </c>
      <c r="M40" s="37">
        <v>166</v>
      </c>
      <c r="N40" s="37">
        <v>185</v>
      </c>
    </row>
    <row r="41" spans="1:15" ht="22.5" customHeight="1" x14ac:dyDescent="0.2">
      <c r="A41" s="16"/>
      <c r="B41" s="17"/>
      <c r="C41" s="35"/>
      <c r="D41" s="35"/>
      <c r="E41" s="17"/>
      <c r="F41" s="22"/>
      <c r="G41" s="17"/>
      <c r="H41" s="17"/>
      <c r="I41" s="17"/>
      <c r="J41" s="17"/>
      <c r="K41" s="17"/>
      <c r="L41" s="17"/>
      <c r="M41" s="20"/>
      <c r="N41" s="17"/>
    </row>
    <row r="42" spans="1:15" ht="22.5" customHeight="1" x14ac:dyDescent="0.2">
      <c r="A42" s="18" t="s">
        <v>38</v>
      </c>
      <c r="B42" s="17">
        <f>SUM(C42:N42)</f>
        <v>6547</v>
      </c>
      <c r="C42" s="19">
        <f t="shared" ref="C42:N42" si="15">C43</f>
        <v>679</v>
      </c>
      <c r="D42" s="19">
        <f t="shared" si="15"/>
        <v>540</v>
      </c>
      <c r="E42" s="19">
        <f t="shared" si="15"/>
        <v>558</v>
      </c>
      <c r="F42" s="19">
        <f t="shared" si="15"/>
        <v>491</v>
      </c>
      <c r="G42" s="19">
        <f t="shared" si="15"/>
        <v>544</v>
      </c>
      <c r="H42" s="19">
        <f t="shared" si="15"/>
        <v>436</v>
      </c>
      <c r="I42" s="19">
        <f t="shared" si="15"/>
        <v>517</v>
      </c>
      <c r="J42" s="19">
        <f t="shared" si="15"/>
        <v>560</v>
      </c>
      <c r="K42" s="19">
        <f t="shared" si="15"/>
        <v>527</v>
      </c>
      <c r="L42" s="19">
        <f t="shared" si="15"/>
        <v>532</v>
      </c>
      <c r="M42" s="19">
        <f t="shared" si="15"/>
        <v>532</v>
      </c>
      <c r="N42" s="19">
        <f t="shared" si="15"/>
        <v>631</v>
      </c>
    </row>
    <row r="43" spans="1:15" ht="22.5" customHeight="1" x14ac:dyDescent="0.2">
      <c r="A43" s="18" t="s">
        <v>39</v>
      </c>
      <c r="B43" s="17">
        <f>SUM(C43:N43)</f>
        <v>6547</v>
      </c>
      <c r="C43" s="37">
        <v>679</v>
      </c>
      <c r="D43" s="37">
        <v>540</v>
      </c>
      <c r="E43" s="37">
        <v>558</v>
      </c>
      <c r="F43" s="37">
        <v>491</v>
      </c>
      <c r="G43" s="37">
        <v>544</v>
      </c>
      <c r="H43" s="37">
        <v>436</v>
      </c>
      <c r="I43" s="37">
        <v>517</v>
      </c>
      <c r="J43" s="37">
        <v>560</v>
      </c>
      <c r="K43" s="37">
        <v>527</v>
      </c>
      <c r="L43" s="37">
        <v>532</v>
      </c>
      <c r="M43" s="37">
        <v>532</v>
      </c>
      <c r="N43" s="37">
        <v>631</v>
      </c>
    </row>
    <row r="44" spans="1:15" ht="22.5" customHeight="1" x14ac:dyDescent="0.2">
      <c r="A44" s="18"/>
      <c r="B44" s="17"/>
      <c r="C44" s="19"/>
      <c r="D44" s="19"/>
      <c r="E44" s="22"/>
      <c r="F44" s="22"/>
      <c r="G44" s="22"/>
      <c r="H44" s="17"/>
      <c r="I44" s="17"/>
      <c r="J44" s="22"/>
      <c r="K44" s="22"/>
      <c r="L44" s="22"/>
      <c r="M44" s="20"/>
      <c r="N44" s="17"/>
    </row>
    <row r="45" spans="1:15" ht="22.5" customHeight="1" x14ac:dyDescent="0.2">
      <c r="A45" s="18" t="s">
        <v>40</v>
      </c>
      <c r="B45" s="17">
        <f>SUM(C45:N45)</f>
        <v>6915</v>
      </c>
      <c r="C45" s="17">
        <f t="shared" ref="C45:N45" si="16">SUM(C46)</f>
        <v>670</v>
      </c>
      <c r="D45" s="17">
        <f t="shared" si="16"/>
        <v>635</v>
      </c>
      <c r="E45" s="17">
        <f t="shared" si="16"/>
        <v>599</v>
      </c>
      <c r="F45" s="17">
        <f t="shared" si="16"/>
        <v>549</v>
      </c>
      <c r="G45" s="17">
        <f t="shared" si="16"/>
        <v>566</v>
      </c>
      <c r="H45" s="17">
        <f t="shared" si="16"/>
        <v>500</v>
      </c>
      <c r="I45" s="17">
        <f t="shared" si="16"/>
        <v>552</v>
      </c>
      <c r="J45" s="17">
        <f t="shared" si="16"/>
        <v>515</v>
      </c>
      <c r="K45" s="17">
        <f t="shared" si="16"/>
        <v>531</v>
      </c>
      <c r="L45" s="17">
        <f t="shared" si="16"/>
        <v>559</v>
      </c>
      <c r="M45" s="17">
        <f t="shared" si="16"/>
        <v>589</v>
      </c>
      <c r="N45" s="17">
        <f t="shared" si="16"/>
        <v>650</v>
      </c>
    </row>
    <row r="46" spans="1:15" ht="22.5" customHeight="1" x14ac:dyDescent="0.2">
      <c r="A46" s="18" t="s">
        <v>41</v>
      </c>
      <c r="B46" s="39">
        <f>SUM(C46:N46)</f>
        <v>6915</v>
      </c>
      <c r="C46" s="37">
        <v>670</v>
      </c>
      <c r="D46" s="37">
        <v>635</v>
      </c>
      <c r="E46" s="37">
        <v>599</v>
      </c>
      <c r="F46" s="37">
        <v>549</v>
      </c>
      <c r="G46" s="37">
        <v>566</v>
      </c>
      <c r="H46" s="37">
        <v>500</v>
      </c>
      <c r="I46" s="37">
        <v>552</v>
      </c>
      <c r="J46" s="37">
        <v>515</v>
      </c>
      <c r="K46" s="37">
        <v>531</v>
      </c>
      <c r="L46" s="37">
        <v>559</v>
      </c>
      <c r="M46" s="37">
        <v>589</v>
      </c>
      <c r="N46" s="37">
        <v>650</v>
      </c>
    </row>
    <row r="47" spans="1:15" ht="22.5" customHeight="1" x14ac:dyDescent="0.2">
      <c r="A47" s="18"/>
      <c r="B47" s="17"/>
      <c r="C47" s="19"/>
      <c r="D47" s="19"/>
      <c r="E47" s="22"/>
      <c r="F47" s="22"/>
      <c r="G47" s="22"/>
      <c r="H47" s="17"/>
      <c r="I47" s="17"/>
      <c r="J47" s="22"/>
      <c r="K47" s="22"/>
      <c r="L47" s="22"/>
      <c r="M47" s="20"/>
      <c r="N47" s="17"/>
    </row>
    <row r="48" spans="1:15" ht="22.5" customHeight="1" x14ac:dyDescent="0.2">
      <c r="A48" s="18" t="s">
        <v>42</v>
      </c>
      <c r="B48" s="17">
        <f>SUM(C48:N48)</f>
        <v>1614</v>
      </c>
      <c r="C48" s="17">
        <f t="shared" ref="C48:N48" si="17">SUM(C49)</f>
        <v>184</v>
      </c>
      <c r="D48" s="17">
        <f t="shared" si="17"/>
        <v>145</v>
      </c>
      <c r="E48" s="17">
        <f t="shared" si="17"/>
        <v>144</v>
      </c>
      <c r="F48" s="17">
        <f t="shared" si="17"/>
        <v>115</v>
      </c>
      <c r="G48" s="17">
        <f t="shared" si="17"/>
        <v>144</v>
      </c>
      <c r="H48" s="17">
        <f t="shared" si="17"/>
        <v>117</v>
      </c>
      <c r="I48" s="17">
        <f t="shared" si="17"/>
        <v>137</v>
      </c>
      <c r="J48" s="17">
        <f t="shared" si="17"/>
        <v>129</v>
      </c>
      <c r="K48" s="17">
        <f t="shared" si="17"/>
        <v>113</v>
      </c>
      <c r="L48" s="17">
        <f t="shared" si="17"/>
        <v>122</v>
      </c>
      <c r="M48" s="17">
        <f t="shared" si="17"/>
        <v>129</v>
      </c>
      <c r="N48" s="17">
        <f t="shared" si="17"/>
        <v>135</v>
      </c>
    </row>
    <row r="49" spans="1:14" ht="22.5" customHeight="1" x14ac:dyDescent="0.2">
      <c r="A49" s="18" t="s">
        <v>43</v>
      </c>
      <c r="B49" s="20">
        <f>SUM(C49:N49)</f>
        <v>1614</v>
      </c>
      <c r="C49" s="37">
        <v>184</v>
      </c>
      <c r="D49" s="37">
        <v>145</v>
      </c>
      <c r="E49" s="37">
        <v>144</v>
      </c>
      <c r="F49" s="37">
        <v>115</v>
      </c>
      <c r="G49" s="37">
        <v>144</v>
      </c>
      <c r="H49" s="37">
        <v>117</v>
      </c>
      <c r="I49" s="37">
        <v>137</v>
      </c>
      <c r="J49" s="37">
        <v>129</v>
      </c>
      <c r="K49" s="37">
        <v>113</v>
      </c>
      <c r="L49" s="37">
        <v>122</v>
      </c>
      <c r="M49" s="37">
        <v>129</v>
      </c>
      <c r="N49" s="37">
        <v>135</v>
      </c>
    </row>
    <row r="50" spans="1:14" ht="22.5" customHeight="1" x14ac:dyDescent="0.2">
      <c r="A50" s="18"/>
      <c r="B50" s="20"/>
      <c r="C50" s="19"/>
      <c r="D50" s="19"/>
      <c r="E50" s="22"/>
      <c r="F50" s="22"/>
      <c r="G50" s="22"/>
      <c r="H50" s="22"/>
      <c r="I50" s="17"/>
      <c r="J50" s="22"/>
      <c r="K50" s="22"/>
      <c r="L50" s="22"/>
      <c r="M50" s="20"/>
      <c r="N50" s="20"/>
    </row>
    <row r="51" spans="1:14" ht="22.5" customHeight="1" x14ac:dyDescent="0.2">
      <c r="A51" s="18" t="s">
        <v>44</v>
      </c>
      <c r="B51" s="20">
        <f>SUM(C51:N51)</f>
        <v>2794</v>
      </c>
      <c r="C51" s="20">
        <f t="shared" ref="C51:N51" si="18">SUM(C52:C52)</f>
        <v>275</v>
      </c>
      <c r="D51" s="20">
        <f t="shared" si="18"/>
        <v>250</v>
      </c>
      <c r="E51" s="20">
        <f t="shared" si="18"/>
        <v>224</v>
      </c>
      <c r="F51" s="20">
        <f t="shared" si="18"/>
        <v>230</v>
      </c>
      <c r="G51" s="20">
        <f t="shared" si="18"/>
        <v>222</v>
      </c>
      <c r="H51" s="20">
        <f t="shared" si="18"/>
        <v>199</v>
      </c>
      <c r="I51" s="20">
        <f t="shared" si="18"/>
        <v>223</v>
      </c>
      <c r="J51" s="20">
        <f t="shared" si="18"/>
        <v>231</v>
      </c>
      <c r="K51" s="20">
        <f t="shared" si="18"/>
        <v>218</v>
      </c>
      <c r="L51" s="20">
        <f t="shared" si="18"/>
        <v>238</v>
      </c>
      <c r="M51" s="20">
        <f t="shared" si="18"/>
        <v>238</v>
      </c>
      <c r="N51" s="20">
        <f t="shared" si="18"/>
        <v>246</v>
      </c>
    </row>
    <row r="52" spans="1:14" ht="22.5" customHeight="1" x14ac:dyDescent="0.2">
      <c r="A52" s="18" t="s">
        <v>45</v>
      </c>
      <c r="B52" s="54">
        <f>SUM(C52:N52)</f>
        <v>2794</v>
      </c>
      <c r="C52" s="37">
        <v>275</v>
      </c>
      <c r="D52" s="37">
        <v>250</v>
      </c>
      <c r="E52" s="37">
        <v>224</v>
      </c>
      <c r="F52" s="37">
        <v>230</v>
      </c>
      <c r="G52" s="37">
        <v>222</v>
      </c>
      <c r="H52" s="37">
        <v>199</v>
      </c>
      <c r="I52" s="37">
        <v>223</v>
      </c>
      <c r="J52" s="37">
        <v>231</v>
      </c>
      <c r="K52" s="37">
        <v>218</v>
      </c>
      <c r="L52" s="37">
        <v>238</v>
      </c>
      <c r="M52" s="37">
        <v>238</v>
      </c>
      <c r="N52" s="37">
        <v>246</v>
      </c>
    </row>
    <row r="53" spans="1:14" ht="6" customHeight="1" thickBot="1" x14ac:dyDescent="0.25">
      <c r="A53" s="23"/>
      <c r="B53" s="5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</row>
    <row r="54" spans="1:14" ht="6" customHeight="1" x14ac:dyDescent="0.2">
      <c r="A54" s="24"/>
      <c r="B54" s="57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 s="5" customFormat="1" ht="22.5" customHeight="1" x14ac:dyDescent="0.2">
      <c r="A55" s="25" t="s">
        <v>15</v>
      </c>
      <c r="B55" s="26"/>
      <c r="C55" s="27"/>
      <c r="D55" s="27"/>
      <c r="E55" s="26"/>
      <c r="F55" s="26"/>
      <c r="G55" s="28"/>
      <c r="H55" s="28"/>
      <c r="I55" s="26"/>
      <c r="J55" s="29"/>
      <c r="K55" s="29"/>
      <c r="L55" s="30"/>
      <c r="M55" s="30"/>
      <c r="N55" s="26"/>
    </row>
    <row r="56" spans="1:14" ht="24" customHeight="1" x14ac:dyDescent="0.2">
      <c r="A56" s="1"/>
      <c r="B56" s="31" t="s">
        <v>123</v>
      </c>
      <c r="H56" s="5"/>
    </row>
    <row r="57" spans="1:14" ht="24" customHeight="1" x14ac:dyDescent="0.2">
      <c r="A57" s="1"/>
      <c r="B57" s="46"/>
      <c r="H57" s="5"/>
      <c r="N57" s="32" t="s">
        <v>114</v>
      </c>
    </row>
    <row r="58" spans="1:14" ht="13.5" customHeight="1" thickBot="1" x14ac:dyDescent="0.25">
      <c r="A58" s="33"/>
      <c r="B58" s="34"/>
      <c r="C58" s="34"/>
      <c r="D58" s="34"/>
      <c r="E58" s="5"/>
      <c r="F58" s="5"/>
      <c r="G58" s="5"/>
      <c r="H58" s="5"/>
      <c r="I58" s="5"/>
      <c r="J58" s="34"/>
      <c r="K58" s="34"/>
      <c r="L58" s="34"/>
      <c r="M58" s="34"/>
      <c r="N58" s="34"/>
    </row>
    <row r="59" spans="1:14" s="10" customFormat="1" ht="34.950000000000003" customHeight="1" x14ac:dyDescent="0.2">
      <c r="A59" s="6" t="s">
        <v>106</v>
      </c>
      <c r="B59" s="7" t="s">
        <v>0</v>
      </c>
      <c r="C59" s="8" t="s">
        <v>1</v>
      </c>
      <c r="D59" s="8" t="s">
        <v>2</v>
      </c>
      <c r="E59" s="8" t="s">
        <v>3</v>
      </c>
      <c r="F59" s="8" t="s">
        <v>4</v>
      </c>
      <c r="G59" s="8" t="s">
        <v>5</v>
      </c>
      <c r="H59" s="8" t="s">
        <v>6</v>
      </c>
      <c r="I59" s="9" t="s">
        <v>7</v>
      </c>
      <c r="J59" s="8" t="s">
        <v>8</v>
      </c>
      <c r="K59" s="8" t="s">
        <v>9</v>
      </c>
      <c r="L59" s="8" t="s">
        <v>118</v>
      </c>
      <c r="M59" s="8" t="s">
        <v>119</v>
      </c>
      <c r="N59" s="8" t="s">
        <v>120</v>
      </c>
    </row>
    <row r="60" spans="1:14" s="10" customFormat="1" ht="6" customHeight="1" x14ac:dyDescent="0.2">
      <c r="A60" s="11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ht="22.5" customHeight="1" x14ac:dyDescent="0.2">
      <c r="A61" s="18" t="s">
        <v>46</v>
      </c>
      <c r="B61" s="20">
        <f>SUM(C61:N61)</f>
        <v>4623</v>
      </c>
      <c r="C61" s="19">
        <f t="shared" ref="C61:N61" si="19">C62</f>
        <v>443</v>
      </c>
      <c r="D61" s="19">
        <f t="shared" si="19"/>
        <v>395</v>
      </c>
      <c r="E61" s="19">
        <f t="shared" si="19"/>
        <v>403</v>
      </c>
      <c r="F61" s="19">
        <f t="shared" si="19"/>
        <v>388</v>
      </c>
      <c r="G61" s="19">
        <f t="shared" si="19"/>
        <v>346</v>
      </c>
      <c r="H61" s="19">
        <f t="shared" si="19"/>
        <v>341</v>
      </c>
      <c r="I61" s="19">
        <f t="shared" si="19"/>
        <v>370</v>
      </c>
      <c r="J61" s="19">
        <f t="shared" si="19"/>
        <v>357</v>
      </c>
      <c r="K61" s="19">
        <f t="shared" si="19"/>
        <v>356</v>
      </c>
      <c r="L61" s="19">
        <f t="shared" si="19"/>
        <v>409</v>
      </c>
      <c r="M61" s="19">
        <f t="shared" si="19"/>
        <v>401</v>
      </c>
      <c r="N61" s="19">
        <f t="shared" si="19"/>
        <v>414</v>
      </c>
    </row>
    <row r="62" spans="1:14" ht="22.5" customHeight="1" x14ac:dyDescent="0.2">
      <c r="A62" s="18" t="s">
        <v>47</v>
      </c>
      <c r="B62" s="20">
        <f>SUM(C62:N62)</f>
        <v>4623</v>
      </c>
      <c r="C62" s="37">
        <v>443</v>
      </c>
      <c r="D62" s="37">
        <v>395</v>
      </c>
      <c r="E62" s="37">
        <v>403</v>
      </c>
      <c r="F62" s="37">
        <v>388</v>
      </c>
      <c r="G62" s="37">
        <v>346</v>
      </c>
      <c r="H62" s="37">
        <v>341</v>
      </c>
      <c r="I62" s="37">
        <v>370</v>
      </c>
      <c r="J62" s="37">
        <v>357</v>
      </c>
      <c r="K62" s="37">
        <v>356</v>
      </c>
      <c r="L62" s="37">
        <v>409</v>
      </c>
      <c r="M62" s="37">
        <v>401</v>
      </c>
      <c r="N62" s="37">
        <v>414</v>
      </c>
    </row>
    <row r="63" spans="1:14" ht="22.5" customHeight="1" x14ac:dyDescent="0.2">
      <c r="A63" s="16"/>
      <c r="B63" s="20"/>
      <c r="C63" s="35"/>
      <c r="D63" s="35"/>
      <c r="E63" s="17"/>
      <c r="F63" s="17"/>
      <c r="G63" s="17"/>
      <c r="H63" s="17"/>
      <c r="I63" s="17"/>
      <c r="J63" s="17"/>
      <c r="K63" s="17"/>
      <c r="L63" s="17"/>
      <c r="M63" s="20"/>
      <c r="N63" s="20"/>
    </row>
    <row r="64" spans="1:14" ht="22.5" customHeight="1" x14ac:dyDescent="0.2">
      <c r="A64" s="18" t="s">
        <v>48</v>
      </c>
      <c r="B64" s="20">
        <f>SUM(C64:N64)</f>
        <v>2347</v>
      </c>
      <c r="C64" s="20">
        <f t="shared" ref="C64:N64" si="20">SUM(C65:C65)</f>
        <v>277</v>
      </c>
      <c r="D64" s="20">
        <f t="shared" si="20"/>
        <v>201</v>
      </c>
      <c r="E64" s="20">
        <f t="shared" si="20"/>
        <v>184</v>
      </c>
      <c r="F64" s="20">
        <f t="shared" si="20"/>
        <v>222</v>
      </c>
      <c r="G64" s="20">
        <f t="shared" si="20"/>
        <v>182</v>
      </c>
      <c r="H64" s="20">
        <f t="shared" si="20"/>
        <v>164</v>
      </c>
      <c r="I64" s="20">
        <f t="shared" si="20"/>
        <v>162</v>
      </c>
      <c r="J64" s="20">
        <f t="shared" si="20"/>
        <v>222</v>
      </c>
      <c r="K64" s="20">
        <f t="shared" si="20"/>
        <v>182</v>
      </c>
      <c r="L64" s="20">
        <f t="shared" si="20"/>
        <v>169</v>
      </c>
      <c r="M64" s="20">
        <f t="shared" si="20"/>
        <v>174</v>
      </c>
      <c r="N64" s="20">
        <f t="shared" si="20"/>
        <v>208</v>
      </c>
    </row>
    <row r="65" spans="1:14" ht="22.5" customHeight="1" x14ac:dyDescent="0.2">
      <c r="A65" s="18" t="s">
        <v>49</v>
      </c>
      <c r="B65" s="20">
        <f>SUM(C65:N65)</f>
        <v>2347</v>
      </c>
      <c r="C65" s="37">
        <v>277</v>
      </c>
      <c r="D65" s="37">
        <v>201</v>
      </c>
      <c r="E65" s="37">
        <v>184</v>
      </c>
      <c r="F65" s="37">
        <v>222</v>
      </c>
      <c r="G65" s="37">
        <v>182</v>
      </c>
      <c r="H65" s="37">
        <v>164</v>
      </c>
      <c r="I65" s="37">
        <v>162</v>
      </c>
      <c r="J65" s="37">
        <v>222</v>
      </c>
      <c r="K65" s="37">
        <v>182</v>
      </c>
      <c r="L65" s="37">
        <v>169</v>
      </c>
      <c r="M65" s="37">
        <v>174</v>
      </c>
      <c r="N65" s="37">
        <v>208</v>
      </c>
    </row>
    <row r="66" spans="1:14" ht="22.5" customHeight="1" x14ac:dyDescent="0.2">
      <c r="A66" s="16"/>
      <c r="B66" s="20"/>
      <c r="C66" s="35"/>
      <c r="D66" s="35"/>
      <c r="E66" s="17"/>
      <c r="F66" s="17"/>
      <c r="G66" s="17"/>
      <c r="H66" s="17"/>
      <c r="I66" s="17"/>
      <c r="J66" s="17"/>
      <c r="K66" s="17"/>
      <c r="L66" s="17"/>
      <c r="M66" s="20"/>
      <c r="N66" s="20"/>
    </row>
    <row r="67" spans="1:14" ht="22.5" customHeight="1" x14ac:dyDescent="0.2">
      <c r="A67" s="18" t="s">
        <v>50</v>
      </c>
      <c r="B67" s="20">
        <f>SUM(C67:N67)</f>
        <v>3599</v>
      </c>
      <c r="C67" s="19">
        <f t="shared" ref="C67:N67" si="21">C68</f>
        <v>385</v>
      </c>
      <c r="D67" s="19">
        <f t="shared" si="21"/>
        <v>314</v>
      </c>
      <c r="E67" s="19">
        <f t="shared" si="21"/>
        <v>281</v>
      </c>
      <c r="F67" s="19">
        <f t="shared" si="21"/>
        <v>289</v>
      </c>
      <c r="G67" s="19">
        <f t="shared" si="21"/>
        <v>280</v>
      </c>
      <c r="H67" s="19">
        <f t="shared" si="21"/>
        <v>266</v>
      </c>
      <c r="I67" s="19">
        <f t="shared" si="21"/>
        <v>299</v>
      </c>
      <c r="J67" s="19">
        <f t="shared" si="21"/>
        <v>330</v>
      </c>
      <c r="K67" s="19">
        <f t="shared" si="21"/>
        <v>253</v>
      </c>
      <c r="L67" s="19">
        <f t="shared" si="21"/>
        <v>302</v>
      </c>
      <c r="M67" s="19">
        <f t="shared" si="21"/>
        <v>288</v>
      </c>
      <c r="N67" s="19">
        <f t="shared" si="21"/>
        <v>312</v>
      </c>
    </row>
    <row r="68" spans="1:14" ht="22.5" customHeight="1" x14ac:dyDescent="0.2">
      <c r="A68" s="18" t="s">
        <v>51</v>
      </c>
      <c r="B68" s="20">
        <f>SUM(C68:N68)</f>
        <v>3599</v>
      </c>
      <c r="C68" s="37">
        <v>385</v>
      </c>
      <c r="D68" s="37">
        <v>314</v>
      </c>
      <c r="E68" s="37">
        <v>281</v>
      </c>
      <c r="F68" s="37">
        <v>289</v>
      </c>
      <c r="G68" s="37">
        <v>280</v>
      </c>
      <c r="H68" s="37">
        <v>266</v>
      </c>
      <c r="I68" s="37">
        <v>299</v>
      </c>
      <c r="J68" s="37">
        <v>330</v>
      </c>
      <c r="K68" s="37">
        <v>253</v>
      </c>
      <c r="L68" s="37">
        <v>302</v>
      </c>
      <c r="M68" s="37">
        <v>288</v>
      </c>
      <c r="N68" s="37">
        <v>312</v>
      </c>
    </row>
    <row r="69" spans="1:14" ht="22.5" customHeight="1" x14ac:dyDescent="0.2">
      <c r="A69" s="16"/>
      <c r="B69" s="20"/>
      <c r="C69" s="35"/>
      <c r="D69" s="35"/>
      <c r="E69" s="17"/>
      <c r="F69" s="17"/>
      <c r="G69" s="17"/>
      <c r="H69" s="17"/>
      <c r="I69" s="17"/>
      <c r="J69" s="17"/>
      <c r="K69" s="17"/>
      <c r="L69" s="17"/>
      <c r="M69" s="20"/>
      <c r="N69" s="20"/>
    </row>
    <row r="70" spans="1:14" ht="22.5" customHeight="1" x14ac:dyDescent="0.2">
      <c r="A70" s="18" t="s">
        <v>52</v>
      </c>
      <c r="B70" s="20">
        <f>SUM(C70:N70)</f>
        <v>2132</v>
      </c>
      <c r="C70" s="19">
        <f t="shared" ref="C70:N70" si="22">C71</f>
        <v>185</v>
      </c>
      <c r="D70" s="19">
        <f t="shared" si="22"/>
        <v>213</v>
      </c>
      <c r="E70" s="19">
        <f t="shared" si="22"/>
        <v>197</v>
      </c>
      <c r="F70" s="19">
        <f t="shared" si="22"/>
        <v>174</v>
      </c>
      <c r="G70" s="19">
        <f t="shared" si="22"/>
        <v>148</v>
      </c>
      <c r="H70" s="19">
        <f t="shared" si="22"/>
        <v>156</v>
      </c>
      <c r="I70" s="19">
        <f t="shared" si="22"/>
        <v>161</v>
      </c>
      <c r="J70" s="19">
        <f t="shared" si="22"/>
        <v>193</v>
      </c>
      <c r="K70" s="19">
        <f t="shared" si="22"/>
        <v>165</v>
      </c>
      <c r="L70" s="19">
        <f t="shared" si="22"/>
        <v>175</v>
      </c>
      <c r="M70" s="19">
        <f t="shared" si="22"/>
        <v>176</v>
      </c>
      <c r="N70" s="19">
        <f t="shared" si="22"/>
        <v>189</v>
      </c>
    </row>
    <row r="71" spans="1:14" ht="22.5" customHeight="1" x14ac:dyDescent="0.2">
      <c r="A71" s="18" t="s">
        <v>16</v>
      </c>
      <c r="B71" s="20">
        <f>SUM(C71:N71)</f>
        <v>2132</v>
      </c>
      <c r="C71" s="37">
        <v>185</v>
      </c>
      <c r="D71" s="37">
        <v>213</v>
      </c>
      <c r="E71" s="37">
        <v>197</v>
      </c>
      <c r="F71" s="37">
        <v>174</v>
      </c>
      <c r="G71" s="37">
        <v>148</v>
      </c>
      <c r="H71" s="37">
        <v>156</v>
      </c>
      <c r="I71" s="37">
        <v>161</v>
      </c>
      <c r="J71" s="37">
        <v>193</v>
      </c>
      <c r="K71" s="37">
        <v>165</v>
      </c>
      <c r="L71" s="37">
        <v>175</v>
      </c>
      <c r="M71" s="37">
        <v>176</v>
      </c>
      <c r="N71" s="37">
        <v>189</v>
      </c>
    </row>
    <row r="72" spans="1:14" ht="22.5" customHeight="1" x14ac:dyDescent="0.2">
      <c r="A72" s="16"/>
      <c r="B72" s="20"/>
      <c r="C72" s="35"/>
      <c r="D72" s="35"/>
      <c r="E72" s="17"/>
      <c r="F72" s="17"/>
      <c r="G72" s="17"/>
      <c r="H72" s="17"/>
      <c r="I72" s="17"/>
      <c r="J72" s="17"/>
      <c r="K72" s="17"/>
      <c r="L72" s="17"/>
      <c r="M72" s="20"/>
      <c r="N72" s="20"/>
    </row>
    <row r="73" spans="1:14" ht="22.5" customHeight="1" x14ac:dyDescent="0.2">
      <c r="A73" s="18" t="s">
        <v>53</v>
      </c>
      <c r="B73" s="20">
        <f>SUM(C73:N73)</f>
        <v>5257</v>
      </c>
      <c r="C73" s="19">
        <f t="shared" ref="C73:N73" si="23">C74</f>
        <v>540</v>
      </c>
      <c r="D73" s="19">
        <f t="shared" si="23"/>
        <v>497</v>
      </c>
      <c r="E73" s="19">
        <f t="shared" si="23"/>
        <v>480</v>
      </c>
      <c r="F73" s="19">
        <f t="shared" si="23"/>
        <v>387</v>
      </c>
      <c r="G73" s="19">
        <f t="shared" si="23"/>
        <v>406</v>
      </c>
      <c r="H73" s="19">
        <f t="shared" si="23"/>
        <v>359</v>
      </c>
      <c r="I73" s="19">
        <f t="shared" si="23"/>
        <v>386</v>
      </c>
      <c r="J73" s="19">
        <f t="shared" si="23"/>
        <v>431</v>
      </c>
      <c r="K73" s="19">
        <f t="shared" si="23"/>
        <v>417</v>
      </c>
      <c r="L73" s="19">
        <f t="shared" si="23"/>
        <v>435</v>
      </c>
      <c r="M73" s="19">
        <f t="shared" si="23"/>
        <v>434</v>
      </c>
      <c r="N73" s="19">
        <f t="shared" si="23"/>
        <v>485</v>
      </c>
    </row>
    <row r="74" spans="1:14" ht="22.5" customHeight="1" x14ac:dyDescent="0.2">
      <c r="A74" s="18" t="s">
        <v>54</v>
      </c>
      <c r="B74" s="20">
        <f>SUM(C74:N74)</f>
        <v>5257</v>
      </c>
      <c r="C74" s="37">
        <v>540</v>
      </c>
      <c r="D74" s="37">
        <v>497</v>
      </c>
      <c r="E74" s="37">
        <v>480</v>
      </c>
      <c r="F74" s="37">
        <v>387</v>
      </c>
      <c r="G74" s="37">
        <v>406</v>
      </c>
      <c r="H74" s="37">
        <v>359</v>
      </c>
      <c r="I74" s="37">
        <v>386</v>
      </c>
      <c r="J74" s="37">
        <v>431</v>
      </c>
      <c r="K74" s="37">
        <v>417</v>
      </c>
      <c r="L74" s="37">
        <v>435</v>
      </c>
      <c r="M74" s="37">
        <v>434</v>
      </c>
      <c r="N74" s="37">
        <v>485</v>
      </c>
    </row>
    <row r="75" spans="1:14" ht="22.5" customHeight="1" x14ac:dyDescent="0.2">
      <c r="A75" s="16"/>
      <c r="B75" s="20"/>
      <c r="C75" s="35"/>
      <c r="D75" s="35"/>
      <c r="E75" s="17"/>
      <c r="F75" s="17"/>
      <c r="G75" s="17"/>
      <c r="H75" s="17"/>
      <c r="I75" s="17"/>
      <c r="J75" s="17"/>
      <c r="K75" s="17"/>
      <c r="L75" s="17"/>
      <c r="M75" s="20"/>
      <c r="N75" s="20"/>
    </row>
    <row r="76" spans="1:14" ht="22.5" customHeight="1" x14ac:dyDescent="0.2">
      <c r="A76" s="18" t="s">
        <v>55</v>
      </c>
      <c r="B76" s="20">
        <f>SUM(C76:N76)</f>
        <v>6204</v>
      </c>
      <c r="C76" s="19">
        <f t="shared" ref="C76:N76" si="24">C77</f>
        <v>630</v>
      </c>
      <c r="D76" s="19">
        <f t="shared" si="24"/>
        <v>566</v>
      </c>
      <c r="E76" s="19">
        <f t="shared" si="24"/>
        <v>502</v>
      </c>
      <c r="F76" s="19">
        <f t="shared" si="24"/>
        <v>548</v>
      </c>
      <c r="G76" s="19">
        <f t="shared" si="24"/>
        <v>519</v>
      </c>
      <c r="H76" s="19">
        <f t="shared" si="24"/>
        <v>415</v>
      </c>
      <c r="I76" s="19">
        <f t="shared" si="24"/>
        <v>484</v>
      </c>
      <c r="J76" s="19">
        <f t="shared" si="24"/>
        <v>487</v>
      </c>
      <c r="K76" s="19">
        <f t="shared" si="24"/>
        <v>494</v>
      </c>
      <c r="L76" s="19">
        <f t="shared" si="24"/>
        <v>489</v>
      </c>
      <c r="M76" s="19">
        <f t="shared" si="24"/>
        <v>495</v>
      </c>
      <c r="N76" s="19">
        <f t="shared" si="24"/>
        <v>575</v>
      </c>
    </row>
    <row r="77" spans="1:14" ht="22.5" customHeight="1" x14ac:dyDescent="0.2">
      <c r="A77" s="18" t="s">
        <v>56</v>
      </c>
      <c r="B77" s="20">
        <f>SUM(C77:N77)</f>
        <v>6204</v>
      </c>
      <c r="C77" s="37">
        <v>630</v>
      </c>
      <c r="D77" s="37">
        <v>566</v>
      </c>
      <c r="E77" s="37">
        <v>502</v>
      </c>
      <c r="F77" s="37">
        <v>548</v>
      </c>
      <c r="G77" s="37">
        <v>519</v>
      </c>
      <c r="H77" s="37">
        <v>415</v>
      </c>
      <c r="I77" s="37">
        <v>484</v>
      </c>
      <c r="J77" s="37">
        <v>487</v>
      </c>
      <c r="K77" s="37">
        <v>494</v>
      </c>
      <c r="L77" s="37">
        <v>489</v>
      </c>
      <c r="M77" s="37">
        <v>495</v>
      </c>
      <c r="N77" s="37">
        <v>575</v>
      </c>
    </row>
    <row r="78" spans="1:14" ht="22.5" customHeight="1" x14ac:dyDescent="0.2">
      <c r="A78" s="16"/>
      <c r="B78" s="20"/>
      <c r="C78" s="35"/>
      <c r="D78" s="35"/>
      <c r="E78" s="17"/>
      <c r="F78" s="17"/>
      <c r="G78" s="17"/>
      <c r="H78" s="17"/>
      <c r="I78" s="17"/>
      <c r="J78" s="17"/>
      <c r="K78" s="17"/>
      <c r="L78" s="17"/>
      <c r="M78" s="20"/>
      <c r="N78" s="20"/>
    </row>
    <row r="79" spans="1:14" ht="22.5" customHeight="1" x14ac:dyDescent="0.2">
      <c r="A79" s="18" t="s">
        <v>57</v>
      </c>
      <c r="B79" s="20">
        <f>SUM(C79:N79)</f>
        <v>7221</v>
      </c>
      <c r="C79" s="20">
        <f t="shared" ref="C79:N79" si="25">SUM(C80:C80)</f>
        <v>747</v>
      </c>
      <c r="D79" s="20">
        <f t="shared" si="25"/>
        <v>608</v>
      </c>
      <c r="E79" s="20">
        <f t="shared" si="25"/>
        <v>669</v>
      </c>
      <c r="F79" s="20">
        <f t="shared" si="25"/>
        <v>550</v>
      </c>
      <c r="G79" s="20">
        <f t="shared" si="25"/>
        <v>561</v>
      </c>
      <c r="H79" s="20">
        <f t="shared" si="25"/>
        <v>539</v>
      </c>
      <c r="I79" s="20">
        <f t="shared" si="25"/>
        <v>539</v>
      </c>
      <c r="J79" s="20">
        <f t="shared" si="25"/>
        <v>646</v>
      </c>
      <c r="K79" s="20">
        <f t="shared" si="25"/>
        <v>510</v>
      </c>
      <c r="L79" s="20">
        <f t="shared" si="25"/>
        <v>598</v>
      </c>
      <c r="M79" s="20">
        <f t="shared" si="25"/>
        <v>585</v>
      </c>
      <c r="N79" s="20">
        <f t="shared" si="25"/>
        <v>669</v>
      </c>
    </row>
    <row r="80" spans="1:14" ht="22.5" customHeight="1" x14ac:dyDescent="0.2">
      <c r="A80" s="18" t="s">
        <v>58</v>
      </c>
      <c r="B80" s="20">
        <f>SUM(C80:N80)</f>
        <v>7221</v>
      </c>
      <c r="C80" s="37">
        <v>747</v>
      </c>
      <c r="D80" s="37">
        <v>608</v>
      </c>
      <c r="E80" s="37">
        <v>669</v>
      </c>
      <c r="F80" s="37">
        <v>550</v>
      </c>
      <c r="G80" s="37">
        <v>561</v>
      </c>
      <c r="H80" s="37">
        <v>539</v>
      </c>
      <c r="I80" s="37">
        <v>539</v>
      </c>
      <c r="J80" s="37">
        <v>646</v>
      </c>
      <c r="K80" s="37">
        <v>510</v>
      </c>
      <c r="L80" s="37">
        <v>598</v>
      </c>
      <c r="M80" s="37">
        <v>585</v>
      </c>
      <c r="N80" s="37">
        <v>669</v>
      </c>
    </row>
    <row r="81" spans="1:14" ht="22.5" customHeight="1" x14ac:dyDescent="0.2">
      <c r="A81" s="16"/>
      <c r="B81" s="20"/>
      <c r="C81" s="35"/>
      <c r="D81" s="35"/>
      <c r="E81" s="17"/>
      <c r="F81" s="17"/>
      <c r="G81" s="17"/>
      <c r="H81" s="17"/>
      <c r="I81" s="17"/>
      <c r="J81" s="17"/>
      <c r="K81" s="17"/>
      <c r="L81" s="17"/>
      <c r="M81" s="20"/>
      <c r="N81" s="20"/>
    </row>
    <row r="82" spans="1:14" ht="22.5" customHeight="1" x14ac:dyDescent="0.2">
      <c r="A82" s="18" t="s">
        <v>59</v>
      </c>
      <c r="B82" s="20">
        <f>SUM(C82:N82)</f>
        <v>4863</v>
      </c>
      <c r="C82" s="20">
        <f t="shared" ref="C82:N82" si="26">SUM(C83:C83)</f>
        <v>526</v>
      </c>
      <c r="D82" s="20">
        <f t="shared" si="26"/>
        <v>424</v>
      </c>
      <c r="E82" s="20">
        <f t="shared" si="26"/>
        <v>409</v>
      </c>
      <c r="F82" s="20">
        <f t="shared" si="26"/>
        <v>395</v>
      </c>
      <c r="G82" s="20">
        <f t="shared" si="26"/>
        <v>381</v>
      </c>
      <c r="H82" s="20">
        <f t="shared" si="26"/>
        <v>360</v>
      </c>
      <c r="I82" s="20">
        <f t="shared" si="26"/>
        <v>336</v>
      </c>
      <c r="J82" s="20">
        <f t="shared" si="26"/>
        <v>396</v>
      </c>
      <c r="K82" s="20">
        <f t="shared" si="26"/>
        <v>379</v>
      </c>
      <c r="L82" s="20">
        <f t="shared" si="26"/>
        <v>396</v>
      </c>
      <c r="M82" s="20">
        <f t="shared" si="26"/>
        <v>435</v>
      </c>
      <c r="N82" s="20">
        <f t="shared" si="26"/>
        <v>426</v>
      </c>
    </row>
    <row r="83" spans="1:14" ht="22.5" customHeight="1" x14ac:dyDescent="0.2">
      <c r="A83" s="18" t="s">
        <v>17</v>
      </c>
      <c r="B83" s="20">
        <f>SUM(C83:N83)</f>
        <v>4863</v>
      </c>
      <c r="C83" s="37">
        <v>526</v>
      </c>
      <c r="D83" s="37">
        <v>424</v>
      </c>
      <c r="E83" s="37">
        <v>409</v>
      </c>
      <c r="F83" s="37">
        <v>395</v>
      </c>
      <c r="G83" s="37">
        <v>381</v>
      </c>
      <c r="H83" s="37">
        <v>360</v>
      </c>
      <c r="I83" s="37">
        <v>336</v>
      </c>
      <c r="J83" s="37">
        <v>396</v>
      </c>
      <c r="K83" s="37">
        <v>379</v>
      </c>
      <c r="L83" s="37">
        <v>396</v>
      </c>
      <c r="M83" s="37">
        <v>435</v>
      </c>
      <c r="N83" s="37">
        <v>426</v>
      </c>
    </row>
    <row r="84" spans="1:14" ht="22.5" customHeight="1" x14ac:dyDescent="0.2">
      <c r="A84" s="16"/>
      <c r="B84" s="20"/>
      <c r="C84" s="35"/>
      <c r="D84" s="35"/>
      <c r="E84" s="17"/>
      <c r="F84" s="17"/>
      <c r="G84" s="17"/>
      <c r="H84" s="17"/>
      <c r="I84" s="17"/>
      <c r="J84" s="17"/>
      <c r="K84" s="17"/>
      <c r="L84" s="17"/>
      <c r="M84" s="20"/>
      <c r="N84" s="20"/>
    </row>
    <row r="85" spans="1:14" ht="22.5" customHeight="1" x14ac:dyDescent="0.2">
      <c r="A85" s="18" t="s">
        <v>60</v>
      </c>
      <c r="B85" s="20">
        <f>SUM(C85:N85)</f>
        <v>5974</v>
      </c>
      <c r="C85" s="20">
        <f t="shared" ref="C85:N85" si="27">SUM(C86:C86)</f>
        <v>627</v>
      </c>
      <c r="D85" s="20">
        <f t="shared" si="27"/>
        <v>531</v>
      </c>
      <c r="E85" s="20">
        <f t="shared" si="27"/>
        <v>483</v>
      </c>
      <c r="F85" s="20">
        <f t="shared" si="27"/>
        <v>504</v>
      </c>
      <c r="G85" s="20">
        <f t="shared" si="27"/>
        <v>464</v>
      </c>
      <c r="H85" s="20">
        <f t="shared" si="27"/>
        <v>446</v>
      </c>
      <c r="I85" s="20">
        <f t="shared" si="27"/>
        <v>449</v>
      </c>
      <c r="J85" s="20">
        <f t="shared" si="27"/>
        <v>468</v>
      </c>
      <c r="K85" s="20">
        <f t="shared" si="27"/>
        <v>441</v>
      </c>
      <c r="L85" s="20">
        <f t="shared" si="27"/>
        <v>528</v>
      </c>
      <c r="M85" s="20">
        <f t="shared" si="27"/>
        <v>494</v>
      </c>
      <c r="N85" s="20">
        <f t="shared" si="27"/>
        <v>539</v>
      </c>
    </row>
    <row r="86" spans="1:14" ht="22.5" customHeight="1" x14ac:dyDescent="0.2">
      <c r="A86" s="18" t="s">
        <v>61</v>
      </c>
      <c r="B86" s="20">
        <f>SUM(C86:N86)</f>
        <v>5974</v>
      </c>
      <c r="C86" s="37">
        <v>627</v>
      </c>
      <c r="D86" s="37">
        <v>531</v>
      </c>
      <c r="E86" s="37">
        <v>483</v>
      </c>
      <c r="F86" s="37">
        <v>504</v>
      </c>
      <c r="G86" s="37">
        <v>464</v>
      </c>
      <c r="H86" s="37">
        <v>446</v>
      </c>
      <c r="I86" s="37">
        <v>449</v>
      </c>
      <c r="J86" s="37">
        <v>468</v>
      </c>
      <c r="K86" s="37">
        <v>441</v>
      </c>
      <c r="L86" s="37">
        <v>528</v>
      </c>
      <c r="M86" s="37">
        <v>494</v>
      </c>
      <c r="N86" s="37">
        <v>539</v>
      </c>
    </row>
    <row r="87" spans="1:14" ht="22.5" customHeight="1" x14ac:dyDescent="0.2">
      <c r="A87" s="18"/>
      <c r="B87" s="59"/>
      <c r="C87" s="36"/>
      <c r="D87" s="36"/>
      <c r="E87" s="22"/>
      <c r="F87" s="22"/>
      <c r="G87" s="22"/>
      <c r="H87" s="22"/>
      <c r="I87" s="37"/>
      <c r="J87" s="22"/>
      <c r="K87" s="22"/>
      <c r="L87" s="22"/>
      <c r="M87" s="22"/>
      <c r="N87" s="37"/>
    </row>
    <row r="88" spans="1:14" ht="22.5" customHeight="1" x14ac:dyDescent="0.2">
      <c r="A88" s="18" t="s">
        <v>62</v>
      </c>
      <c r="B88" s="19">
        <f>SUM(C88:N88)</f>
        <v>5530</v>
      </c>
      <c r="C88" s="19">
        <f t="shared" ref="C88:N88" si="28">C89</f>
        <v>558</v>
      </c>
      <c r="D88" s="19">
        <f t="shared" si="28"/>
        <v>514</v>
      </c>
      <c r="E88" s="19">
        <f t="shared" si="28"/>
        <v>478</v>
      </c>
      <c r="F88" s="19">
        <f t="shared" si="28"/>
        <v>468</v>
      </c>
      <c r="G88" s="19">
        <f t="shared" si="28"/>
        <v>430</v>
      </c>
      <c r="H88" s="19">
        <f t="shared" si="28"/>
        <v>405</v>
      </c>
      <c r="I88" s="19">
        <f t="shared" si="28"/>
        <v>411</v>
      </c>
      <c r="J88" s="19">
        <f t="shared" si="28"/>
        <v>420</v>
      </c>
      <c r="K88" s="19">
        <f t="shared" si="28"/>
        <v>434</v>
      </c>
      <c r="L88" s="19">
        <f t="shared" si="28"/>
        <v>455</v>
      </c>
      <c r="M88" s="19">
        <f t="shared" si="28"/>
        <v>459</v>
      </c>
      <c r="N88" s="19">
        <f t="shared" si="28"/>
        <v>498</v>
      </c>
    </row>
    <row r="89" spans="1:14" ht="22.5" customHeight="1" x14ac:dyDescent="0.2">
      <c r="A89" s="18" t="s">
        <v>18</v>
      </c>
      <c r="B89" s="19">
        <f>SUM(C89:N89)</f>
        <v>5530</v>
      </c>
      <c r="C89" s="37">
        <v>558</v>
      </c>
      <c r="D89" s="37">
        <v>514</v>
      </c>
      <c r="E89" s="37">
        <v>478</v>
      </c>
      <c r="F89" s="37">
        <v>468</v>
      </c>
      <c r="G89" s="37">
        <v>430</v>
      </c>
      <c r="H89" s="37">
        <v>405</v>
      </c>
      <c r="I89" s="37">
        <v>411</v>
      </c>
      <c r="J89" s="37">
        <v>420</v>
      </c>
      <c r="K89" s="37">
        <v>434</v>
      </c>
      <c r="L89" s="37">
        <v>455</v>
      </c>
      <c r="M89" s="37">
        <v>459</v>
      </c>
      <c r="N89" s="37">
        <v>498</v>
      </c>
    </row>
    <row r="90" spans="1:14" ht="22.5" customHeight="1" x14ac:dyDescent="0.2">
      <c r="A90" s="16"/>
      <c r="B90" s="20"/>
      <c r="C90" s="19"/>
      <c r="D90" s="19"/>
      <c r="E90" s="60"/>
      <c r="F90" s="17"/>
      <c r="G90" s="17"/>
      <c r="H90" s="17"/>
      <c r="I90" s="17"/>
      <c r="J90" s="60"/>
      <c r="K90" s="17"/>
      <c r="L90" s="22"/>
      <c r="M90" s="20"/>
      <c r="N90" s="20"/>
    </row>
    <row r="91" spans="1:14" ht="22.5" customHeight="1" x14ac:dyDescent="0.2">
      <c r="A91" s="18" t="s">
        <v>112</v>
      </c>
      <c r="B91" s="19">
        <f>SUM(C91:N91)</f>
        <v>4072</v>
      </c>
      <c r="C91" s="19">
        <f t="shared" ref="C91:N91" si="29">C92</f>
        <v>445</v>
      </c>
      <c r="D91" s="19">
        <f t="shared" si="29"/>
        <v>333</v>
      </c>
      <c r="E91" s="19">
        <f t="shared" si="29"/>
        <v>351</v>
      </c>
      <c r="F91" s="19">
        <f t="shared" si="29"/>
        <v>313</v>
      </c>
      <c r="G91" s="19">
        <f t="shared" si="29"/>
        <v>289</v>
      </c>
      <c r="H91" s="19">
        <f t="shared" si="29"/>
        <v>312</v>
      </c>
      <c r="I91" s="19">
        <f t="shared" si="29"/>
        <v>338</v>
      </c>
      <c r="J91" s="19">
        <f t="shared" si="29"/>
        <v>335</v>
      </c>
      <c r="K91" s="19">
        <f t="shared" si="29"/>
        <v>356</v>
      </c>
      <c r="L91" s="19">
        <f t="shared" si="29"/>
        <v>312</v>
      </c>
      <c r="M91" s="19">
        <f t="shared" si="29"/>
        <v>334</v>
      </c>
      <c r="N91" s="19">
        <f t="shared" si="29"/>
        <v>354</v>
      </c>
    </row>
    <row r="92" spans="1:14" ht="22.5" customHeight="1" x14ac:dyDescent="0.2">
      <c r="A92" s="18" t="s">
        <v>75</v>
      </c>
      <c r="B92" s="48">
        <f>SUM(C92:N92)</f>
        <v>4072</v>
      </c>
      <c r="C92" s="37">
        <v>445</v>
      </c>
      <c r="D92" s="37">
        <v>333</v>
      </c>
      <c r="E92" s="37">
        <v>351</v>
      </c>
      <c r="F92" s="37">
        <v>313</v>
      </c>
      <c r="G92" s="37">
        <v>289</v>
      </c>
      <c r="H92" s="37">
        <v>312</v>
      </c>
      <c r="I92" s="37">
        <v>338</v>
      </c>
      <c r="J92" s="37">
        <v>335</v>
      </c>
      <c r="K92" s="37">
        <v>356</v>
      </c>
      <c r="L92" s="37">
        <v>312</v>
      </c>
      <c r="M92" s="37">
        <v>334</v>
      </c>
      <c r="N92" s="37">
        <v>354</v>
      </c>
    </row>
    <row r="93" spans="1:14" s="5" customFormat="1" ht="22.5" customHeight="1" x14ac:dyDescent="0.2">
      <c r="A93" s="16"/>
      <c r="B93" s="38"/>
      <c r="C93" s="61"/>
      <c r="D93" s="61"/>
      <c r="E93" s="62"/>
      <c r="F93" s="39"/>
      <c r="G93" s="39"/>
      <c r="H93" s="39"/>
      <c r="I93" s="39"/>
      <c r="J93" s="62"/>
      <c r="K93" s="39"/>
      <c r="L93" s="39"/>
      <c r="M93" s="38"/>
      <c r="N93" s="39"/>
    </row>
    <row r="94" spans="1:14" ht="22.5" customHeight="1" x14ac:dyDescent="0.2">
      <c r="A94" s="18" t="s">
        <v>19</v>
      </c>
      <c r="B94" s="19">
        <f t="shared" ref="B94:B102" si="30">SUM(C94:N94)</f>
        <v>4832</v>
      </c>
      <c r="C94" s="19">
        <f t="shared" ref="C94:N94" si="31">SUM(C95:C102)</f>
        <v>521</v>
      </c>
      <c r="D94" s="19">
        <f t="shared" si="31"/>
        <v>398</v>
      </c>
      <c r="E94" s="19">
        <f t="shared" si="31"/>
        <v>426</v>
      </c>
      <c r="F94" s="19">
        <f t="shared" si="31"/>
        <v>394</v>
      </c>
      <c r="G94" s="19">
        <f t="shared" si="31"/>
        <v>400</v>
      </c>
      <c r="H94" s="19">
        <f t="shared" si="31"/>
        <v>337</v>
      </c>
      <c r="I94" s="19">
        <f t="shared" si="31"/>
        <v>362</v>
      </c>
      <c r="J94" s="19">
        <f t="shared" si="31"/>
        <v>349</v>
      </c>
      <c r="K94" s="19">
        <f t="shared" si="31"/>
        <v>369</v>
      </c>
      <c r="L94" s="19">
        <f t="shared" si="31"/>
        <v>419</v>
      </c>
      <c r="M94" s="19">
        <f t="shared" si="31"/>
        <v>410</v>
      </c>
      <c r="N94" s="19">
        <f t="shared" si="31"/>
        <v>447</v>
      </c>
    </row>
    <row r="95" spans="1:14" ht="22.5" customHeight="1" x14ac:dyDescent="0.2">
      <c r="A95" s="18" t="s">
        <v>63</v>
      </c>
      <c r="B95" s="19">
        <f t="shared" si="30"/>
        <v>1694</v>
      </c>
      <c r="C95" s="19">
        <v>184</v>
      </c>
      <c r="D95" s="19">
        <v>150</v>
      </c>
      <c r="E95" s="22">
        <v>139</v>
      </c>
      <c r="F95" s="22">
        <v>151</v>
      </c>
      <c r="G95" s="22">
        <v>138</v>
      </c>
      <c r="H95" s="22">
        <v>125</v>
      </c>
      <c r="I95" s="17">
        <v>122</v>
      </c>
      <c r="J95" s="22">
        <v>122</v>
      </c>
      <c r="K95" s="22">
        <v>119</v>
      </c>
      <c r="L95" s="22">
        <v>148</v>
      </c>
      <c r="M95" s="22">
        <v>132</v>
      </c>
      <c r="N95" s="17">
        <v>164</v>
      </c>
    </row>
    <row r="96" spans="1:14" ht="22.5" customHeight="1" x14ac:dyDescent="0.2">
      <c r="A96" s="18" t="s">
        <v>64</v>
      </c>
      <c r="B96" s="19">
        <f t="shared" si="30"/>
        <v>625</v>
      </c>
      <c r="C96" s="19">
        <v>66</v>
      </c>
      <c r="D96" s="19">
        <v>51</v>
      </c>
      <c r="E96" s="22">
        <v>56</v>
      </c>
      <c r="F96" s="22">
        <v>45</v>
      </c>
      <c r="G96" s="22">
        <v>56</v>
      </c>
      <c r="H96" s="22">
        <v>44</v>
      </c>
      <c r="I96" s="17">
        <v>48</v>
      </c>
      <c r="J96" s="22">
        <v>54</v>
      </c>
      <c r="K96" s="22">
        <v>46</v>
      </c>
      <c r="L96" s="22">
        <v>53</v>
      </c>
      <c r="M96" s="22">
        <v>52</v>
      </c>
      <c r="N96" s="17">
        <v>54</v>
      </c>
    </row>
    <row r="97" spans="1:14" ht="22.5" customHeight="1" x14ac:dyDescent="0.2">
      <c r="A97" s="18" t="s">
        <v>65</v>
      </c>
      <c r="B97" s="19">
        <f t="shared" si="30"/>
        <v>560</v>
      </c>
      <c r="C97" s="19">
        <v>66</v>
      </c>
      <c r="D97" s="19">
        <v>57</v>
      </c>
      <c r="E97" s="22">
        <v>43</v>
      </c>
      <c r="F97" s="22">
        <v>43</v>
      </c>
      <c r="G97" s="22">
        <v>47</v>
      </c>
      <c r="H97" s="22">
        <v>31</v>
      </c>
      <c r="I97" s="17">
        <v>36</v>
      </c>
      <c r="J97" s="22">
        <v>44</v>
      </c>
      <c r="K97" s="22">
        <v>39</v>
      </c>
      <c r="L97" s="22">
        <v>61</v>
      </c>
      <c r="M97" s="22">
        <v>45</v>
      </c>
      <c r="N97" s="17">
        <v>48</v>
      </c>
    </row>
    <row r="98" spans="1:14" ht="22.5" customHeight="1" x14ac:dyDescent="0.2">
      <c r="A98" s="18" t="s">
        <v>66</v>
      </c>
      <c r="B98" s="19">
        <f t="shared" si="30"/>
        <v>971</v>
      </c>
      <c r="C98" s="19">
        <v>96</v>
      </c>
      <c r="D98" s="19">
        <v>67</v>
      </c>
      <c r="E98" s="19">
        <v>103</v>
      </c>
      <c r="F98" s="19">
        <v>80</v>
      </c>
      <c r="G98" s="19">
        <v>77</v>
      </c>
      <c r="H98" s="19">
        <v>61</v>
      </c>
      <c r="I98" s="19">
        <v>81</v>
      </c>
      <c r="J98" s="19">
        <v>68</v>
      </c>
      <c r="K98" s="19">
        <v>86</v>
      </c>
      <c r="L98" s="19">
        <v>78</v>
      </c>
      <c r="M98" s="19">
        <v>90</v>
      </c>
      <c r="N98" s="19">
        <v>84</v>
      </c>
    </row>
    <row r="99" spans="1:14" ht="22.5" customHeight="1" x14ac:dyDescent="0.2">
      <c r="A99" s="18" t="s">
        <v>67</v>
      </c>
      <c r="B99" s="19">
        <f t="shared" si="30"/>
        <v>363</v>
      </c>
      <c r="C99" s="19">
        <v>42</v>
      </c>
      <c r="D99" s="19">
        <v>18</v>
      </c>
      <c r="E99" s="22">
        <v>32</v>
      </c>
      <c r="F99" s="22">
        <v>33</v>
      </c>
      <c r="G99" s="22">
        <v>38</v>
      </c>
      <c r="H99" s="22">
        <v>28</v>
      </c>
      <c r="I99" s="17">
        <v>26</v>
      </c>
      <c r="J99" s="22">
        <v>31</v>
      </c>
      <c r="K99" s="22">
        <v>26</v>
      </c>
      <c r="L99" s="22">
        <v>29</v>
      </c>
      <c r="M99" s="22">
        <v>29</v>
      </c>
      <c r="N99" s="17">
        <v>31</v>
      </c>
    </row>
    <row r="100" spans="1:14" ht="22.5" customHeight="1" x14ac:dyDescent="0.2">
      <c r="A100" s="18" t="s">
        <v>68</v>
      </c>
      <c r="B100" s="19">
        <f t="shared" si="30"/>
        <v>359</v>
      </c>
      <c r="C100" s="19">
        <v>45</v>
      </c>
      <c r="D100" s="19">
        <v>33</v>
      </c>
      <c r="E100" s="19">
        <v>29</v>
      </c>
      <c r="F100" s="19">
        <v>25</v>
      </c>
      <c r="G100" s="19">
        <v>28</v>
      </c>
      <c r="H100" s="19">
        <v>30</v>
      </c>
      <c r="I100" s="19">
        <v>27</v>
      </c>
      <c r="J100" s="19">
        <v>14</v>
      </c>
      <c r="K100" s="19">
        <v>29</v>
      </c>
      <c r="L100" s="19">
        <v>27</v>
      </c>
      <c r="M100" s="19">
        <v>34</v>
      </c>
      <c r="N100" s="19">
        <v>38</v>
      </c>
    </row>
    <row r="101" spans="1:14" ht="22.5" customHeight="1" x14ac:dyDescent="0.2">
      <c r="A101" s="18" t="s">
        <v>69</v>
      </c>
      <c r="B101" s="19">
        <f t="shared" si="30"/>
        <v>86</v>
      </c>
      <c r="C101" s="19">
        <v>9</v>
      </c>
      <c r="D101" s="19">
        <v>7</v>
      </c>
      <c r="E101" s="19">
        <v>6</v>
      </c>
      <c r="F101" s="19">
        <v>8</v>
      </c>
      <c r="G101" s="19">
        <v>2</v>
      </c>
      <c r="H101" s="19">
        <v>3</v>
      </c>
      <c r="I101" s="19">
        <v>9</v>
      </c>
      <c r="J101" s="19">
        <v>4</v>
      </c>
      <c r="K101" s="19">
        <v>8</v>
      </c>
      <c r="L101" s="19">
        <v>8</v>
      </c>
      <c r="M101" s="19">
        <v>14</v>
      </c>
      <c r="N101" s="19">
        <v>8</v>
      </c>
    </row>
    <row r="102" spans="1:14" ht="22.5" customHeight="1" x14ac:dyDescent="0.2">
      <c r="A102" s="18" t="s">
        <v>70</v>
      </c>
      <c r="B102" s="19">
        <f t="shared" si="30"/>
        <v>174</v>
      </c>
      <c r="C102" s="19">
        <v>13</v>
      </c>
      <c r="D102" s="19">
        <v>15</v>
      </c>
      <c r="E102" s="22">
        <v>18</v>
      </c>
      <c r="F102" s="22">
        <v>9</v>
      </c>
      <c r="G102" s="22">
        <v>14</v>
      </c>
      <c r="H102" s="22">
        <v>15</v>
      </c>
      <c r="I102" s="17">
        <v>13</v>
      </c>
      <c r="J102" s="22">
        <v>12</v>
      </c>
      <c r="K102" s="22">
        <v>16</v>
      </c>
      <c r="L102" s="22">
        <v>15</v>
      </c>
      <c r="M102" s="22">
        <v>14</v>
      </c>
      <c r="N102" s="17">
        <v>20</v>
      </c>
    </row>
    <row r="103" spans="1:14" ht="22.5" customHeight="1" x14ac:dyDescent="0.2">
      <c r="A103" s="18"/>
      <c r="B103" s="19"/>
      <c r="C103" s="19"/>
      <c r="D103" s="19"/>
      <c r="E103" s="22"/>
      <c r="F103" s="22"/>
      <c r="G103" s="22"/>
      <c r="H103" s="22"/>
      <c r="I103" s="17"/>
      <c r="J103" s="22"/>
      <c r="K103" s="22"/>
      <c r="L103" s="22"/>
      <c r="M103" s="20"/>
      <c r="N103" s="19"/>
    </row>
    <row r="104" spans="1:14" ht="22.5" customHeight="1" x14ac:dyDescent="0.2">
      <c r="A104" s="18" t="s">
        <v>71</v>
      </c>
      <c r="B104" s="19">
        <f>SUM(C104:N104)</f>
        <v>3645</v>
      </c>
      <c r="C104" s="19">
        <f t="shared" ref="C104:N104" si="32">SUM(C105:C107)</f>
        <v>348</v>
      </c>
      <c r="D104" s="19">
        <f t="shared" si="32"/>
        <v>281</v>
      </c>
      <c r="E104" s="19">
        <f t="shared" si="32"/>
        <v>307</v>
      </c>
      <c r="F104" s="19">
        <f t="shared" si="32"/>
        <v>279</v>
      </c>
      <c r="G104" s="19">
        <f t="shared" si="32"/>
        <v>280</v>
      </c>
      <c r="H104" s="19">
        <f t="shared" si="32"/>
        <v>270</v>
      </c>
      <c r="I104" s="19">
        <f t="shared" si="32"/>
        <v>297</v>
      </c>
      <c r="J104" s="19">
        <f t="shared" si="32"/>
        <v>329</v>
      </c>
      <c r="K104" s="19">
        <f t="shared" si="32"/>
        <v>318</v>
      </c>
      <c r="L104" s="19">
        <f t="shared" si="32"/>
        <v>303</v>
      </c>
      <c r="M104" s="19">
        <f t="shared" si="32"/>
        <v>296</v>
      </c>
      <c r="N104" s="19">
        <f t="shared" si="32"/>
        <v>337</v>
      </c>
    </row>
    <row r="105" spans="1:14" ht="22.5" customHeight="1" x14ac:dyDescent="0.2">
      <c r="A105" s="18" t="s">
        <v>72</v>
      </c>
      <c r="B105" s="20">
        <f>SUM(C105:N105)</f>
        <v>1651</v>
      </c>
      <c r="C105" s="35">
        <v>149</v>
      </c>
      <c r="D105" s="19">
        <v>125</v>
      </c>
      <c r="E105" s="19">
        <v>140</v>
      </c>
      <c r="F105" s="19">
        <v>123</v>
      </c>
      <c r="G105" s="19">
        <v>132</v>
      </c>
      <c r="H105" s="19">
        <v>118</v>
      </c>
      <c r="I105" s="19">
        <v>132</v>
      </c>
      <c r="J105" s="19">
        <v>151</v>
      </c>
      <c r="K105" s="19">
        <v>140</v>
      </c>
      <c r="L105" s="19">
        <v>138</v>
      </c>
      <c r="M105" s="19">
        <v>126</v>
      </c>
      <c r="N105" s="19">
        <v>177</v>
      </c>
    </row>
    <row r="106" spans="1:14" ht="22.5" customHeight="1" x14ac:dyDescent="0.2">
      <c r="A106" s="18" t="s">
        <v>73</v>
      </c>
      <c r="B106" s="19">
        <f>SUM(C106:N106)</f>
        <v>1331</v>
      </c>
      <c r="C106" s="19">
        <v>135</v>
      </c>
      <c r="D106" s="19">
        <v>107</v>
      </c>
      <c r="E106" s="19">
        <v>118</v>
      </c>
      <c r="F106" s="19">
        <v>112</v>
      </c>
      <c r="G106" s="19">
        <v>90</v>
      </c>
      <c r="H106" s="19">
        <v>102</v>
      </c>
      <c r="I106" s="19">
        <v>101</v>
      </c>
      <c r="J106" s="19">
        <v>113</v>
      </c>
      <c r="K106" s="19">
        <v>130</v>
      </c>
      <c r="L106" s="19">
        <v>101</v>
      </c>
      <c r="M106" s="19">
        <v>114</v>
      </c>
      <c r="N106" s="19">
        <v>108</v>
      </c>
    </row>
    <row r="107" spans="1:14" ht="22.5" customHeight="1" x14ac:dyDescent="0.2">
      <c r="A107" s="18" t="s">
        <v>74</v>
      </c>
      <c r="B107" s="48">
        <f>SUM(C107:N107)</f>
        <v>663</v>
      </c>
      <c r="C107" s="48">
        <v>64</v>
      </c>
      <c r="D107" s="48">
        <v>49</v>
      </c>
      <c r="E107" s="48">
        <v>49</v>
      </c>
      <c r="F107" s="48">
        <v>44</v>
      </c>
      <c r="G107" s="48">
        <v>58</v>
      </c>
      <c r="H107" s="48">
        <v>50</v>
      </c>
      <c r="I107" s="48">
        <v>64</v>
      </c>
      <c r="J107" s="48">
        <v>65</v>
      </c>
      <c r="K107" s="48">
        <v>48</v>
      </c>
      <c r="L107" s="48">
        <v>64</v>
      </c>
      <c r="M107" s="48">
        <v>56</v>
      </c>
      <c r="N107" s="48">
        <v>52</v>
      </c>
    </row>
    <row r="108" spans="1:14" ht="6" customHeight="1" thickBot="1" x14ac:dyDescent="0.25">
      <c r="A108" s="23"/>
      <c r="B108" s="63"/>
      <c r="C108" s="40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</row>
    <row r="109" spans="1:14" ht="9.75" customHeight="1" x14ac:dyDescent="0.2">
      <c r="A109" s="24"/>
      <c r="B109" s="42"/>
      <c r="C109" s="42"/>
      <c r="D109" s="42"/>
      <c r="E109" s="43"/>
      <c r="F109" s="43"/>
      <c r="G109" s="43"/>
      <c r="H109" s="43"/>
      <c r="I109" s="44"/>
      <c r="J109" s="43"/>
      <c r="K109" s="43"/>
      <c r="L109" s="43"/>
      <c r="M109" s="45"/>
      <c r="N109" s="42"/>
    </row>
    <row r="110" spans="1:14" ht="24" customHeight="1" x14ac:dyDescent="0.2">
      <c r="A110" s="1"/>
      <c r="B110" s="46"/>
      <c r="H110" s="5"/>
    </row>
    <row r="111" spans="1:14" ht="24" customHeight="1" x14ac:dyDescent="0.2">
      <c r="A111" s="4" t="s">
        <v>115</v>
      </c>
      <c r="B111" s="46"/>
      <c r="H111" s="5"/>
      <c r="N111" s="32"/>
    </row>
    <row r="112" spans="1:14" ht="13.5" customHeight="1" thickBot="1" x14ac:dyDescent="0.25">
      <c r="A112" s="33"/>
      <c r="B112" s="34"/>
      <c r="C112" s="34"/>
      <c r="D112" s="34"/>
      <c r="E112" s="5"/>
      <c r="F112" s="5"/>
      <c r="G112" s="5"/>
      <c r="H112" s="5"/>
      <c r="I112" s="5"/>
      <c r="J112" s="34"/>
      <c r="K112" s="34"/>
      <c r="L112" s="34"/>
      <c r="M112" s="34"/>
      <c r="N112" s="34"/>
    </row>
    <row r="113" spans="1:14" s="10" customFormat="1" ht="34.950000000000003" customHeight="1" x14ac:dyDescent="0.2">
      <c r="A113" s="6" t="s">
        <v>121</v>
      </c>
      <c r="B113" s="7" t="s">
        <v>0</v>
      </c>
      <c r="C113" s="8" t="s">
        <v>1</v>
      </c>
      <c r="D113" s="8" t="s">
        <v>2</v>
      </c>
      <c r="E113" s="8" t="s">
        <v>3</v>
      </c>
      <c r="F113" s="8" t="s">
        <v>4</v>
      </c>
      <c r="G113" s="8" t="s">
        <v>5</v>
      </c>
      <c r="H113" s="8" t="s">
        <v>6</v>
      </c>
      <c r="I113" s="9" t="s">
        <v>7</v>
      </c>
      <c r="J113" s="8" t="s">
        <v>8</v>
      </c>
      <c r="K113" s="8" t="s">
        <v>9</v>
      </c>
      <c r="L113" s="8" t="s">
        <v>118</v>
      </c>
      <c r="M113" s="8" t="s">
        <v>119</v>
      </c>
      <c r="N113" s="8" t="s">
        <v>120</v>
      </c>
    </row>
    <row r="114" spans="1:14" s="10" customFormat="1" ht="6" customHeight="1" x14ac:dyDescent="0.2">
      <c r="A114" s="11"/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1:14" ht="24" customHeight="1" x14ac:dyDescent="0.2">
      <c r="A115" s="47" t="s">
        <v>76</v>
      </c>
      <c r="B115" s="20">
        <f t="shared" ref="B115:B121" si="33">SUM(C115:N115)</f>
        <v>5983</v>
      </c>
      <c r="C115" s="35">
        <f>SUM(C116:C121)</f>
        <v>613</v>
      </c>
      <c r="D115" s="35">
        <f t="shared" ref="D115:N115" si="34">SUM(D116:D121)</f>
        <v>518</v>
      </c>
      <c r="E115" s="35">
        <f t="shared" si="34"/>
        <v>511</v>
      </c>
      <c r="F115" s="35">
        <f t="shared" si="34"/>
        <v>478</v>
      </c>
      <c r="G115" s="35">
        <f t="shared" si="34"/>
        <v>481</v>
      </c>
      <c r="H115" s="35">
        <f t="shared" si="34"/>
        <v>430</v>
      </c>
      <c r="I115" s="35">
        <f t="shared" si="34"/>
        <v>475</v>
      </c>
      <c r="J115" s="35">
        <f t="shared" si="34"/>
        <v>482</v>
      </c>
      <c r="K115" s="35">
        <f t="shared" si="34"/>
        <v>469</v>
      </c>
      <c r="L115" s="35">
        <f t="shared" si="34"/>
        <v>491</v>
      </c>
      <c r="M115" s="35">
        <f t="shared" si="34"/>
        <v>481</v>
      </c>
      <c r="N115" s="35">
        <f t="shared" si="34"/>
        <v>554</v>
      </c>
    </row>
    <row r="116" spans="1:14" ht="24" customHeight="1" x14ac:dyDescent="0.2">
      <c r="A116" s="18" t="s">
        <v>77</v>
      </c>
      <c r="B116" s="19">
        <f t="shared" si="33"/>
        <v>1732</v>
      </c>
      <c r="C116" s="48">
        <v>182</v>
      </c>
      <c r="D116" s="48">
        <v>137</v>
      </c>
      <c r="E116" s="48">
        <v>168</v>
      </c>
      <c r="F116" s="48">
        <v>134</v>
      </c>
      <c r="G116" s="48">
        <v>138</v>
      </c>
      <c r="H116" s="48">
        <v>122</v>
      </c>
      <c r="I116" s="48">
        <v>134</v>
      </c>
      <c r="J116" s="48">
        <v>139</v>
      </c>
      <c r="K116" s="48">
        <v>147</v>
      </c>
      <c r="L116" s="48">
        <v>148</v>
      </c>
      <c r="M116" s="48">
        <v>139</v>
      </c>
      <c r="N116" s="48">
        <v>144</v>
      </c>
    </row>
    <row r="117" spans="1:14" ht="24" customHeight="1" x14ac:dyDescent="0.2">
      <c r="A117" s="18" t="s">
        <v>78</v>
      </c>
      <c r="B117" s="19">
        <f t="shared" si="33"/>
        <v>1124</v>
      </c>
      <c r="C117" s="48">
        <v>109</v>
      </c>
      <c r="D117" s="48">
        <v>107</v>
      </c>
      <c r="E117" s="48">
        <v>98</v>
      </c>
      <c r="F117" s="48">
        <v>105</v>
      </c>
      <c r="G117" s="48">
        <v>98</v>
      </c>
      <c r="H117" s="48">
        <v>70</v>
      </c>
      <c r="I117" s="48">
        <v>81</v>
      </c>
      <c r="J117" s="48">
        <v>92</v>
      </c>
      <c r="K117" s="48">
        <v>76</v>
      </c>
      <c r="L117" s="48">
        <v>83</v>
      </c>
      <c r="M117" s="48">
        <v>85</v>
      </c>
      <c r="N117" s="48">
        <v>120</v>
      </c>
    </row>
    <row r="118" spans="1:14" ht="24" customHeight="1" x14ac:dyDescent="0.2">
      <c r="A118" s="18" t="s">
        <v>79</v>
      </c>
      <c r="B118" s="19">
        <f t="shared" si="33"/>
        <v>985</v>
      </c>
      <c r="C118" s="48">
        <v>90</v>
      </c>
      <c r="D118" s="48">
        <v>96</v>
      </c>
      <c r="E118" s="48">
        <v>78</v>
      </c>
      <c r="F118" s="48">
        <v>65</v>
      </c>
      <c r="G118" s="48">
        <v>78</v>
      </c>
      <c r="H118" s="48">
        <v>69</v>
      </c>
      <c r="I118" s="48">
        <v>82</v>
      </c>
      <c r="J118" s="48">
        <v>91</v>
      </c>
      <c r="K118" s="48">
        <v>80</v>
      </c>
      <c r="L118" s="48">
        <v>77</v>
      </c>
      <c r="M118" s="48">
        <v>94</v>
      </c>
      <c r="N118" s="48">
        <v>85</v>
      </c>
    </row>
    <row r="119" spans="1:14" ht="24" customHeight="1" x14ac:dyDescent="0.2">
      <c r="A119" s="18" t="s">
        <v>80</v>
      </c>
      <c r="B119" s="19">
        <f t="shared" si="33"/>
        <v>660</v>
      </c>
      <c r="C119" s="48">
        <v>74</v>
      </c>
      <c r="D119" s="48">
        <v>55</v>
      </c>
      <c r="E119" s="48">
        <v>52</v>
      </c>
      <c r="F119" s="48">
        <v>56</v>
      </c>
      <c r="G119" s="48">
        <v>43</v>
      </c>
      <c r="H119" s="48">
        <v>57</v>
      </c>
      <c r="I119" s="48">
        <v>67</v>
      </c>
      <c r="J119" s="48">
        <v>52</v>
      </c>
      <c r="K119" s="48">
        <v>48</v>
      </c>
      <c r="L119" s="48">
        <v>53</v>
      </c>
      <c r="M119" s="48">
        <v>51</v>
      </c>
      <c r="N119" s="48">
        <v>52</v>
      </c>
    </row>
    <row r="120" spans="1:14" ht="24" customHeight="1" x14ac:dyDescent="0.2">
      <c r="A120" s="18" t="s">
        <v>81</v>
      </c>
      <c r="B120" s="19">
        <f t="shared" si="33"/>
        <v>792</v>
      </c>
      <c r="C120" s="48">
        <v>83</v>
      </c>
      <c r="D120" s="48">
        <v>63</v>
      </c>
      <c r="E120" s="48">
        <v>55</v>
      </c>
      <c r="F120" s="48">
        <v>67</v>
      </c>
      <c r="G120" s="48">
        <v>68</v>
      </c>
      <c r="H120" s="48">
        <v>52</v>
      </c>
      <c r="I120" s="48">
        <v>63</v>
      </c>
      <c r="J120" s="48">
        <v>57</v>
      </c>
      <c r="K120" s="48">
        <v>62</v>
      </c>
      <c r="L120" s="48">
        <v>76</v>
      </c>
      <c r="M120" s="48">
        <v>64</v>
      </c>
      <c r="N120" s="48">
        <v>82</v>
      </c>
    </row>
    <row r="121" spans="1:14" ht="24" customHeight="1" x14ac:dyDescent="0.2">
      <c r="A121" s="18" t="s">
        <v>82</v>
      </c>
      <c r="B121" s="19">
        <f t="shared" si="33"/>
        <v>690</v>
      </c>
      <c r="C121" s="48">
        <v>75</v>
      </c>
      <c r="D121" s="48">
        <v>60</v>
      </c>
      <c r="E121" s="48">
        <v>60</v>
      </c>
      <c r="F121" s="48">
        <v>51</v>
      </c>
      <c r="G121" s="48">
        <v>56</v>
      </c>
      <c r="H121" s="48">
        <v>60</v>
      </c>
      <c r="I121" s="48">
        <v>48</v>
      </c>
      <c r="J121" s="48">
        <v>51</v>
      </c>
      <c r="K121" s="48">
        <v>56</v>
      </c>
      <c r="L121" s="48">
        <v>54</v>
      </c>
      <c r="M121" s="48">
        <v>48</v>
      </c>
      <c r="N121" s="48">
        <v>71</v>
      </c>
    </row>
    <row r="122" spans="1:14" ht="24" customHeight="1" x14ac:dyDescent="0.2">
      <c r="A122" s="16"/>
      <c r="B122" s="19"/>
      <c r="C122" s="19"/>
      <c r="D122" s="19"/>
      <c r="E122" s="22"/>
      <c r="F122" s="22"/>
      <c r="G122" s="22"/>
      <c r="H122" s="22"/>
      <c r="I122" s="17"/>
      <c r="J122" s="22"/>
      <c r="K122" s="22"/>
      <c r="L122" s="22"/>
      <c r="M122" s="20"/>
      <c r="N122" s="19"/>
    </row>
    <row r="123" spans="1:14" ht="24" customHeight="1" x14ac:dyDescent="0.2">
      <c r="A123" s="47" t="s">
        <v>20</v>
      </c>
      <c r="B123" s="20">
        <f t="shared" ref="B123:B129" si="35">SUM(C123:N123)</f>
        <v>8349</v>
      </c>
      <c r="C123" s="20">
        <f t="shared" ref="C123:N123" si="36">SUM(C124:C129)</f>
        <v>881</v>
      </c>
      <c r="D123" s="20">
        <f t="shared" si="36"/>
        <v>730</v>
      </c>
      <c r="E123" s="20">
        <f t="shared" si="36"/>
        <v>723</v>
      </c>
      <c r="F123" s="20">
        <f t="shared" si="36"/>
        <v>710</v>
      </c>
      <c r="G123" s="20">
        <f t="shared" si="36"/>
        <v>649</v>
      </c>
      <c r="H123" s="20">
        <f t="shared" si="36"/>
        <v>582</v>
      </c>
      <c r="I123" s="20">
        <f t="shared" si="36"/>
        <v>642</v>
      </c>
      <c r="J123" s="20">
        <f t="shared" si="36"/>
        <v>660</v>
      </c>
      <c r="K123" s="20">
        <f t="shared" si="36"/>
        <v>623</v>
      </c>
      <c r="L123" s="20">
        <f t="shared" si="36"/>
        <v>669</v>
      </c>
      <c r="M123" s="20">
        <f t="shared" si="36"/>
        <v>724</v>
      </c>
      <c r="N123" s="20">
        <f t="shared" si="36"/>
        <v>756</v>
      </c>
    </row>
    <row r="124" spans="1:14" ht="24" customHeight="1" x14ac:dyDescent="0.2">
      <c r="A124" s="18" t="s">
        <v>83</v>
      </c>
      <c r="B124" s="19">
        <f t="shared" si="35"/>
        <v>1157</v>
      </c>
      <c r="C124" s="48">
        <v>112</v>
      </c>
      <c r="D124" s="48">
        <v>88</v>
      </c>
      <c r="E124" s="48">
        <v>103</v>
      </c>
      <c r="F124" s="48">
        <v>98</v>
      </c>
      <c r="G124" s="48">
        <v>83</v>
      </c>
      <c r="H124" s="48">
        <v>81</v>
      </c>
      <c r="I124" s="48">
        <v>108</v>
      </c>
      <c r="J124" s="48">
        <v>95</v>
      </c>
      <c r="K124" s="48">
        <v>101</v>
      </c>
      <c r="L124" s="48">
        <v>102</v>
      </c>
      <c r="M124" s="48">
        <v>89</v>
      </c>
      <c r="N124" s="48">
        <v>97</v>
      </c>
    </row>
    <row r="125" spans="1:14" ht="24" customHeight="1" x14ac:dyDescent="0.2">
      <c r="A125" s="18" t="s">
        <v>84</v>
      </c>
      <c r="B125" s="19">
        <f t="shared" si="35"/>
        <v>1557</v>
      </c>
      <c r="C125" s="48">
        <v>175</v>
      </c>
      <c r="D125" s="48">
        <v>137</v>
      </c>
      <c r="E125" s="48">
        <v>136</v>
      </c>
      <c r="F125" s="48">
        <v>129</v>
      </c>
      <c r="G125" s="48">
        <v>120</v>
      </c>
      <c r="H125" s="48">
        <v>118</v>
      </c>
      <c r="I125" s="48">
        <v>111</v>
      </c>
      <c r="J125" s="48">
        <v>121</v>
      </c>
      <c r="K125" s="48">
        <v>108</v>
      </c>
      <c r="L125" s="48">
        <v>122</v>
      </c>
      <c r="M125" s="48">
        <v>130</v>
      </c>
      <c r="N125" s="48">
        <v>150</v>
      </c>
    </row>
    <row r="126" spans="1:14" ht="24" customHeight="1" x14ac:dyDescent="0.2">
      <c r="A126" s="18" t="s">
        <v>85</v>
      </c>
      <c r="B126" s="19">
        <f t="shared" si="35"/>
        <v>2087</v>
      </c>
      <c r="C126" s="48">
        <v>222</v>
      </c>
      <c r="D126" s="48">
        <v>190</v>
      </c>
      <c r="E126" s="48">
        <v>182</v>
      </c>
      <c r="F126" s="48">
        <v>177</v>
      </c>
      <c r="G126" s="48">
        <v>166</v>
      </c>
      <c r="H126" s="48">
        <v>135</v>
      </c>
      <c r="I126" s="48">
        <v>144</v>
      </c>
      <c r="J126" s="48">
        <v>156</v>
      </c>
      <c r="K126" s="48">
        <v>155</v>
      </c>
      <c r="L126" s="48">
        <v>170</v>
      </c>
      <c r="M126" s="48">
        <v>203</v>
      </c>
      <c r="N126" s="48">
        <v>187</v>
      </c>
    </row>
    <row r="127" spans="1:14" ht="24" customHeight="1" x14ac:dyDescent="0.2">
      <c r="A127" s="18" t="s">
        <v>86</v>
      </c>
      <c r="B127" s="19">
        <f t="shared" si="35"/>
        <v>1886</v>
      </c>
      <c r="C127" s="48">
        <v>192</v>
      </c>
      <c r="D127" s="48">
        <v>176</v>
      </c>
      <c r="E127" s="48">
        <v>175</v>
      </c>
      <c r="F127" s="48">
        <v>166</v>
      </c>
      <c r="G127" s="48">
        <v>147</v>
      </c>
      <c r="H127" s="48">
        <v>146</v>
      </c>
      <c r="I127" s="48">
        <v>140</v>
      </c>
      <c r="J127" s="48">
        <v>154</v>
      </c>
      <c r="K127" s="48">
        <v>131</v>
      </c>
      <c r="L127" s="48">
        <v>141</v>
      </c>
      <c r="M127" s="48">
        <v>151</v>
      </c>
      <c r="N127" s="48">
        <v>167</v>
      </c>
    </row>
    <row r="128" spans="1:14" ht="24" customHeight="1" x14ac:dyDescent="0.2">
      <c r="A128" s="18" t="s">
        <v>87</v>
      </c>
      <c r="B128" s="19">
        <f t="shared" si="35"/>
        <v>930</v>
      </c>
      <c r="C128" s="48">
        <v>99</v>
      </c>
      <c r="D128" s="48">
        <v>78</v>
      </c>
      <c r="E128" s="48">
        <v>59</v>
      </c>
      <c r="F128" s="48">
        <v>70</v>
      </c>
      <c r="G128" s="48">
        <v>85</v>
      </c>
      <c r="H128" s="48">
        <v>62</v>
      </c>
      <c r="I128" s="48">
        <v>78</v>
      </c>
      <c r="J128" s="48">
        <v>80</v>
      </c>
      <c r="K128" s="48">
        <v>71</v>
      </c>
      <c r="L128" s="48">
        <v>74</v>
      </c>
      <c r="M128" s="48">
        <v>92</v>
      </c>
      <c r="N128" s="48">
        <v>82</v>
      </c>
    </row>
    <row r="129" spans="1:14" ht="24" customHeight="1" x14ac:dyDescent="0.2">
      <c r="A129" s="18" t="s">
        <v>88</v>
      </c>
      <c r="B129" s="19">
        <f t="shared" si="35"/>
        <v>732</v>
      </c>
      <c r="C129" s="48">
        <v>81</v>
      </c>
      <c r="D129" s="48">
        <v>61</v>
      </c>
      <c r="E129" s="48">
        <v>68</v>
      </c>
      <c r="F129" s="48">
        <v>70</v>
      </c>
      <c r="G129" s="48">
        <v>48</v>
      </c>
      <c r="H129" s="48">
        <v>40</v>
      </c>
      <c r="I129" s="48">
        <v>61</v>
      </c>
      <c r="J129" s="48">
        <v>54</v>
      </c>
      <c r="K129" s="48">
        <v>57</v>
      </c>
      <c r="L129" s="48">
        <v>60</v>
      </c>
      <c r="M129" s="48">
        <v>59</v>
      </c>
      <c r="N129" s="48">
        <v>73</v>
      </c>
    </row>
    <row r="130" spans="1:14" ht="24" customHeight="1" x14ac:dyDescent="0.2">
      <c r="A130" s="16"/>
      <c r="B130" s="19"/>
      <c r="C130" s="19"/>
      <c r="D130" s="19"/>
      <c r="E130" s="22"/>
      <c r="F130" s="22"/>
      <c r="G130" s="22"/>
      <c r="H130" s="22"/>
      <c r="I130" s="17"/>
      <c r="J130" s="22"/>
      <c r="K130" s="22"/>
      <c r="L130" s="22"/>
      <c r="M130" s="20"/>
      <c r="N130" s="19"/>
    </row>
    <row r="131" spans="1:14" ht="24" customHeight="1" x14ac:dyDescent="0.2">
      <c r="A131" s="47" t="s">
        <v>107</v>
      </c>
      <c r="B131" s="19">
        <f t="shared" ref="B131:B136" si="37">SUM(C131:N131)</f>
        <v>6994</v>
      </c>
      <c r="C131" s="19">
        <f t="shared" ref="C131:N131" si="38">SUM(C132:C136)</f>
        <v>715</v>
      </c>
      <c r="D131" s="19">
        <f t="shared" si="38"/>
        <v>657</v>
      </c>
      <c r="E131" s="19">
        <f t="shared" si="38"/>
        <v>584</v>
      </c>
      <c r="F131" s="19">
        <f t="shared" si="38"/>
        <v>557</v>
      </c>
      <c r="G131" s="19">
        <f t="shared" si="38"/>
        <v>553</v>
      </c>
      <c r="H131" s="19">
        <f t="shared" si="38"/>
        <v>482</v>
      </c>
      <c r="I131" s="19">
        <f t="shared" si="38"/>
        <v>510</v>
      </c>
      <c r="J131" s="19">
        <f t="shared" si="38"/>
        <v>576</v>
      </c>
      <c r="K131" s="19">
        <f t="shared" si="38"/>
        <v>544</v>
      </c>
      <c r="L131" s="19">
        <f t="shared" si="38"/>
        <v>590</v>
      </c>
      <c r="M131" s="19">
        <f t="shared" si="38"/>
        <v>556</v>
      </c>
      <c r="N131" s="19">
        <f t="shared" si="38"/>
        <v>670</v>
      </c>
    </row>
    <row r="132" spans="1:14" ht="24" customHeight="1" x14ac:dyDescent="0.2">
      <c r="A132" s="18" t="s">
        <v>89</v>
      </c>
      <c r="B132" s="19">
        <f t="shared" si="37"/>
        <v>1612</v>
      </c>
      <c r="C132" s="48">
        <v>160</v>
      </c>
      <c r="D132" s="48">
        <v>151</v>
      </c>
      <c r="E132" s="48">
        <v>146</v>
      </c>
      <c r="F132" s="48">
        <v>118</v>
      </c>
      <c r="G132" s="48">
        <v>140</v>
      </c>
      <c r="H132" s="48">
        <v>100</v>
      </c>
      <c r="I132" s="48">
        <v>113</v>
      </c>
      <c r="J132" s="48">
        <v>125</v>
      </c>
      <c r="K132" s="48">
        <v>134</v>
      </c>
      <c r="L132" s="48">
        <v>150</v>
      </c>
      <c r="M132" s="48">
        <v>130</v>
      </c>
      <c r="N132" s="48">
        <v>145</v>
      </c>
    </row>
    <row r="133" spans="1:14" ht="24" customHeight="1" x14ac:dyDescent="0.2">
      <c r="A133" s="18" t="s">
        <v>90</v>
      </c>
      <c r="B133" s="19">
        <f t="shared" si="37"/>
        <v>1553</v>
      </c>
      <c r="C133" s="48">
        <v>163</v>
      </c>
      <c r="D133" s="48">
        <v>135</v>
      </c>
      <c r="E133" s="48">
        <v>122</v>
      </c>
      <c r="F133" s="48">
        <v>138</v>
      </c>
      <c r="G133" s="48">
        <v>117</v>
      </c>
      <c r="H133" s="48">
        <v>119</v>
      </c>
      <c r="I133" s="48">
        <v>106</v>
      </c>
      <c r="J133" s="48">
        <v>128</v>
      </c>
      <c r="K133" s="48">
        <v>110</v>
      </c>
      <c r="L133" s="48">
        <v>126</v>
      </c>
      <c r="M133" s="48">
        <v>131</v>
      </c>
      <c r="N133" s="48">
        <v>158</v>
      </c>
    </row>
    <row r="134" spans="1:14" ht="24" customHeight="1" x14ac:dyDescent="0.2">
      <c r="A134" s="18" t="s">
        <v>91</v>
      </c>
      <c r="B134" s="19">
        <f t="shared" si="37"/>
        <v>815</v>
      </c>
      <c r="C134" s="48">
        <v>81</v>
      </c>
      <c r="D134" s="48">
        <v>70</v>
      </c>
      <c r="E134" s="48">
        <v>72</v>
      </c>
      <c r="F134" s="48">
        <v>70</v>
      </c>
      <c r="G134" s="48">
        <v>60</v>
      </c>
      <c r="H134" s="48">
        <v>48</v>
      </c>
      <c r="I134" s="48">
        <v>55</v>
      </c>
      <c r="J134" s="48">
        <v>75</v>
      </c>
      <c r="K134" s="48">
        <v>66</v>
      </c>
      <c r="L134" s="48">
        <v>69</v>
      </c>
      <c r="M134" s="48">
        <v>72</v>
      </c>
      <c r="N134" s="48">
        <v>77</v>
      </c>
    </row>
    <row r="135" spans="1:14" ht="24" customHeight="1" x14ac:dyDescent="0.2">
      <c r="A135" s="18" t="s">
        <v>92</v>
      </c>
      <c r="B135" s="19">
        <f t="shared" si="37"/>
        <v>1219</v>
      </c>
      <c r="C135" s="48">
        <v>128</v>
      </c>
      <c r="D135" s="48">
        <v>117</v>
      </c>
      <c r="E135" s="48">
        <v>96</v>
      </c>
      <c r="F135" s="48">
        <v>93</v>
      </c>
      <c r="G135" s="48">
        <v>87</v>
      </c>
      <c r="H135" s="48">
        <v>82</v>
      </c>
      <c r="I135" s="48">
        <v>95</v>
      </c>
      <c r="J135" s="48">
        <v>93</v>
      </c>
      <c r="K135" s="48">
        <v>93</v>
      </c>
      <c r="L135" s="48">
        <v>97</v>
      </c>
      <c r="M135" s="48">
        <v>96</v>
      </c>
      <c r="N135" s="48">
        <v>142</v>
      </c>
    </row>
    <row r="136" spans="1:14" ht="24" customHeight="1" x14ac:dyDescent="0.2">
      <c r="A136" s="18" t="s">
        <v>21</v>
      </c>
      <c r="B136" s="19">
        <f t="shared" si="37"/>
        <v>1795</v>
      </c>
      <c r="C136" s="48">
        <v>183</v>
      </c>
      <c r="D136" s="48">
        <v>184</v>
      </c>
      <c r="E136" s="48">
        <v>148</v>
      </c>
      <c r="F136" s="48">
        <v>138</v>
      </c>
      <c r="G136" s="48">
        <v>149</v>
      </c>
      <c r="H136" s="48">
        <v>133</v>
      </c>
      <c r="I136" s="48">
        <v>141</v>
      </c>
      <c r="J136" s="48">
        <v>155</v>
      </c>
      <c r="K136" s="48">
        <v>141</v>
      </c>
      <c r="L136" s="48">
        <v>148</v>
      </c>
      <c r="M136" s="48">
        <v>127</v>
      </c>
      <c r="N136" s="48">
        <v>148</v>
      </c>
    </row>
    <row r="137" spans="1:14" ht="24" customHeight="1" x14ac:dyDescent="0.2">
      <c r="A137" s="16"/>
      <c r="B137" s="20"/>
      <c r="C137" s="35"/>
      <c r="D137" s="35"/>
      <c r="E137" s="60"/>
      <c r="F137" s="17"/>
      <c r="G137" s="17"/>
      <c r="H137" s="17"/>
      <c r="I137" s="17"/>
      <c r="J137" s="60"/>
      <c r="K137" s="17"/>
      <c r="L137" s="17"/>
      <c r="M137" s="20"/>
      <c r="N137" s="20"/>
    </row>
    <row r="138" spans="1:14" ht="24" customHeight="1" x14ac:dyDescent="0.2">
      <c r="A138" s="18" t="s">
        <v>93</v>
      </c>
      <c r="B138" s="19">
        <f>SUM(C138:N138)</f>
        <v>433</v>
      </c>
      <c r="C138" s="19">
        <f t="shared" ref="C138:N138" si="39">C140+C146+C150+C154</f>
        <v>31</v>
      </c>
      <c r="D138" s="19">
        <f t="shared" si="39"/>
        <v>31</v>
      </c>
      <c r="E138" s="19">
        <f t="shared" si="39"/>
        <v>40</v>
      </c>
      <c r="F138" s="19">
        <f t="shared" si="39"/>
        <v>40</v>
      </c>
      <c r="G138" s="19">
        <f t="shared" si="39"/>
        <v>37</v>
      </c>
      <c r="H138" s="19">
        <f t="shared" si="39"/>
        <v>32</v>
      </c>
      <c r="I138" s="19">
        <f t="shared" si="39"/>
        <v>30</v>
      </c>
      <c r="J138" s="19">
        <f t="shared" si="39"/>
        <v>34</v>
      </c>
      <c r="K138" s="19">
        <f t="shared" si="39"/>
        <v>37</v>
      </c>
      <c r="L138" s="19">
        <f t="shared" si="39"/>
        <v>40</v>
      </c>
      <c r="M138" s="19">
        <f t="shared" si="39"/>
        <v>36</v>
      </c>
      <c r="N138" s="19">
        <f t="shared" si="39"/>
        <v>45</v>
      </c>
    </row>
    <row r="139" spans="1:14" ht="24" customHeight="1" x14ac:dyDescent="0.2">
      <c r="A139" s="16"/>
      <c r="B139" s="20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</row>
    <row r="140" spans="1:14" ht="24" customHeight="1" x14ac:dyDescent="0.2">
      <c r="A140" s="18" t="s">
        <v>94</v>
      </c>
      <c r="B140" s="19">
        <f>SUM(C140:N140)</f>
        <v>233</v>
      </c>
      <c r="C140" s="19">
        <f t="shared" ref="C140:N140" si="40">SUM(C141:C144)</f>
        <v>19</v>
      </c>
      <c r="D140" s="19">
        <f t="shared" si="40"/>
        <v>16</v>
      </c>
      <c r="E140" s="19">
        <f t="shared" si="40"/>
        <v>20</v>
      </c>
      <c r="F140" s="19">
        <f t="shared" si="40"/>
        <v>24</v>
      </c>
      <c r="G140" s="19">
        <f t="shared" si="40"/>
        <v>22</v>
      </c>
      <c r="H140" s="19">
        <f t="shared" si="40"/>
        <v>19</v>
      </c>
      <c r="I140" s="19">
        <f t="shared" si="40"/>
        <v>13</v>
      </c>
      <c r="J140" s="19">
        <f t="shared" si="40"/>
        <v>19</v>
      </c>
      <c r="K140" s="19">
        <f t="shared" si="40"/>
        <v>16</v>
      </c>
      <c r="L140" s="19">
        <f t="shared" si="40"/>
        <v>18</v>
      </c>
      <c r="M140" s="19">
        <f t="shared" si="40"/>
        <v>19</v>
      </c>
      <c r="N140" s="19">
        <f t="shared" si="40"/>
        <v>28</v>
      </c>
    </row>
    <row r="141" spans="1:14" ht="24" customHeight="1" x14ac:dyDescent="0.2">
      <c r="A141" s="18" t="s">
        <v>95</v>
      </c>
      <c r="B141" s="19">
        <f>SUM(C141:N141)</f>
        <v>142</v>
      </c>
      <c r="C141" s="48">
        <v>8</v>
      </c>
      <c r="D141" s="48">
        <v>12</v>
      </c>
      <c r="E141" s="48">
        <v>18</v>
      </c>
      <c r="F141" s="48">
        <v>12</v>
      </c>
      <c r="G141" s="48">
        <v>12</v>
      </c>
      <c r="H141" s="48">
        <v>10</v>
      </c>
      <c r="I141" s="48">
        <v>10</v>
      </c>
      <c r="J141" s="48">
        <v>14</v>
      </c>
      <c r="K141" s="48">
        <v>9</v>
      </c>
      <c r="L141" s="48">
        <v>10</v>
      </c>
      <c r="M141" s="48">
        <v>11</v>
      </c>
      <c r="N141" s="48">
        <v>16</v>
      </c>
    </row>
    <row r="142" spans="1:14" ht="24" customHeight="1" x14ac:dyDescent="0.2">
      <c r="A142" s="18" t="s">
        <v>96</v>
      </c>
      <c r="B142" s="19">
        <f>SUM(C142:N142)</f>
        <v>5</v>
      </c>
      <c r="C142" s="48">
        <v>1</v>
      </c>
      <c r="D142" s="48">
        <v>0</v>
      </c>
      <c r="E142" s="48">
        <v>0</v>
      </c>
      <c r="F142" s="48">
        <v>1</v>
      </c>
      <c r="G142" s="48">
        <v>1</v>
      </c>
      <c r="H142" s="48">
        <v>1</v>
      </c>
      <c r="I142" s="48">
        <v>0</v>
      </c>
      <c r="J142" s="48">
        <v>0</v>
      </c>
      <c r="K142" s="48">
        <v>1</v>
      </c>
      <c r="L142" s="48">
        <v>0</v>
      </c>
      <c r="M142" s="48">
        <v>0</v>
      </c>
      <c r="N142" s="48">
        <v>0</v>
      </c>
    </row>
    <row r="143" spans="1:14" ht="24" customHeight="1" x14ac:dyDescent="0.2">
      <c r="A143" s="18" t="s">
        <v>97</v>
      </c>
      <c r="B143" s="19">
        <f>SUM(C143:N143)</f>
        <v>56</v>
      </c>
      <c r="C143" s="48">
        <v>8</v>
      </c>
      <c r="D143" s="48">
        <v>1</v>
      </c>
      <c r="E143" s="48">
        <v>2</v>
      </c>
      <c r="F143" s="48">
        <v>5</v>
      </c>
      <c r="G143" s="48">
        <v>8</v>
      </c>
      <c r="H143" s="48">
        <v>5</v>
      </c>
      <c r="I143" s="48">
        <v>2</v>
      </c>
      <c r="J143" s="48">
        <v>4</v>
      </c>
      <c r="K143" s="48">
        <v>2</v>
      </c>
      <c r="L143" s="48">
        <v>7</v>
      </c>
      <c r="M143" s="48">
        <v>6</v>
      </c>
      <c r="N143" s="48">
        <v>6</v>
      </c>
    </row>
    <row r="144" spans="1:14" ht="24" customHeight="1" x14ac:dyDescent="0.2">
      <c r="A144" s="18" t="s">
        <v>98</v>
      </c>
      <c r="B144" s="19">
        <f>SUM(C144:N144)</f>
        <v>30</v>
      </c>
      <c r="C144" s="48">
        <v>2</v>
      </c>
      <c r="D144" s="48">
        <v>3</v>
      </c>
      <c r="E144" s="48">
        <v>0</v>
      </c>
      <c r="F144" s="48">
        <v>6</v>
      </c>
      <c r="G144" s="48">
        <v>1</v>
      </c>
      <c r="H144" s="48">
        <v>3</v>
      </c>
      <c r="I144" s="48">
        <v>1</v>
      </c>
      <c r="J144" s="48">
        <v>1</v>
      </c>
      <c r="K144" s="48">
        <v>4</v>
      </c>
      <c r="L144" s="48">
        <v>1</v>
      </c>
      <c r="M144" s="48">
        <v>2</v>
      </c>
      <c r="N144" s="48">
        <v>6</v>
      </c>
    </row>
    <row r="145" spans="1:14" ht="24" customHeight="1" x14ac:dyDescent="0.2">
      <c r="A145" s="16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</row>
    <row r="146" spans="1:14" ht="24" customHeight="1" x14ac:dyDescent="0.2">
      <c r="A146" s="18" t="s">
        <v>99</v>
      </c>
      <c r="B146" s="19">
        <f>SUM(C146:N146)</f>
        <v>55</v>
      </c>
      <c r="C146" s="19">
        <f t="shared" ref="C146:N146" si="41">SUM(C147:C148)</f>
        <v>3</v>
      </c>
      <c r="D146" s="19">
        <f t="shared" si="41"/>
        <v>4</v>
      </c>
      <c r="E146" s="19">
        <f t="shared" si="41"/>
        <v>5</v>
      </c>
      <c r="F146" s="19">
        <f t="shared" si="41"/>
        <v>7</v>
      </c>
      <c r="G146" s="19">
        <f t="shared" si="41"/>
        <v>3</v>
      </c>
      <c r="H146" s="19">
        <f t="shared" si="41"/>
        <v>6</v>
      </c>
      <c r="I146" s="19">
        <f t="shared" si="41"/>
        <v>5</v>
      </c>
      <c r="J146" s="19">
        <f t="shared" si="41"/>
        <v>3</v>
      </c>
      <c r="K146" s="19">
        <f>SUM(K147:K148)</f>
        <v>5</v>
      </c>
      <c r="L146" s="19">
        <f t="shared" si="41"/>
        <v>6</v>
      </c>
      <c r="M146" s="19">
        <f t="shared" si="41"/>
        <v>1</v>
      </c>
      <c r="N146" s="19">
        <f t="shared" si="41"/>
        <v>7</v>
      </c>
    </row>
    <row r="147" spans="1:14" ht="24" customHeight="1" x14ac:dyDescent="0.2">
      <c r="A147" s="18" t="s">
        <v>100</v>
      </c>
      <c r="B147" s="19">
        <f>SUM(C147:N147)</f>
        <v>52</v>
      </c>
      <c r="C147" s="48">
        <v>3</v>
      </c>
      <c r="D147" s="48">
        <v>4</v>
      </c>
      <c r="E147" s="48">
        <v>5</v>
      </c>
      <c r="F147" s="48">
        <v>7</v>
      </c>
      <c r="G147" s="48">
        <v>3</v>
      </c>
      <c r="H147" s="48">
        <v>6</v>
      </c>
      <c r="I147" s="48">
        <v>5</v>
      </c>
      <c r="J147" s="48">
        <v>2</v>
      </c>
      <c r="K147" s="48">
        <v>5</v>
      </c>
      <c r="L147" s="48">
        <v>5</v>
      </c>
      <c r="M147" s="48">
        <v>1</v>
      </c>
      <c r="N147" s="48">
        <v>6</v>
      </c>
    </row>
    <row r="148" spans="1:14" ht="24" customHeight="1" x14ac:dyDescent="0.2">
      <c r="A148" s="18" t="s">
        <v>101</v>
      </c>
      <c r="B148" s="19">
        <f>SUM(C148:N148)</f>
        <v>3</v>
      </c>
      <c r="C148" s="48">
        <v>0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1</v>
      </c>
      <c r="K148" s="48">
        <v>0</v>
      </c>
      <c r="L148" s="48">
        <v>1</v>
      </c>
      <c r="M148" s="48">
        <v>0</v>
      </c>
      <c r="N148" s="48">
        <v>1</v>
      </c>
    </row>
    <row r="149" spans="1:14" ht="24" customHeight="1" x14ac:dyDescent="0.2">
      <c r="A149" s="16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</row>
    <row r="150" spans="1:14" ht="24" customHeight="1" x14ac:dyDescent="0.2">
      <c r="A150" s="18" t="s">
        <v>102</v>
      </c>
      <c r="B150" s="19">
        <f>SUM(C150:N150)</f>
        <v>136</v>
      </c>
      <c r="C150" s="19">
        <f t="shared" ref="C150:N150" si="42">SUM(C151:C152)</f>
        <v>9</v>
      </c>
      <c r="D150" s="19">
        <f t="shared" si="42"/>
        <v>11</v>
      </c>
      <c r="E150" s="19">
        <f t="shared" si="42"/>
        <v>12</v>
      </c>
      <c r="F150" s="19">
        <f t="shared" si="42"/>
        <v>7</v>
      </c>
      <c r="G150" s="19">
        <f t="shared" si="42"/>
        <v>11</v>
      </c>
      <c r="H150" s="19">
        <f t="shared" si="42"/>
        <v>7</v>
      </c>
      <c r="I150" s="19">
        <f t="shared" si="42"/>
        <v>12</v>
      </c>
      <c r="J150" s="19">
        <f t="shared" si="42"/>
        <v>11</v>
      </c>
      <c r="K150" s="19">
        <f t="shared" si="42"/>
        <v>16</v>
      </c>
      <c r="L150" s="19">
        <f t="shared" si="42"/>
        <v>14</v>
      </c>
      <c r="M150" s="19">
        <f t="shared" si="42"/>
        <v>16</v>
      </c>
      <c r="N150" s="19">
        <f t="shared" si="42"/>
        <v>10</v>
      </c>
    </row>
    <row r="151" spans="1:14" ht="24" customHeight="1" x14ac:dyDescent="0.2">
      <c r="A151" s="18" t="s">
        <v>103</v>
      </c>
      <c r="B151" s="19">
        <f>SUM(C151:N151)</f>
        <v>135</v>
      </c>
      <c r="C151" s="48">
        <v>9</v>
      </c>
      <c r="D151" s="48">
        <v>11</v>
      </c>
      <c r="E151" s="48">
        <v>12</v>
      </c>
      <c r="F151" s="48">
        <v>7</v>
      </c>
      <c r="G151" s="48">
        <v>11</v>
      </c>
      <c r="H151" s="48">
        <v>7</v>
      </c>
      <c r="I151" s="48">
        <v>12</v>
      </c>
      <c r="J151" s="48">
        <v>10</v>
      </c>
      <c r="K151" s="48">
        <v>16</v>
      </c>
      <c r="L151" s="48">
        <v>14</v>
      </c>
      <c r="M151" s="48">
        <v>16</v>
      </c>
      <c r="N151" s="48">
        <v>10</v>
      </c>
    </row>
    <row r="152" spans="1:14" ht="24" customHeight="1" x14ac:dyDescent="0.2">
      <c r="A152" s="18" t="s">
        <v>122</v>
      </c>
      <c r="B152" s="48">
        <f>SUM(C152:N152)</f>
        <v>1</v>
      </c>
      <c r="C152" s="48">
        <v>0</v>
      </c>
      <c r="D152" s="48">
        <v>0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1</v>
      </c>
      <c r="K152" s="48">
        <v>0</v>
      </c>
      <c r="L152" s="48">
        <v>0</v>
      </c>
      <c r="M152" s="48">
        <v>0</v>
      </c>
      <c r="N152" s="48">
        <v>0</v>
      </c>
    </row>
    <row r="153" spans="1:14" ht="24" customHeight="1" x14ac:dyDescent="0.2">
      <c r="A153" s="16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</row>
    <row r="154" spans="1:14" ht="24" customHeight="1" x14ac:dyDescent="0.2">
      <c r="A154" s="18" t="s">
        <v>104</v>
      </c>
      <c r="B154" s="19">
        <f>SUM(C154:N154)</f>
        <v>9</v>
      </c>
      <c r="C154" s="19">
        <f t="shared" ref="C154:N154" si="43">C155</f>
        <v>0</v>
      </c>
      <c r="D154" s="19">
        <f t="shared" si="43"/>
        <v>0</v>
      </c>
      <c r="E154" s="19">
        <f t="shared" si="43"/>
        <v>3</v>
      </c>
      <c r="F154" s="48">
        <f t="shared" si="43"/>
        <v>2</v>
      </c>
      <c r="G154" s="19">
        <f t="shared" si="43"/>
        <v>1</v>
      </c>
      <c r="H154" s="19">
        <f t="shared" si="43"/>
        <v>0</v>
      </c>
      <c r="I154" s="48">
        <f t="shared" si="43"/>
        <v>0</v>
      </c>
      <c r="J154" s="19">
        <f t="shared" si="43"/>
        <v>1</v>
      </c>
      <c r="K154" s="19">
        <f t="shared" si="43"/>
        <v>0</v>
      </c>
      <c r="L154" s="19">
        <f t="shared" si="43"/>
        <v>2</v>
      </c>
      <c r="M154" s="19">
        <f t="shared" si="43"/>
        <v>0</v>
      </c>
      <c r="N154" s="19">
        <f t="shared" si="43"/>
        <v>0</v>
      </c>
    </row>
    <row r="155" spans="1:14" ht="24" customHeight="1" x14ac:dyDescent="0.2">
      <c r="A155" s="18" t="s">
        <v>105</v>
      </c>
      <c r="B155" s="64">
        <f>SUM(C155:N155)</f>
        <v>9</v>
      </c>
      <c r="C155" s="48">
        <v>0</v>
      </c>
      <c r="D155" s="48">
        <v>0</v>
      </c>
      <c r="E155" s="48">
        <v>3</v>
      </c>
      <c r="F155" s="48">
        <v>2</v>
      </c>
      <c r="G155" s="48">
        <v>1</v>
      </c>
      <c r="H155" s="48">
        <v>0</v>
      </c>
      <c r="I155" s="48">
        <v>0</v>
      </c>
      <c r="J155" s="48">
        <v>1</v>
      </c>
      <c r="K155" s="48">
        <v>0</v>
      </c>
      <c r="L155" s="48">
        <v>2</v>
      </c>
      <c r="M155" s="48">
        <v>0</v>
      </c>
      <c r="N155" s="48">
        <v>0</v>
      </c>
    </row>
    <row r="156" spans="1:14" ht="7.5" customHeight="1" thickBot="1" x14ac:dyDescent="0.25">
      <c r="A156" s="34"/>
      <c r="B156" s="49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</row>
    <row r="157" spans="1:14" x14ac:dyDescent="0.2">
      <c r="A157" s="51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</row>
    <row r="158" spans="1:14" x14ac:dyDescent="0.2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</row>
    <row r="159" spans="1:14" x14ac:dyDescent="0.2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</row>
    <row r="160" spans="1:14" x14ac:dyDescent="0.2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</row>
    <row r="161" spans="2:14" x14ac:dyDescent="0.2"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</row>
    <row r="162" spans="2:14" x14ac:dyDescent="0.2"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</row>
    <row r="163" spans="2:14" x14ac:dyDescent="0.2"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</row>
    <row r="164" spans="2:14" x14ac:dyDescent="0.2"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</row>
  </sheetData>
  <phoneticPr fontId="7"/>
  <pageMargins left="0.78740157480314965" right="0.78740157480314965" top="0.78740157480314965" bottom="0.78740157480314965" header="0.51181102362204722" footer="0.51181102362204722"/>
  <pageSetup paperSize="9" scale="57" fitToHeight="0" orientation="portrait" blackAndWhite="1" r:id="rId1"/>
  <headerFooter alignWithMargins="0"/>
  <rowBreaks count="2" manualBreakCount="2">
    <brk id="55" max="14" man="1"/>
    <brk id="10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表24 （R01年）</vt:lpstr>
      <vt:lpstr>'表24 （R01年）'!Print_Area</vt:lpstr>
    </vt:vector>
  </TitlesOfParts>
  <Company>財団法人　厚生統計協会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厚生情報開発センター</dc:creator>
  <cp:lastModifiedBy>東京都
</cp:lastModifiedBy>
  <cp:lastPrinted>2020-04-13T02:19:59Z</cp:lastPrinted>
  <dcterms:created xsi:type="dcterms:W3CDTF">2009-10-05T06:27:18Z</dcterms:created>
  <dcterms:modified xsi:type="dcterms:W3CDTF">2021-02-18T02:41:30Z</dcterms:modified>
</cp:coreProperties>
</file>