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226.120.17\医療政策課\地域医療対策担当\26 在宅医療◆◇\65【R7新規】地域医療確保に係る緊急・臨時支援事業\01 交付要綱作成（R7~）\04 施行\"/>
    </mc:Choice>
  </mc:AlternateContent>
  <xr:revisionPtr revIDLastSave="0" documentId="13_ncr:1_{0EEC1559-9A2B-4001-8896-498C3C61A5BB}" xr6:coauthVersionLast="47" xr6:coauthVersionMax="47" xr10:uidLastSave="{00000000-0000-0000-0000-000000000000}"/>
  <bookViews>
    <workbookView xWindow="-28920" yWindow="-120" windowWidth="29040" windowHeight="15720" xr2:uid="{7A0968C1-9808-4B27-BC52-E33683C08A28}"/>
  </bookViews>
  <sheets>
    <sheet name="入力票" sheetId="7" r:id="rId1"/>
    <sheet name="第１号様式" sheetId="1" r:id="rId2"/>
    <sheet name="第2号様式（第４四半期のみ）" sheetId="8" r:id="rId3"/>
    <sheet name="第3号様式 （第４四半期のみ）" sheetId="15" r:id="rId4"/>
    <sheet name="第４号様式（第４四半期のみ）" sheetId="1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7" l="1"/>
  <c r="D23" i="1" s="1"/>
  <c r="I13" i="8"/>
  <c r="C22" i="15"/>
  <c r="C21" i="15"/>
  <c r="I13" i="1"/>
  <c r="D9" i="16"/>
  <c r="D9" i="15"/>
  <c r="D9" i="8"/>
  <c r="D9" i="1"/>
  <c r="D23" i="8" l="1"/>
  <c r="D23" i="15"/>
  <c r="U32" i="15"/>
  <c r="M54" i="1"/>
  <c r="M53" i="1"/>
  <c r="S52" i="1"/>
  <c r="M52" i="1"/>
  <c r="M51" i="1"/>
  <c r="M50" i="1"/>
  <c r="M47" i="1"/>
  <c r="M46" i="1"/>
  <c r="M45" i="1"/>
  <c r="M44" i="1"/>
  <c r="M43" i="1"/>
  <c r="M42" i="1"/>
  <c r="M41" i="1"/>
  <c r="M40" i="1"/>
  <c r="U35" i="8"/>
  <c r="U35" i="1"/>
  <c r="M35" i="1"/>
  <c r="U34" i="1"/>
  <c r="U33" i="1"/>
  <c r="U32" i="1"/>
  <c r="M34" i="1"/>
  <c r="M33" i="1"/>
  <c r="M32" i="1"/>
  <c r="C26" i="1"/>
  <c r="C25" i="1"/>
  <c r="C24" i="1"/>
  <c r="C22" i="1"/>
  <c r="C21" i="1"/>
  <c r="N16" i="1"/>
  <c r="N17" i="1" s="1"/>
  <c r="W9" i="1"/>
  <c r="O7" i="1"/>
  <c r="O6" i="1"/>
  <c r="O5" i="1"/>
  <c r="O4" i="1"/>
  <c r="M24" i="16"/>
  <c r="M23" i="16"/>
  <c r="S22" i="16"/>
  <c r="M22" i="16"/>
  <c r="M21" i="16"/>
  <c r="M20" i="16"/>
  <c r="O7" i="16"/>
  <c r="O6" i="16"/>
  <c r="O5" i="16"/>
  <c r="O4" i="16"/>
  <c r="M39" i="15"/>
  <c r="M38" i="15"/>
  <c r="S37" i="15"/>
  <c r="M37" i="15"/>
  <c r="M36" i="15"/>
  <c r="M35" i="15"/>
  <c r="M32" i="15"/>
  <c r="U31" i="15"/>
  <c r="M31" i="15"/>
  <c r="U30" i="15"/>
  <c r="M30" i="15"/>
  <c r="U29" i="15"/>
  <c r="M29" i="15"/>
  <c r="N16" i="15"/>
  <c r="N17" i="15" s="1"/>
  <c r="O7" i="15"/>
  <c r="O6" i="15"/>
  <c r="O5" i="15"/>
  <c r="O4" i="15"/>
  <c r="M50" i="8"/>
  <c r="I13" i="15" l="1"/>
  <c r="I15" i="16"/>
  <c r="M43" i="8"/>
  <c r="M42" i="8"/>
  <c r="M54" i="8"/>
  <c r="M53" i="8"/>
  <c r="S52" i="8"/>
  <c r="M52" i="8"/>
  <c r="M51" i="8"/>
  <c r="M47" i="8"/>
  <c r="M46" i="8"/>
  <c r="M45" i="8"/>
  <c r="M44" i="8"/>
  <c r="M41" i="8"/>
  <c r="M40" i="8"/>
  <c r="M35" i="8"/>
  <c r="U34" i="8"/>
  <c r="M34" i="8"/>
  <c r="U33" i="8"/>
  <c r="M33" i="8"/>
  <c r="U32" i="8"/>
  <c r="M32" i="8"/>
  <c r="C26" i="8"/>
  <c r="C25" i="8"/>
  <c r="C24" i="8"/>
  <c r="C22" i="8"/>
  <c r="C21" i="8"/>
  <c r="N16" i="8"/>
  <c r="N17" i="8" s="1"/>
  <c r="I14" i="16" s="1"/>
  <c r="O7" i="8"/>
  <c r="O6" i="8"/>
  <c r="O5" i="8"/>
  <c r="O4" i="8"/>
  <c r="I16" i="16" l="1"/>
</calcChain>
</file>

<file path=xl/sharedStrings.xml><?xml version="1.0" encoding="utf-8"?>
<sst xmlns="http://schemas.openxmlformats.org/spreadsheetml/2006/main" count="295" uniqueCount="137">
  <si>
    <t>別記第１号様式</t>
    <rPh sb="0" eb="2">
      <t>ベッキ</t>
    </rPh>
    <rPh sb="2" eb="3">
      <t>ダイ</t>
    </rPh>
    <rPh sb="4" eb="5">
      <t>ゴウ</t>
    </rPh>
    <rPh sb="5" eb="7">
      <t>ヨウシキ</t>
    </rPh>
    <phoneticPr fontId="2"/>
  </si>
  <si>
    <t>年</t>
    <rPh sb="0" eb="1">
      <t>ネン</t>
    </rPh>
    <phoneticPr fontId="2"/>
  </si>
  <si>
    <t>月</t>
    <rPh sb="0" eb="1">
      <t>ガツ</t>
    </rPh>
    <phoneticPr fontId="2"/>
  </si>
  <si>
    <t>日</t>
    <rPh sb="0" eb="1">
      <t>ニチ</t>
    </rPh>
    <phoneticPr fontId="2"/>
  </si>
  <si>
    <t>東京都知事　殿</t>
    <rPh sb="0" eb="3">
      <t>トウキョウト</t>
    </rPh>
    <rPh sb="3" eb="5">
      <t>チジ</t>
    </rPh>
    <rPh sb="6" eb="7">
      <t>ドノ</t>
    </rPh>
    <phoneticPr fontId="2"/>
  </si>
  <si>
    <t>（医療機関等名称）</t>
    <rPh sb="1" eb="3">
      <t>イリョウ</t>
    </rPh>
    <rPh sb="3" eb="5">
      <t>キカン</t>
    </rPh>
    <rPh sb="5" eb="6">
      <t>ナド</t>
    </rPh>
    <rPh sb="6" eb="8">
      <t>メイショウ</t>
    </rPh>
    <phoneticPr fontId="2"/>
  </si>
  <si>
    <t>（所在地）</t>
    <rPh sb="1" eb="4">
      <t>ショザイチ</t>
    </rPh>
    <phoneticPr fontId="2"/>
  </si>
  <si>
    <t>医療機関コード</t>
    <rPh sb="0" eb="2">
      <t>イリョウ</t>
    </rPh>
    <rPh sb="2" eb="4">
      <t>キカン</t>
    </rPh>
    <phoneticPr fontId="2"/>
  </si>
  <si>
    <t>医療機関名</t>
    <rPh sb="0" eb="2">
      <t>イリョウ</t>
    </rPh>
    <rPh sb="2" eb="4">
      <t>キカン</t>
    </rPh>
    <rPh sb="4" eb="5">
      <t>メイ</t>
    </rPh>
    <phoneticPr fontId="2"/>
  </si>
  <si>
    <t>所在地</t>
    <rPh sb="0" eb="3">
      <t>ショザイチ</t>
    </rPh>
    <phoneticPr fontId="2"/>
  </si>
  <si>
    <t>XXXXXXXXXXXXX</t>
    <phoneticPr fontId="2"/>
  </si>
  <si>
    <t>○○○病院</t>
    <rPh sb="3" eb="5">
      <t>ビョウイン</t>
    </rPh>
    <phoneticPr fontId="2"/>
  </si>
  <si>
    <t>医療法人○○会</t>
    <rPh sb="0" eb="2">
      <t>イリョウ</t>
    </rPh>
    <rPh sb="2" eb="4">
      <t>ホウジン</t>
    </rPh>
    <rPh sb="6" eb="7">
      <t>カイ</t>
    </rPh>
    <phoneticPr fontId="2"/>
  </si>
  <si>
    <t>東京都○○区○○１－２－３</t>
    <rPh sb="0" eb="2">
      <t>トウキョウ</t>
    </rPh>
    <rPh sb="2" eb="3">
      <t>ト</t>
    </rPh>
    <rPh sb="5" eb="6">
      <t>ク</t>
    </rPh>
    <phoneticPr fontId="2"/>
  </si>
  <si>
    <t>○○　○○</t>
    <phoneticPr fontId="2"/>
  </si>
  <si>
    <t>法人名</t>
    <rPh sb="0" eb="2">
      <t>ホウジン</t>
    </rPh>
    <rPh sb="2" eb="3">
      <t>メイ</t>
    </rPh>
    <phoneticPr fontId="2"/>
  </si>
  <si>
    <t>印</t>
    <rPh sb="0" eb="1">
      <t>イン</t>
    </rPh>
    <phoneticPr fontId="2"/>
  </si>
  <si>
    <t>１　交付申請額</t>
    <rPh sb="2" eb="4">
      <t>コウフ</t>
    </rPh>
    <rPh sb="4" eb="6">
      <t>シンセイ</t>
    </rPh>
    <rPh sb="6" eb="7">
      <t>ガク</t>
    </rPh>
    <phoneticPr fontId="2"/>
  </si>
  <si>
    <t>（内訳）</t>
    <rPh sb="1" eb="3">
      <t>ウチワケ</t>
    </rPh>
    <phoneticPr fontId="2"/>
  </si>
  <si>
    <t>①</t>
    <phoneticPr fontId="2"/>
  </si>
  <si>
    <t>②</t>
    <phoneticPr fontId="2"/>
  </si>
  <si>
    <t>580円×①（千円未満切り捨て）</t>
    <rPh sb="3" eb="4">
      <t>エン</t>
    </rPh>
    <rPh sb="7" eb="9">
      <t>センエン</t>
    </rPh>
    <rPh sb="9" eb="11">
      <t>ミマン</t>
    </rPh>
    <rPh sb="11" eb="12">
      <t>キ</t>
    </rPh>
    <rPh sb="13" eb="14">
      <t>ス</t>
    </rPh>
    <phoneticPr fontId="2"/>
  </si>
  <si>
    <t>人</t>
    <rPh sb="0" eb="1">
      <t>ニン</t>
    </rPh>
    <phoneticPr fontId="2"/>
  </si>
  <si>
    <t>円</t>
    <rPh sb="0" eb="1">
      <t>エン</t>
    </rPh>
    <phoneticPr fontId="2"/>
  </si>
  <si>
    <t>金</t>
    <rPh sb="0" eb="1">
      <t>キン</t>
    </rPh>
    <phoneticPr fontId="2"/>
  </si>
  <si>
    <t>２　誓約及び確認事項</t>
    <rPh sb="2" eb="4">
      <t>セイヤク</t>
    </rPh>
    <rPh sb="4" eb="5">
      <t>オヨ</t>
    </rPh>
    <rPh sb="6" eb="8">
      <t>カクニン</t>
    </rPh>
    <rPh sb="8" eb="10">
      <t>ジコウ</t>
    </rPh>
    <phoneticPr fontId="2"/>
  </si>
  <si>
    <t>支援金に係る証拠書類を５年間適切に整備・保管する。また、都が求めたときは提出する。</t>
  </si>
  <si>
    <t>支援金に係る証拠書類を５年間適切に整備・保管する。また、都が求めたときは提出する。</t>
    <phoneticPr fontId="2"/>
  </si>
  <si>
    <t>都が別途行う「地域医療に関する調査」に協力することに同意する。</t>
  </si>
  <si>
    <t>都が別途行う「地域医療に関する調査」に協力することに同意する。</t>
    <phoneticPr fontId="2"/>
  </si>
  <si>
    <t>誓約及び確認事項</t>
    <rPh sb="0" eb="2">
      <t>セイヤク</t>
    </rPh>
    <rPh sb="2" eb="3">
      <t>オヨ</t>
    </rPh>
    <rPh sb="4" eb="6">
      <t>カクニン</t>
    </rPh>
    <rPh sb="6" eb="8">
      <t>ジコウ</t>
    </rPh>
    <phoneticPr fontId="2"/>
  </si>
  <si>
    <t>項目１について誓約及び確認した</t>
    <rPh sb="0" eb="2">
      <t>コウモク</t>
    </rPh>
    <rPh sb="7" eb="9">
      <t>セイヤク</t>
    </rPh>
    <rPh sb="9" eb="10">
      <t>オヨ</t>
    </rPh>
    <rPh sb="11" eb="13">
      <t>カクニン</t>
    </rPh>
    <phoneticPr fontId="2"/>
  </si>
  <si>
    <t>項目２について誓約及び確認した</t>
    <rPh sb="0" eb="2">
      <t>コウモク</t>
    </rPh>
    <rPh sb="7" eb="9">
      <t>セイヤク</t>
    </rPh>
    <rPh sb="9" eb="10">
      <t>オヨ</t>
    </rPh>
    <rPh sb="11" eb="13">
      <t>カクニン</t>
    </rPh>
    <phoneticPr fontId="2"/>
  </si>
  <si>
    <t>項目３について誓約及び確認した</t>
    <rPh sb="0" eb="2">
      <t>コウモク</t>
    </rPh>
    <rPh sb="7" eb="9">
      <t>セイヤク</t>
    </rPh>
    <rPh sb="9" eb="10">
      <t>オヨ</t>
    </rPh>
    <rPh sb="11" eb="13">
      <t>カクニン</t>
    </rPh>
    <phoneticPr fontId="2"/>
  </si>
  <si>
    <t>項目４について誓約及び確認した</t>
    <rPh sb="0" eb="2">
      <t>コウモク</t>
    </rPh>
    <rPh sb="7" eb="9">
      <t>セイヤク</t>
    </rPh>
    <rPh sb="9" eb="10">
      <t>オヨ</t>
    </rPh>
    <rPh sb="11" eb="13">
      <t>カクニン</t>
    </rPh>
    <phoneticPr fontId="2"/>
  </si>
  <si>
    <t>項目５について誓約及び確認した</t>
    <rPh sb="0" eb="2">
      <t>コウモク</t>
    </rPh>
    <rPh sb="7" eb="9">
      <t>セイヤク</t>
    </rPh>
    <rPh sb="9" eb="10">
      <t>オヨ</t>
    </rPh>
    <rPh sb="11" eb="13">
      <t>カクニン</t>
    </rPh>
    <phoneticPr fontId="2"/>
  </si>
  <si>
    <t>✔</t>
    <phoneticPr fontId="2"/>
  </si>
  <si>
    <t>振込先金融機関</t>
    <rPh sb="0" eb="3">
      <t>フリコミサキ</t>
    </rPh>
    <rPh sb="3" eb="5">
      <t>キンユウ</t>
    </rPh>
    <rPh sb="5" eb="7">
      <t>キカン</t>
    </rPh>
    <phoneticPr fontId="2"/>
  </si>
  <si>
    <t>金融機関コード</t>
    <rPh sb="0" eb="2">
      <t>キンユウ</t>
    </rPh>
    <rPh sb="2" eb="4">
      <t>キカン</t>
    </rPh>
    <phoneticPr fontId="2"/>
  </si>
  <si>
    <t>振込口座</t>
    <rPh sb="0" eb="2">
      <t>フリコミ</t>
    </rPh>
    <rPh sb="2" eb="4">
      <t>コウザ</t>
    </rPh>
    <phoneticPr fontId="2"/>
  </si>
  <si>
    <t>預金種別</t>
    <rPh sb="0" eb="2">
      <t>ヨキン</t>
    </rPh>
    <rPh sb="2" eb="4">
      <t>シュベツ</t>
    </rPh>
    <phoneticPr fontId="2"/>
  </si>
  <si>
    <t>口座番号</t>
    <rPh sb="0" eb="2">
      <t>コウザ</t>
    </rPh>
    <rPh sb="2" eb="4">
      <t>バンゴウ</t>
    </rPh>
    <phoneticPr fontId="2"/>
  </si>
  <si>
    <t>フリガナ</t>
    <phoneticPr fontId="2"/>
  </si>
  <si>
    <t>支払金口座振替依頼</t>
    <rPh sb="0" eb="3">
      <t>シハライキン</t>
    </rPh>
    <rPh sb="3" eb="5">
      <t>コウザ</t>
    </rPh>
    <rPh sb="5" eb="7">
      <t>フリカエ</t>
    </rPh>
    <rPh sb="7" eb="9">
      <t>イライ</t>
    </rPh>
    <phoneticPr fontId="2"/>
  </si>
  <si>
    <t>氏名</t>
    <rPh sb="0" eb="2">
      <t>シメイ</t>
    </rPh>
    <phoneticPr fontId="2"/>
  </si>
  <si>
    <r>
      <rPr>
        <sz val="11"/>
        <color theme="1"/>
        <rFont val="游ゴシック"/>
        <family val="2"/>
        <charset val="128"/>
      </rPr>
      <t>○○○銀行</t>
    </r>
    <rPh sb="3" eb="5">
      <t>ギンコウ</t>
    </rPh>
    <phoneticPr fontId="2"/>
  </si>
  <si>
    <t>XXXXX</t>
    <phoneticPr fontId="2"/>
  </si>
  <si>
    <r>
      <rPr>
        <sz val="11"/>
        <color theme="1"/>
        <rFont val="游ゴシック"/>
        <family val="2"/>
        <charset val="128"/>
      </rPr>
      <t>普通</t>
    </r>
    <rPh sb="0" eb="2">
      <t>フツウ</t>
    </rPh>
    <phoneticPr fontId="2"/>
  </si>
  <si>
    <t>XXXXXXXXXX</t>
    <phoneticPr fontId="2"/>
  </si>
  <si>
    <r>
      <rPr>
        <sz val="11"/>
        <color theme="1"/>
        <rFont val="游ゴシック"/>
        <family val="2"/>
        <charset val="128"/>
      </rPr>
      <t>○○○　○○○</t>
    </r>
    <phoneticPr fontId="2"/>
  </si>
  <si>
    <r>
      <rPr>
        <sz val="11"/>
        <color theme="1"/>
        <rFont val="游ゴシック"/>
        <family val="2"/>
        <charset val="128"/>
      </rPr>
      <t>○○　○○</t>
    </r>
    <phoneticPr fontId="2"/>
  </si>
  <si>
    <t>医療機関等所在地</t>
  </si>
  <si>
    <t>担当部署</t>
  </si>
  <si>
    <t>担当者職・氏名</t>
  </si>
  <si>
    <t>連絡先電話番号</t>
  </si>
  <si>
    <t>ｅメールアドレス</t>
  </si>
  <si>
    <t>連絡先</t>
    <phoneticPr fontId="2"/>
  </si>
  <si>
    <t>担当者職</t>
    <rPh sb="0" eb="3">
      <t>タントウシャ</t>
    </rPh>
    <rPh sb="3" eb="4">
      <t>ショク</t>
    </rPh>
    <phoneticPr fontId="2"/>
  </si>
  <si>
    <t>担当者名</t>
    <rPh sb="0" eb="3">
      <t>タントウシャ</t>
    </rPh>
    <rPh sb="3" eb="4">
      <t>メイ</t>
    </rPh>
    <phoneticPr fontId="2"/>
  </si>
  <si>
    <r>
      <rPr>
        <sz val="11"/>
        <color theme="1"/>
        <rFont val="游ゴシック"/>
        <family val="2"/>
        <charset val="128"/>
      </rPr>
      <t>東京都○○区○○１－２－３</t>
    </r>
    <rPh sb="0" eb="2">
      <t>トウキョウ</t>
    </rPh>
    <rPh sb="2" eb="3">
      <t>ト</t>
    </rPh>
    <rPh sb="5" eb="6">
      <t>ク</t>
    </rPh>
    <phoneticPr fontId="2"/>
  </si>
  <si>
    <r>
      <rPr>
        <sz val="11"/>
        <color theme="1"/>
        <rFont val="游ゴシック"/>
        <family val="2"/>
        <charset val="128"/>
      </rPr>
      <t>事務局経営企画課</t>
    </r>
    <rPh sb="0" eb="3">
      <t>ジムキョク</t>
    </rPh>
    <rPh sb="3" eb="5">
      <t>ケイエイ</t>
    </rPh>
    <rPh sb="5" eb="7">
      <t>キカク</t>
    </rPh>
    <rPh sb="7" eb="8">
      <t>カ</t>
    </rPh>
    <phoneticPr fontId="2"/>
  </si>
  <si>
    <r>
      <rPr>
        <sz val="11"/>
        <color theme="1"/>
        <rFont val="游ゴシック"/>
        <family val="2"/>
        <charset val="128"/>
      </rPr>
      <t>主事</t>
    </r>
    <rPh sb="0" eb="2">
      <t>シュジ</t>
    </rPh>
    <phoneticPr fontId="2"/>
  </si>
  <si>
    <r>
      <t>○○</t>
    </r>
    <r>
      <rPr>
        <sz val="11"/>
        <color theme="1"/>
        <rFont val="游ゴシック"/>
        <family val="2"/>
        <charset val="128"/>
      </rPr>
      <t>　</t>
    </r>
    <r>
      <rPr>
        <sz val="11"/>
        <color theme="1"/>
        <rFont val="Segoe UI Symbol"/>
        <family val="2"/>
      </rPr>
      <t>○○</t>
    </r>
    <phoneticPr fontId="2"/>
  </si>
  <si>
    <r>
      <t>03</t>
    </r>
    <r>
      <rPr>
        <sz val="11"/>
        <color theme="1"/>
        <rFont val="游ゴシック"/>
        <family val="2"/>
        <charset val="128"/>
      </rPr>
      <t>－</t>
    </r>
    <r>
      <rPr>
        <sz val="11"/>
        <color theme="1"/>
        <rFont val="Segoe UI Symbol"/>
        <family val="2"/>
      </rPr>
      <t>1234</t>
    </r>
    <r>
      <rPr>
        <sz val="11"/>
        <color theme="1"/>
        <rFont val="游ゴシック"/>
        <family val="2"/>
        <charset val="128"/>
      </rPr>
      <t>－</t>
    </r>
    <r>
      <rPr>
        <sz val="11"/>
        <color theme="1"/>
        <rFont val="Segoe UI Symbol"/>
        <family val="2"/>
      </rPr>
      <t>5678</t>
    </r>
    <phoneticPr fontId="2"/>
  </si>
  <si>
    <t>abcd@hos.co.jp</t>
    <phoneticPr fontId="2"/>
  </si>
  <si>
    <t>病床稼働率</t>
    <rPh sb="0" eb="2">
      <t>ビョウショウ</t>
    </rPh>
    <rPh sb="2" eb="4">
      <t>カドウ</t>
    </rPh>
    <rPh sb="4" eb="5">
      <t>リツ</t>
    </rPh>
    <phoneticPr fontId="2"/>
  </si>
  <si>
    <t>延べ入院患者数</t>
    <rPh sb="0" eb="1">
      <t>ノ</t>
    </rPh>
    <rPh sb="2" eb="4">
      <t>ニュウイン</t>
    </rPh>
    <rPh sb="4" eb="7">
      <t>カンジャスウ</t>
    </rPh>
    <phoneticPr fontId="2"/>
  </si>
  <si>
    <t>平均在院日数</t>
    <rPh sb="0" eb="2">
      <t>ヘイキン</t>
    </rPh>
    <rPh sb="2" eb="4">
      <t>ザイイン</t>
    </rPh>
    <rPh sb="4" eb="6">
      <t>ニッスウ</t>
    </rPh>
    <phoneticPr fontId="2"/>
  </si>
  <si>
    <t>３　地域医療確保のための取組</t>
    <rPh sb="2" eb="4">
      <t>チイキ</t>
    </rPh>
    <rPh sb="4" eb="6">
      <t>イリョウ</t>
    </rPh>
    <rPh sb="6" eb="8">
      <t>カクホ</t>
    </rPh>
    <rPh sb="12" eb="14">
      <t>トリクミ</t>
    </rPh>
    <phoneticPr fontId="2"/>
  </si>
  <si>
    <t>４　支援金口座振替依頼書</t>
    <rPh sb="2" eb="5">
      <t>シエンキン</t>
    </rPh>
    <rPh sb="5" eb="7">
      <t>コウザ</t>
    </rPh>
    <rPh sb="7" eb="9">
      <t>フリカエ</t>
    </rPh>
    <rPh sb="9" eb="12">
      <t>イライショ</t>
    </rPh>
    <phoneticPr fontId="2"/>
  </si>
  <si>
    <t>５　連絡先</t>
    <rPh sb="2" eb="5">
      <t>レンラクサキ</t>
    </rPh>
    <phoneticPr fontId="2"/>
  </si>
  <si>
    <t>入力</t>
    <rPh sb="0" eb="2">
      <t>ニュウリョク</t>
    </rPh>
    <phoneticPr fontId="2"/>
  </si>
  <si>
    <t>選択式</t>
    <rPh sb="0" eb="2">
      <t>センタク</t>
    </rPh>
    <rPh sb="2" eb="3">
      <t>シキ</t>
    </rPh>
    <phoneticPr fontId="2"/>
  </si>
  <si>
    <t>地域医療確保に係る緊急・臨時支援事業支援金交付申請書兼実績報告書　入力票</t>
    <rPh sb="33" eb="35">
      <t>ニュウリョク</t>
    </rPh>
    <rPh sb="35" eb="36">
      <t>ヒョウ</t>
    </rPh>
    <phoneticPr fontId="2"/>
  </si>
  <si>
    <t>期間区分</t>
    <rPh sb="0" eb="2">
      <t>キカン</t>
    </rPh>
    <rPh sb="2" eb="4">
      <t>クブン</t>
    </rPh>
    <phoneticPr fontId="2"/>
  </si>
  <si>
    <t>誓約及び確認事項</t>
    <rPh sb="0" eb="2">
      <t>セイヤク</t>
    </rPh>
    <phoneticPr fontId="2"/>
  </si>
  <si>
    <t>リスト</t>
    <phoneticPr fontId="2"/>
  </si>
  <si>
    <t>第１四半期</t>
    <rPh sb="0" eb="1">
      <t>ダイ</t>
    </rPh>
    <rPh sb="2" eb="5">
      <t>シハンキ</t>
    </rPh>
    <phoneticPr fontId="2"/>
  </si>
  <si>
    <t>第２四半期</t>
  </si>
  <si>
    <t>第３四半期</t>
  </si>
  <si>
    <t>第４四半期</t>
  </si>
  <si>
    <t>誓約・確認</t>
    <rPh sb="0" eb="2">
      <t>セイヤク</t>
    </rPh>
    <rPh sb="3" eb="5">
      <t>カクニン</t>
    </rPh>
    <phoneticPr fontId="2"/>
  </si>
  <si>
    <t>　地域医療確保のため、下記のとおり診療実績があります。</t>
    <rPh sb="1" eb="3">
      <t>チイキ</t>
    </rPh>
    <rPh sb="3" eb="5">
      <t>イリョウ</t>
    </rPh>
    <rPh sb="5" eb="7">
      <t>カクホ</t>
    </rPh>
    <rPh sb="11" eb="13">
      <t>カキ</t>
    </rPh>
    <rPh sb="17" eb="19">
      <t>シンリョウ</t>
    </rPh>
    <rPh sb="19" eb="21">
      <t>ジッセキ</t>
    </rPh>
    <phoneticPr fontId="2"/>
  </si>
  <si>
    <t>別記第２号様式</t>
    <rPh sb="0" eb="2">
      <t>ベッキ</t>
    </rPh>
    <rPh sb="2" eb="3">
      <t>ダイ</t>
    </rPh>
    <rPh sb="4" eb="5">
      <t>ゴウ</t>
    </rPh>
    <rPh sb="5" eb="7">
      <t>ヨウシキ</t>
    </rPh>
    <phoneticPr fontId="2"/>
  </si>
  <si>
    <t>令和６年度
延べ入院患者数</t>
    <rPh sb="0" eb="2">
      <t>レイワ</t>
    </rPh>
    <rPh sb="3" eb="4">
      <t>ネン</t>
    </rPh>
    <rPh sb="4" eb="5">
      <t>ド</t>
    </rPh>
    <rPh sb="6" eb="7">
      <t>ノ</t>
    </rPh>
    <rPh sb="8" eb="10">
      <t>ニュウイン</t>
    </rPh>
    <rPh sb="10" eb="13">
      <t>カンジャスウ</t>
    </rPh>
    <phoneticPr fontId="2"/>
  </si>
  <si>
    <t>令和６年度
平均在院日数</t>
    <rPh sb="0" eb="2">
      <t>レイワ</t>
    </rPh>
    <rPh sb="3" eb="4">
      <t>ネン</t>
    </rPh>
    <rPh sb="4" eb="5">
      <t>ド</t>
    </rPh>
    <rPh sb="6" eb="8">
      <t>ヘイキン</t>
    </rPh>
    <rPh sb="8" eb="10">
      <t>ザイイン</t>
    </rPh>
    <rPh sb="10" eb="12">
      <t>ニッスウ</t>
    </rPh>
    <phoneticPr fontId="2"/>
  </si>
  <si>
    <t>令和６年度
病床稼働率</t>
    <rPh sb="0" eb="2">
      <t>レイワ</t>
    </rPh>
    <rPh sb="3" eb="4">
      <t>ネン</t>
    </rPh>
    <rPh sb="4" eb="5">
      <t>ド</t>
    </rPh>
    <rPh sb="6" eb="8">
      <t>ビョウショウ</t>
    </rPh>
    <rPh sb="8" eb="10">
      <t>カドウ</t>
    </rPh>
    <rPh sb="10" eb="11">
      <t>リツ</t>
    </rPh>
    <phoneticPr fontId="2"/>
  </si>
  <si>
    <t>令和６年度
延べ外来患者数</t>
    <rPh sb="0" eb="2">
      <t>レイワ</t>
    </rPh>
    <rPh sb="3" eb="4">
      <t>ネン</t>
    </rPh>
    <rPh sb="4" eb="5">
      <t>ド</t>
    </rPh>
    <rPh sb="6" eb="7">
      <t>ノ</t>
    </rPh>
    <rPh sb="8" eb="10">
      <t>ガイライ</t>
    </rPh>
    <rPh sb="10" eb="12">
      <t>カンジャ</t>
    </rPh>
    <rPh sb="12" eb="13">
      <t>スウ</t>
    </rPh>
    <phoneticPr fontId="2"/>
  </si>
  <si>
    <t>区分</t>
    <rPh sb="0" eb="2">
      <t>クブン</t>
    </rPh>
    <phoneticPr fontId="2"/>
  </si>
  <si>
    <t>令和６年度実績</t>
    <rPh sb="0" eb="2">
      <t>レイワ</t>
    </rPh>
    <rPh sb="3" eb="4">
      <t>ネン</t>
    </rPh>
    <rPh sb="4" eb="5">
      <t>ド</t>
    </rPh>
    <rPh sb="5" eb="7">
      <t>ジッセキ</t>
    </rPh>
    <phoneticPr fontId="2"/>
  </si>
  <si>
    <t>延べ外来患者数</t>
    <rPh sb="0" eb="1">
      <t>ノベ</t>
    </rPh>
    <rPh sb="2" eb="4">
      <t>ガイライ</t>
    </rPh>
    <rPh sb="4" eb="6">
      <t>カンジャ</t>
    </rPh>
    <rPh sb="6" eb="7">
      <t>スウ</t>
    </rPh>
    <phoneticPr fontId="2"/>
  </si>
  <si>
    <t>支店名</t>
    <rPh sb="0" eb="2">
      <t>シテン</t>
    </rPh>
    <rPh sb="2" eb="3">
      <t>メイ</t>
    </rPh>
    <phoneticPr fontId="2"/>
  </si>
  <si>
    <t>支店コード</t>
    <rPh sb="0" eb="2">
      <t>シテン</t>
    </rPh>
    <phoneticPr fontId="2"/>
  </si>
  <si>
    <t>支店名</t>
    <rPh sb="0" eb="3">
      <t>シテンメイ</t>
    </rPh>
    <phoneticPr fontId="2"/>
  </si>
  <si>
    <r>
      <t>○○○</t>
    </r>
    <r>
      <rPr>
        <sz val="11"/>
        <color theme="1"/>
        <rFont val="游ゴシック"/>
        <family val="2"/>
        <charset val="128"/>
      </rPr>
      <t>支店</t>
    </r>
    <rPh sb="3" eb="5">
      <t>シテン</t>
    </rPh>
    <phoneticPr fontId="2"/>
  </si>
  <si>
    <t>別記第３号様式</t>
    <rPh sb="0" eb="2">
      <t>ベッキ</t>
    </rPh>
    <rPh sb="2" eb="3">
      <t>ダイ</t>
    </rPh>
    <rPh sb="4" eb="5">
      <t>ゴウ</t>
    </rPh>
    <rPh sb="5" eb="7">
      <t>ヨウシキ</t>
    </rPh>
    <phoneticPr fontId="2"/>
  </si>
  <si>
    <t>別記第４号様式</t>
    <rPh sb="0" eb="2">
      <t>ベッキ</t>
    </rPh>
    <rPh sb="2" eb="3">
      <t>ダイ</t>
    </rPh>
    <rPh sb="4" eb="5">
      <t>ゴウ</t>
    </rPh>
    <rPh sb="5" eb="7">
      <t>ヨウシキ</t>
    </rPh>
    <phoneticPr fontId="2"/>
  </si>
  <si>
    <t>補助金確定額</t>
    <rPh sb="0" eb="3">
      <t>ホジョキン</t>
    </rPh>
    <rPh sb="3" eb="5">
      <t>カクテイ</t>
    </rPh>
    <rPh sb="5" eb="6">
      <t>ガク</t>
    </rPh>
    <phoneticPr fontId="2"/>
  </si>
  <si>
    <t>概算払済額計</t>
    <rPh sb="0" eb="2">
      <t>ガイサン</t>
    </rPh>
    <rPh sb="2" eb="3">
      <t>バラ</t>
    </rPh>
    <rPh sb="3" eb="4">
      <t>ズ</t>
    </rPh>
    <rPh sb="4" eb="5">
      <t>ガク</t>
    </rPh>
    <rPh sb="5" eb="6">
      <t>ケイ</t>
    </rPh>
    <phoneticPr fontId="2"/>
  </si>
  <si>
    <t>精算払請求額</t>
    <rPh sb="0" eb="2">
      <t>セイサン</t>
    </rPh>
    <rPh sb="2" eb="3">
      <t>バラ</t>
    </rPh>
    <rPh sb="3" eb="5">
      <t>セイキュウ</t>
    </rPh>
    <rPh sb="5" eb="6">
      <t>ガク</t>
    </rPh>
    <phoneticPr fontId="2"/>
  </si>
  <si>
    <t>1　精算払請求額等</t>
    <rPh sb="2" eb="4">
      <t>セイサン</t>
    </rPh>
    <rPh sb="4" eb="5">
      <t>ハラ</t>
    </rPh>
    <rPh sb="5" eb="7">
      <t>セイキュウ</t>
    </rPh>
    <rPh sb="7" eb="8">
      <t>ガク</t>
    </rPh>
    <rPh sb="8" eb="9">
      <t>トウ</t>
    </rPh>
    <phoneticPr fontId="2"/>
  </si>
  <si>
    <t>当該申請により支援金の交付を受けようとする者（法人その他の団体にあっては、代表者、役員又は使用人その他の従業員若しくは構成員を含む。）は、地域医療確保に係る緊急・臨時支援事業支援金交付要綱第２条第２項に規定する団体に該当せず、かつ将来にわたっても該当しない。あわせて、知事が必要と認めた場合には、暴力団員等であるか否かの確認のため、警視庁へ照会がなされることに同意する。</t>
    <phoneticPr fontId="2"/>
  </si>
  <si>
    <t>　　東京都から私に支給される地域医療確保に係る緊急・臨時支援事業支援金は下記の口座に口座振替の方法をもって振り込んでください。</t>
    <phoneticPr fontId="2"/>
  </si>
  <si>
    <t>開設者</t>
    <rPh sb="0" eb="3">
      <t>カイセツシャ</t>
    </rPh>
    <phoneticPr fontId="2"/>
  </si>
  <si>
    <t>（開設者）</t>
    <rPh sb="1" eb="4">
      <t>カイセツシャ</t>
    </rPh>
    <phoneticPr fontId="2"/>
  </si>
  <si>
    <t>地域医療確保に係る緊急・臨時支援事業支援金について、下記のとおり交付申請及び実績を報告します。</t>
    <rPh sb="0" eb="2">
      <t>チイキ</t>
    </rPh>
    <rPh sb="2" eb="4">
      <t>イリョウ</t>
    </rPh>
    <rPh sb="4" eb="6">
      <t>カクホ</t>
    </rPh>
    <rPh sb="7" eb="8">
      <t>カカ</t>
    </rPh>
    <rPh sb="9" eb="11">
      <t>キンキュウ</t>
    </rPh>
    <rPh sb="12" eb="14">
      <t>リンジ</t>
    </rPh>
    <rPh sb="14" eb="16">
      <t>シエン</t>
    </rPh>
    <rPh sb="16" eb="18">
      <t>ジギョウ</t>
    </rPh>
    <rPh sb="18" eb="21">
      <t>シエンキン</t>
    </rPh>
    <rPh sb="26" eb="28">
      <t>カキ</t>
    </rPh>
    <rPh sb="32" eb="34">
      <t>コウフ</t>
    </rPh>
    <rPh sb="34" eb="36">
      <t>シンセイ</t>
    </rPh>
    <rPh sb="36" eb="37">
      <t>オヨ</t>
    </rPh>
    <rPh sb="38" eb="40">
      <t>ジッセキ</t>
    </rPh>
    <rPh sb="41" eb="43">
      <t>ホウコク</t>
    </rPh>
    <phoneticPr fontId="2"/>
  </si>
  <si>
    <t>地域医療確保緊急支援事業実施要綱第２の２に規定する対象者である。</t>
    <phoneticPr fontId="2"/>
  </si>
  <si>
    <t>当該申請における支援金の交付対象（法人その他の団体にあっては、代表者、役員又は使用人その他の従業員若しくは構成員を含む。）は、地域医療確保に係る緊急・臨時支援事業支援金交付要綱第２条第２項に規定する団体に該当せず、かつ将来にわたっても該当しない。あわせて、知事が必要と認めた場合には、暴力団員等であるか否かの確認のため、警視庁へ照会がなされることに同意する。</t>
    <rPh sb="14" eb="16">
      <t>タイショウ</t>
    </rPh>
    <phoneticPr fontId="2"/>
  </si>
  <si>
    <t>診療実績（第2号様式では見込)</t>
    <rPh sb="0" eb="2">
      <t>シンリョウ</t>
    </rPh>
    <rPh sb="2" eb="4">
      <t>ジッセキ</t>
    </rPh>
    <rPh sb="5" eb="6">
      <t>ダイ</t>
    </rPh>
    <rPh sb="7" eb="8">
      <t>ゴウ</t>
    </rPh>
    <rPh sb="8" eb="10">
      <t>ヨウシキ</t>
    </rPh>
    <rPh sb="12" eb="14">
      <t>ミコ</t>
    </rPh>
    <phoneticPr fontId="2"/>
  </si>
  <si>
    <t>地域医療確保に係る緊急・臨時支援事業支援金について、下記のとおり交付申請します。</t>
    <rPh sb="0" eb="2">
      <t>チイキ</t>
    </rPh>
    <rPh sb="2" eb="4">
      <t>イリョウ</t>
    </rPh>
    <rPh sb="4" eb="6">
      <t>カクホ</t>
    </rPh>
    <rPh sb="7" eb="8">
      <t>カカ</t>
    </rPh>
    <rPh sb="9" eb="11">
      <t>キンキュウ</t>
    </rPh>
    <rPh sb="12" eb="14">
      <t>リンジ</t>
    </rPh>
    <rPh sb="14" eb="16">
      <t>シエン</t>
    </rPh>
    <rPh sb="16" eb="18">
      <t>ジギョウ</t>
    </rPh>
    <rPh sb="18" eb="21">
      <t>シエンキン</t>
    </rPh>
    <rPh sb="26" eb="28">
      <t>カキ</t>
    </rPh>
    <rPh sb="32" eb="34">
      <t>コウフ</t>
    </rPh>
    <rPh sb="34" eb="36">
      <t>シンセイ</t>
    </rPh>
    <phoneticPr fontId="2"/>
  </si>
  <si>
    <t>地域医療確保に係る緊急・臨時支援事業支援金について、下記のとおり実績を報告します。</t>
    <rPh sb="0" eb="2">
      <t>チイキ</t>
    </rPh>
    <rPh sb="2" eb="4">
      <t>イリョウ</t>
    </rPh>
    <rPh sb="4" eb="6">
      <t>カクホ</t>
    </rPh>
    <rPh sb="7" eb="8">
      <t>カカ</t>
    </rPh>
    <rPh sb="9" eb="11">
      <t>キンキュウ</t>
    </rPh>
    <rPh sb="12" eb="14">
      <t>リンジ</t>
    </rPh>
    <rPh sb="14" eb="16">
      <t>シエン</t>
    </rPh>
    <rPh sb="16" eb="18">
      <t>ジギョウ</t>
    </rPh>
    <rPh sb="18" eb="21">
      <t>シエンキン</t>
    </rPh>
    <rPh sb="26" eb="28">
      <t>カキ</t>
    </rPh>
    <rPh sb="32" eb="34">
      <t>ジッセキ</t>
    </rPh>
    <rPh sb="35" eb="37">
      <t>ホウコク</t>
    </rPh>
    <phoneticPr fontId="2"/>
  </si>
  <si>
    <t>地域医療確保に係る緊急・臨時支援事業支援金について、下記金額を精算します。</t>
    <rPh sb="0" eb="2">
      <t>チイキ</t>
    </rPh>
    <rPh sb="2" eb="4">
      <t>イリョウ</t>
    </rPh>
    <rPh sb="4" eb="6">
      <t>カクホ</t>
    </rPh>
    <rPh sb="7" eb="8">
      <t>カカ</t>
    </rPh>
    <rPh sb="9" eb="11">
      <t>キンキュウ</t>
    </rPh>
    <rPh sb="12" eb="14">
      <t>リンジ</t>
    </rPh>
    <rPh sb="14" eb="16">
      <t>シエン</t>
    </rPh>
    <rPh sb="16" eb="18">
      <t>ジギョウ</t>
    </rPh>
    <rPh sb="18" eb="21">
      <t>シエンキン</t>
    </rPh>
    <rPh sb="26" eb="28">
      <t>カキ</t>
    </rPh>
    <rPh sb="28" eb="30">
      <t>キンガク</t>
    </rPh>
    <rPh sb="31" eb="33">
      <t>セイサン</t>
    </rPh>
    <phoneticPr fontId="2"/>
  </si>
  <si>
    <t>令和　</t>
    <rPh sb="0" eb="2">
      <t>レイワ</t>
    </rPh>
    <phoneticPr fontId="2"/>
  </si>
  <si>
    <t>年度　地域医療確保に係る緊急・臨時支援事業支援金交付申請書兼実績報告書</t>
  </si>
  <si>
    <t>年度　地域医療確保に係る緊急・臨時支援事業支援金交付申請書</t>
  </si>
  <si>
    <t>年度　地域医療確保に係る緊急・臨時支援事業支援金実績報告書</t>
  </si>
  <si>
    <t>年度　地域医療確保に係る緊急・臨時支援事業支援金精算報告書</t>
  </si>
  <si>
    <t>対象期間
延べ外来患者数</t>
    <rPh sb="0" eb="2">
      <t>タイショウ</t>
    </rPh>
    <rPh sb="2" eb="4">
      <t>キカン</t>
    </rPh>
    <rPh sb="5" eb="6">
      <t>ノ</t>
    </rPh>
    <rPh sb="7" eb="9">
      <t>ガイライ</t>
    </rPh>
    <rPh sb="9" eb="11">
      <t>カンジャ</t>
    </rPh>
    <rPh sb="11" eb="12">
      <t>スウ</t>
    </rPh>
    <phoneticPr fontId="2"/>
  </si>
  <si>
    <t>対象期間
延べ入院患者数</t>
    <rPh sb="2" eb="4">
      <t>キカン</t>
    </rPh>
    <rPh sb="5" eb="6">
      <t>ノ</t>
    </rPh>
    <rPh sb="7" eb="9">
      <t>ニュウイン</t>
    </rPh>
    <rPh sb="9" eb="12">
      <t>カンジャスウ</t>
    </rPh>
    <phoneticPr fontId="2"/>
  </si>
  <si>
    <t>対象期間
病床稼働率</t>
    <rPh sb="2" eb="4">
      <t>キカン</t>
    </rPh>
    <rPh sb="5" eb="7">
      <t>ビョウショウ</t>
    </rPh>
    <rPh sb="7" eb="9">
      <t>カドウ</t>
    </rPh>
    <rPh sb="9" eb="10">
      <t>リツ</t>
    </rPh>
    <phoneticPr fontId="2"/>
  </si>
  <si>
    <t>対象期間
平均在院日数</t>
    <rPh sb="2" eb="4">
      <t>キカン</t>
    </rPh>
    <rPh sb="5" eb="7">
      <t>ヘイキン</t>
    </rPh>
    <rPh sb="7" eb="9">
      <t>ザイイン</t>
    </rPh>
    <rPh sb="9" eb="11">
      <t>ニッスウ</t>
    </rPh>
    <phoneticPr fontId="2"/>
  </si>
  <si>
    <t>対象期間の延べ入院患者数</t>
    <rPh sb="2" eb="4">
      <t>キカン</t>
    </rPh>
    <rPh sb="5" eb="6">
      <t>ノ</t>
    </rPh>
    <rPh sb="7" eb="9">
      <t>ニュウイン</t>
    </rPh>
    <rPh sb="9" eb="12">
      <t>カンジャスウ</t>
    </rPh>
    <phoneticPr fontId="2"/>
  </si>
  <si>
    <t>対象期間の実績</t>
    <rPh sb="2" eb="4">
      <t>キカン</t>
    </rPh>
    <rPh sb="5" eb="7">
      <t>ジッセキ</t>
    </rPh>
    <phoneticPr fontId="2"/>
  </si>
  <si>
    <t>対象期間の延べ入院患者数見込</t>
    <rPh sb="2" eb="4">
      <t>キカン</t>
    </rPh>
    <rPh sb="5" eb="6">
      <t>ノ</t>
    </rPh>
    <rPh sb="7" eb="9">
      <t>ニュウイン</t>
    </rPh>
    <rPh sb="9" eb="12">
      <t>カンジャスウ</t>
    </rPh>
    <rPh sb="12" eb="14">
      <t>ミコ</t>
    </rPh>
    <phoneticPr fontId="2"/>
  </si>
  <si>
    <t>対象期間の実績見込</t>
    <rPh sb="2" eb="4">
      <t>キカン</t>
    </rPh>
    <rPh sb="5" eb="7">
      <t>ジッセキ</t>
    </rPh>
    <rPh sb="7" eb="9">
      <t>ミコ</t>
    </rPh>
    <phoneticPr fontId="2"/>
  </si>
  <si>
    <t>年度</t>
    <rPh sb="0" eb="1">
      <t>ネン</t>
    </rPh>
    <rPh sb="1" eb="2">
      <t>ド</t>
    </rPh>
    <phoneticPr fontId="2"/>
  </si>
  <si>
    <t>実績報告額</t>
    <rPh sb="0" eb="2">
      <t>ジッセキ</t>
    </rPh>
    <rPh sb="2" eb="4">
      <t>ホウコク</t>
    </rPh>
    <rPh sb="4" eb="5">
      <t>ガク</t>
    </rPh>
    <phoneticPr fontId="2"/>
  </si>
  <si>
    <t>において、継続して事業を実施する意思がある。</t>
    <phoneticPr fontId="2"/>
  </si>
  <si>
    <t>3　地域医療確保のための取組</t>
    <rPh sb="2" eb="4">
      <t>チイキ</t>
    </rPh>
    <rPh sb="4" eb="6">
      <t>イリョウ</t>
    </rPh>
    <rPh sb="6" eb="8">
      <t>カクホ</t>
    </rPh>
    <rPh sb="12" eb="14">
      <t>トリクミ</t>
    </rPh>
    <phoneticPr fontId="2"/>
  </si>
  <si>
    <t>4　連絡先</t>
    <rPh sb="2" eb="5">
      <t>レンラクサキ</t>
    </rPh>
    <phoneticPr fontId="2"/>
  </si>
  <si>
    <t>２　連絡先</t>
    <rPh sb="2" eb="5">
      <t>レンラクサキ</t>
    </rPh>
    <phoneticPr fontId="2"/>
  </si>
  <si>
    <t>地域医療確保に係る緊急・臨時支援事業支援金交付要綱第３条に規定する交付対象期間である令和７年４月１日から翌年３月31日までにおいて、継続して事業を実施する意思がある。</t>
    <rPh sb="0" eb="2">
      <t>チイキ</t>
    </rPh>
    <rPh sb="2" eb="4">
      <t>イリョウ</t>
    </rPh>
    <rPh sb="4" eb="6">
      <t>カクホ</t>
    </rPh>
    <rPh sb="7" eb="8">
      <t>カカワ</t>
    </rPh>
    <rPh sb="9" eb="11">
      <t>キンキュウ</t>
    </rPh>
    <rPh sb="12" eb="18">
      <t>リンジシエンジギョウ</t>
    </rPh>
    <phoneticPr fontId="2"/>
  </si>
  <si>
    <t>地域医療確保に係る緊急・臨時支援事業支援金交付要綱第３条に規定する交付対象期間である</t>
    <phoneticPr fontId="2"/>
  </si>
  <si>
    <t>において、継続して事業を実施した。</t>
    <phoneticPr fontId="2"/>
  </si>
  <si>
    <t>１　交付申請及び実績報告額</t>
    <rPh sb="2" eb="4">
      <t>コウフ</t>
    </rPh>
    <rPh sb="4" eb="6">
      <t>シンセイ</t>
    </rPh>
    <rPh sb="6" eb="7">
      <t>オヨ</t>
    </rPh>
    <rPh sb="8" eb="10">
      <t>ジッセキ</t>
    </rPh>
    <rPh sb="10" eb="12">
      <t>ホウコク</t>
    </rPh>
    <rPh sb="12" eb="13">
      <t>ガク</t>
    </rPh>
    <phoneticPr fontId="2"/>
  </si>
  <si>
    <t>　地域医療確保のため、下記のとおり診療実績見込があります。</t>
    <rPh sb="1" eb="3">
      <t>チイキ</t>
    </rPh>
    <rPh sb="3" eb="5">
      <t>イリョウ</t>
    </rPh>
    <rPh sb="5" eb="7">
      <t>カクホ</t>
    </rPh>
    <rPh sb="11" eb="13">
      <t>カキ</t>
    </rPh>
    <rPh sb="17" eb="19">
      <t>シンリョウ</t>
    </rPh>
    <rPh sb="19" eb="21">
      <t>ジッセキ</t>
    </rPh>
    <rPh sb="21" eb="23">
      <t>ミコ</t>
    </rPh>
    <phoneticPr fontId="2"/>
  </si>
  <si>
    <t>第４四半期</t>
    <rPh sb="0" eb="1">
      <t>ダイ</t>
    </rPh>
    <rPh sb="2" eb="5">
      <t>シハンキ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</si>
</sst>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General&quot;日&quot;"/>
    <numFmt numFmtId="178" formatCode="#,##0&quot;人&quot;"/>
    <numFmt numFmtId="179" formatCode="#,##0&quot;人（再掲）&quot;"/>
  </numFmts>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Segoe UI Symbol"/>
      <family val="2"/>
    </font>
    <font>
      <sz val="11"/>
      <color theme="1"/>
      <name val="游ゴシック"/>
      <family val="2"/>
      <charset val="128"/>
    </font>
    <font>
      <u/>
      <sz val="11"/>
      <color theme="10"/>
      <name val="游ゴシック"/>
      <family val="2"/>
      <charset val="128"/>
      <scheme val="minor"/>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3" tint="0.89999084444715716"/>
        <bgColor indexed="64"/>
      </patternFill>
    </fill>
    <fill>
      <patternFill patternType="solid">
        <fgColor rgb="FFFFFFCC"/>
        <bgColor indexed="64"/>
      </patternFill>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92">
    <xf numFmtId="0" fontId="0" fillId="0" borderId="0" xfId="0">
      <alignment vertical="center"/>
    </xf>
    <xf numFmtId="0" fontId="0" fillId="0" borderId="4" xfId="0"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0" xfId="0" applyAlignment="1">
      <alignment vertical="center" wrapText="1"/>
    </xf>
    <xf numFmtId="0" fontId="3" fillId="0" borderId="0" xfId="0" applyFont="1">
      <alignment vertical="center"/>
    </xf>
    <xf numFmtId="0" fontId="0" fillId="0" borderId="1" xfId="0" applyBorder="1">
      <alignment vertical="center"/>
    </xf>
    <xf numFmtId="38" fontId="0" fillId="0" borderId="1" xfId="1" applyFont="1" applyBorder="1">
      <alignment vertical="center"/>
    </xf>
    <xf numFmtId="176" fontId="0" fillId="0" borderId="1" xfId="2" applyNumberFormat="1" applyFont="1" applyBorder="1">
      <alignment vertical="center"/>
    </xf>
    <xf numFmtId="0" fontId="3" fillId="0" borderId="1" xfId="0" applyFont="1" applyBorder="1">
      <alignment vertical="center"/>
    </xf>
    <xf numFmtId="0" fontId="5" fillId="0" borderId="1" xfId="3" applyBorder="1">
      <alignment vertical="center"/>
    </xf>
    <xf numFmtId="0" fontId="0" fillId="2" borderId="1" xfId="0" applyFill="1" applyBorder="1" applyAlignment="1">
      <alignment vertical="center" wrapText="1"/>
    </xf>
    <xf numFmtId="0" fontId="6" fillId="0" borderId="0" xfId="0" applyFont="1">
      <alignment vertical="center"/>
    </xf>
    <xf numFmtId="0" fontId="0" fillId="2" borderId="6" xfId="0" applyFill="1" applyBorder="1">
      <alignment vertical="center"/>
    </xf>
    <xf numFmtId="0" fontId="0" fillId="2" borderId="7" xfId="0" applyFill="1" applyBorder="1" applyAlignment="1">
      <alignment vertical="center" wrapText="1"/>
    </xf>
    <xf numFmtId="0" fontId="0" fillId="3" borderId="1" xfId="0" applyFill="1" applyBorder="1" applyAlignment="1">
      <alignment vertical="center" wrapText="1"/>
    </xf>
    <xf numFmtId="0" fontId="0" fillId="3" borderId="2" xfId="0" applyFill="1" applyBorder="1">
      <alignment vertical="center"/>
    </xf>
    <xf numFmtId="0" fontId="0" fillId="3" borderId="3" xfId="0" applyFill="1" applyBorder="1">
      <alignment vertical="center"/>
    </xf>
    <xf numFmtId="0" fontId="0" fillId="4" borderId="1" xfId="0" applyFill="1" applyBorder="1" applyAlignment="1">
      <alignment vertical="center" wrapText="1"/>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5" borderId="4" xfId="0" applyFill="1" applyBorder="1">
      <alignment vertical="center"/>
    </xf>
    <xf numFmtId="0" fontId="0" fillId="5" borderId="1" xfId="0" applyFill="1" applyBorder="1">
      <alignment vertical="center"/>
    </xf>
    <xf numFmtId="0" fontId="0" fillId="5" borderId="1" xfId="0" applyFill="1" applyBorder="1" applyAlignment="1">
      <alignment vertical="center" wrapText="1"/>
    </xf>
    <xf numFmtId="0" fontId="0" fillId="6" borderId="0" xfId="0" applyFill="1">
      <alignment vertical="center"/>
    </xf>
    <xf numFmtId="0" fontId="0" fillId="0" borderId="0" xfId="0" applyAlignment="1">
      <alignment horizontal="left" vertical="center" wrapText="1"/>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left" vertical="center" wrapText="1"/>
    </xf>
    <xf numFmtId="0" fontId="8" fillId="0" borderId="0" xfId="0" applyFont="1">
      <alignment vertical="center"/>
    </xf>
    <xf numFmtId="0" fontId="7" fillId="0" borderId="5" xfId="0" applyFont="1" applyBorder="1">
      <alignment vertical="center"/>
    </xf>
    <xf numFmtId="0" fontId="7" fillId="5" borderId="1" xfId="0" applyFont="1" applyFill="1" applyBorder="1">
      <alignment vertical="center"/>
    </xf>
    <xf numFmtId="0" fontId="7" fillId="2" borderId="6" xfId="0" applyFont="1" applyFill="1" applyBorder="1">
      <alignment vertical="center"/>
    </xf>
    <xf numFmtId="0" fontId="7" fillId="2" borderId="7" xfId="0" applyFont="1" applyFill="1" applyBorder="1" applyAlignment="1">
      <alignment vertical="center" wrapText="1"/>
    </xf>
    <xf numFmtId="38" fontId="7" fillId="0" borderId="2" xfId="1" applyFont="1" applyBorder="1" applyAlignment="1">
      <alignment horizontal="center" vertical="center"/>
    </xf>
    <xf numFmtId="38" fontId="7" fillId="0" borderId="3" xfId="1" applyFont="1" applyBorder="1" applyAlignment="1">
      <alignment horizontal="center" vertical="center"/>
    </xf>
    <xf numFmtId="0" fontId="7" fillId="0" borderId="1" xfId="0" applyFont="1" applyBorder="1"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38" fontId="0" fillId="0" borderId="5" xfId="0" applyNumberFormat="1" applyBorder="1" applyAlignment="1">
      <alignment horizontal="center" vertical="center"/>
    </xf>
    <xf numFmtId="0" fontId="0" fillId="0" borderId="5" xfId="0" applyBorder="1" applyAlignment="1">
      <alignment horizontal="center" vertical="center"/>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center" vertical="top" wrapText="1"/>
    </xf>
    <xf numFmtId="0" fontId="7" fillId="0" borderId="5" xfId="0" applyFont="1" applyBorder="1" applyAlignment="1">
      <alignment horizontal="center" vertical="top" wrapText="1"/>
    </xf>
    <xf numFmtId="0" fontId="7" fillId="0" borderId="0" xfId="0" applyFont="1" applyAlignment="1">
      <alignment horizontal="left" vertical="center" wrapText="1"/>
    </xf>
    <xf numFmtId="0" fontId="7" fillId="0" borderId="6" xfId="0" applyFont="1" applyBorder="1" applyAlignment="1">
      <alignment horizontal="left" vertical="top" wrapText="1"/>
    </xf>
    <xf numFmtId="0" fontId="0" fillId="0" borderId="1" xfId="0" applyBorder="1" applyAlignment="1">
      <alignment horizontal="center" vertical="center"/>
    </xf>
    <xf numFmtId="0" fontId="7" fillId="0" borderId="1" xfId="0" applyFont="1" applyBorder="1" applyAlignment="1">
      <alignment horizontal="center" vertical="center"/>
    </xf>
    <xf numFmtId="178" fontId="7" fillId="0" borderId="2" xfId="2" applyNumberFormat="1" applyFont="1" applyFill="1" applyBorder="1" applyAlignment="1">
      <alignment horizontal="center" vertical="center"/>
    </xf>
    <xf numFmtId="178" fontId="7" fillId="0" borderId="3" xfId="2" applyNumberFormat="1" applyFont="1" applyFill="1" applyBorder="1" applyAlignment="1">
      <alignment horizontal="center" vertical="center"/>
    </xf>
    <xf numFmtId="178" fontId="7" fillId="0" borderId="4" xfId="2" applyNumberFormat="1" applyFont="1" applyFill="1" applyBorder="1" applyAlignment="1">
      <alignment horizontal="center" vertical="center"/>
    </xf>
    <xf numFmtId="176" fontId="0" fillId="0" borderId="2" xfId="2" applyNumberFormat="1" applyFont="1" applyFill="1" applyBorder="1" applyAlignment="1">
      <alignment horizontal="center" vertical="center"/>
    </xf>
    <xf numFmtId="176" fontId="0" fillId="0" borderId="3" xfId="2" applyNumberFormat="1" applyFont="1" applyFill="1" applyBorder="1" applyAlignment="1">
      <alignment horizontal="center" vertical="center"/>
    </xf>
    <xf numFmtId="176" fontId="0" fillId="0" borderId="4" xfId="2" applyNumberFormat="1" applyFont="1" applyFill="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7" fontId="0" fillId="0" borderId="4" xfId="0" applyNumberFormat="1" applyBorder="1" applyAlignment="1">
      <alignment horizontal="center" vertical="center"/>
    </xf>
    <xf numFmtId="177" fontId="0" fillId="0" borderId="2" xfId="2" applyNumberFormat="1" applyFont="1" applyFill="1" applyBorder="1" applyAlignment="1">
      <alignment horizontal="center" vertical="center"/>
    </xf>
    <xf numFmtId="177" fontId="0" fillId="0" borderId="3" xfId="2" applyNumberFormat="1" applyFont="1" applyFill="1" applyBorder="1" applyAlignment="1">
      <alignment horizontal="center" vertical="center"/>
    </xf>
    <xf numFmtId="177" fontId="0" fillId="0" borderId="4" xfId="2" applyNumberFormat="1" applyFont="1" applyFill="1" applyBorder="1" applyAlignment="1">
      <alignment horizontal="center" vertical="center"/>
    </xf>
    <xf numFmtId="0" fontId="7" fillId="0" borderId="1" xfId="0" applyFont="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179" fontId="0" fillId="0" borderId="2" xfId="2" applyNumberFormat="1" applyFont="1" applyFill="1" applyBorder="1" applyAlignment="1">
      <alignment horizontal="center" vertical="center"/>
    </xf>
    <xf numFmtId="179" fontId="0" fillId="0" borderId="3" xfId="2" applyNumberFormat="1" applyFont="1" applyFill="1" applyBorder="1" applyAlignment="1">
      <alignment horizontal="center" vertical="center"/>
    </xf>
    <xf numFmtId="179" fontId="0" fillId="0" borderId="4" xfId="2" applyNumberFormat="1" applyFont="1" applyFill="1" applyBorder="1" applyAlignment="1">
      <alignment horizontal="center" vertical="center"/>
    </xf>
    <xf numFmtId="178" fontId="0" fillId="0" borderId="2" xfId="2" applyNumberFormat="1" applyFont="1" applyFill="1" applyBorder="1" applyAlignment="1">
      <alignment horizontal="center" vertical="center"/>
    </xf>
    <xf numFmtId="178" fontId="0" fillId="0" borderId="3" xfId="2" applyNumberFormat="1" applyFont="1" applyFill="1" applyBorder="1" applyAlignment="1">
      <alignment horizontal="center" vertical="center"/>
    </xf>
    <xf numFmtId="178" fontId="0" fillId="0" borderId="4" xfId="2"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1" xfId="0" applyBorder="1" applyAlignment="1">
      <alignment horizontal="center" vertical="center" textRotation="255"/>
    </xf>
    <xf numFmtId="0" fontId="0" fillId="0" borderId="0" xfId="0"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38" fontId="7" fillId="0" borderId="5" xfId="0" applyNumberFormat="1" applyFont="1" applyBorder="1" applyAlignment="1">
      <alignment horizontal="center" vertical="center"/>
    </xf>
    <xf numFmtId="0" fontId="0" fillId="7" borderId="1" xfId="0" applyFill="1" applyBorder="1">
      <alignment vertical="center"/>
    </xf>
    <xf numFmtId="0" fontId="0" fillId="7" borderId="0" xfId="0" applyFill="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bcd@hos.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4A61-7117-40E3-9A6F-1D91EFCD4AD2}">
  <sheetPr>
    <tabColor theme="3" tint="0.89999084444715716"/>
  </sheetPr>
  <dimension ref="A1:AK17"/>
  <sheetViews>
    <sheetView tabSelected="1" workbookViewId="0">
      <selection activeCell="H19" sqref="H19"/>
    </sheetView>
  </sheetViews>
  <sheetFormatPr defaultRowHeight="18" customHeight="1"/>
  <cols>
    <col min="2" max="2" width="14.375" customWidth="1"/>
    <col min="3" max="3" width="17.625" bestFit="1" customWidth="1"/>
    <col min="4" max="4" width="14.375" bestFit="1" customWidth="1"/>
    <col min="5" max="5" width="18.875" customWidth="1"/>
    <col min="6" max="6" width="26.125" bestFit="1" customWidth="1"/>
    <col min="7" max="7" width="16.625" customWidth="1"/>
    <col min="8" max="15" width="18" customWidth="1"/>
    <col min="16" max="20" width="15.25" customWidth="1"/>
    <col min="21" max="21" width="18.25" bestFit="1" customWidth="1"/>
    <col min="22" max="22" width="14.375" bestFit="1" customWidth="1"/>
    <col min="23" max="23" width="18.25" bestFit="1" customWidth="1"/>
    <col min="24" max="24" width="14.375" bestFit="1" customWidth="1"/>
    <col min="25" max="25" width="11.625" customWidth="1"/>
    <col min="26" max="26" width="12.625" bestFit="1" customWidth="1"/>
    <col min="27" max="27" width="14.375" bestFit="1" customWidth="1"/>
    <col min="28" max="28" width="10.375" bestFit="1" customWidth="1"/>
    <col min="29" max="29" width="26.125" bestFit="1" customWidth="1"/>
    <col min="30" max="30" width="16.25" bestFit="1" customWidth="1"/>
    <col min="32" max="32" width="15.125" customWidth="1"/>
    <col min="33" max="33" width="14.375" bestFit="1" customWidth="1"/>
    <col min="34" max="34" width="17.75" customWidth="1"/>
  </cols>
  <sheetData>
    <row r="1" spans="1:37" ht="18" customHeight="1">
      <c r="B1" s="13" t="s">
        <v>73</v>
      </c>
    </row>
    <row r="2" spans="1:37" ht="18" customHeight="1">
      <c r="C2" s="13"/>
    </row>
    <row r="3" spans="1:37" ht="18" customHeight="1">
      <c r="C3" s="13"/>
    </row>
    <row r="4" spans="1:37" ht="18" customHeight="1">
      <c r="C4" t="s">
        <v>30</v>
      </c>
    </row>
    <row r="5" spans="1:37" ht="18" customHeight="1">
      <c r="C5">
        <v>1</v>
      </c>
      <c r="D5" s="30" t="s">
        <v>106</v>
      </c>
      <c r="E5" s="30"/>
      <c r="F5" s="30"/>
      <c r="G5" s="30"/>
    </row>
    <row r="6" spans="1:37" ht="18" customHeight="1">
      <c r="C6">
        <v>2</v>
      </c>
      <c r="D6" t="s">
        <v>131</v>
      </c>
      <c r="E6" s="30"/>
      <c r="F6" s="30"/>
      <c r="G6" s="30"/>
    </row>
    <row r="7" spans="1:37" ht="18" customHeight="1">
      <c r="C7">
        <v>3</v>
      </c>
      <c r="D7" t="s">
        <v>26</v>
      </c>
      <c r="E7" s="30"/>
      <c r="F7" s="30"/>
      <c r="G7" s="30"/>
    </row>
    <row r="8" spans="1:37" ht="18" customHeight="1">
      <c r="C8">
        <v>4</v>
      </c>
      <c r="D8" t="s">
        <v>101</v>
      </c>
      <c r="E8" s="30"/>
      <c r="F8" s="30"/>
      <c r="G8" s="30"/>
    </row>
    <row r="9" spans="1:37" ht="18" customHeight="1">
      <c r="C9">
        <v>5</v>
      </c>
      <c r="D9" t="s">
        <v>28</v>
      </c>
      <c r="E9" s="30"/>
      <c r="F9" s="30"/>
      <c r="G9" s="30"/>
    </row>
    <row r="10" spans="1:37" ht="18" customHeight="1">
      <c r="E10" s="30"/>
      <c r="F10" s="30"/>
      <c r="G10" s="30"/>
    </row>
    <row r="11" spans="1:37" ht="18" customHeight="1">
      <c r="E11" s="30"/>
      <c r="F11" s="30"/>
      <c r="G11" s="30"/>
    </row>
    <row r="12" spans="1:37" ht="18" customHeight="1">
      <c r="A12" s="26" t="s">
        <v>125</v>
      </c>
      <c r="B12" s="14" t="s">
        <v>74</v>
      </c>
      <c r="C12" s="14" t="s">
        <v>7</v>
      </c>
      <c r="D12" s="14" t="s">
        <v>15</v>
      </c>
      <c r="E12" s="39" t="s">
        <v>8</v>
      </c>
      <c r="F12" s="39" t="s">
        <v>9</v>
      </c>
      <c r="G12" s="39" t="s">
        <v>103</v>
      </c>
      <c r="H12" s="17" t="s">
        <v>108</v>
      </c>
      <c r="I12" s="18"/>
      <c r="J12" s="18"/>
      <c r="K12" s="18"/>
      <c r="L12" s="18"/>
      <c r="M12" s="18"/>
      <c r="N12" s="18"/>
      <c r="O12" s="18"/>
      <c r="P12" s="20" t="s">
        <v>75</v>
      </c>
      <c r="Q12" s="21"/>
      <c r="R12" s="21"/>
      <c r="S12" s="21"/>
      <c r="T12" s="22"/>
      <c r="U12" s="23" t="s">
        <v>43</v>
      </c>
      <c r="V12" s="24"/>
      <c r="W12" s="23"/>
      <c r="X12" s="24"/>
      <c r="Y12" s="24"/>
      <c r="Z12" s="24"/>
      <c r="AA12" s="24"/>
      <c r="AB12" s="25"/>
      <c r="AC12" s="23" t="s">
        <v>56</v>
      </c>
      <c r="AD12" s="24"/>
      <c r="AE12" s="24"/>
      <c r="AF12" s="24"/>
      <c r="AG12" s="24"/>
      <c r="AH12" s="25"/>
      <c r="AJ12" t="s">
        <v>76</v>
      </c>
    </row>
    <row r="13" spans="1:37" s="5" customFormat="1" ht="56.45" customHeight="1">
      <c r="A13" s="27"/>
      <c r="B13" s="15"/>
      <c r="C13" s="15"/>
      <c r="D13" s="15"/>
      <c r="E13" s="40"/>
      <c r="F13" s="40"/>
      <c r="G13" s="40"/>
      <c r="H13" s="16" t="s">
        <v>117</v>
      </c>
      <c r="I13" s="16" t="s">
        <v>118</v>
      </c>
      <c r="J13" s="16" t="s">
        <v>119</v>
      </c>
      <c r="K13" s="16" t="s">
        <v>120</v>
      </c>
      <c r="L13" s="16" t="s">
        <v>87</v>
      </c>
      <c r="M13" s="16" t="s">
        <v>84</v>
      </c>
      <c r="N13" s="16" t="s">
        <v>86</v>
      </c>
      <c r="O13" s="16" t="s">
        <v>85</v>
      </c>
      <c r="P13" s="19" t="s">
        <v>31</v>
      </c>
      <c r="Q13" s="19" t="s">
        <v>32</v>
      </c>
      <c r="R13" s="19" t="s">
        <v>33</v>
      </c>
      <c r="S13" s="19" t="s">
        <v>34</v>
      </c>
      <c r="T13" s="19" t="s">
        <v>35</v>
      </c>
      <c r="U13" s="26" t="s">
        <v>37</v>
      </c>
      <c r="V13" s="26" t="s">
        <v>38</v>
      </c>
      <c r="W13" s="38" t="s">
        <v>93</v>
      </c>
      <c r="X13" s="38" t="s">
        <v>92</v>
      </c>
      <c r="Y13" s="26" t="s">
        <v>40</v>
      </c>
      <c r="Z13" s="26" t="s">
        <v>41</v>
      </c>
      <c r="AA13" s="26" t="s">
        <v>42</v>
      </c>
      <c r="AB13" s="26" t="s">
        <v>44</v>
      </c>
      <c r="AC13" s="26" t="s">
        <v>51</v>
      </c>
      <c r="AD13" s="26" t="s">
        <v>52</v>
      </c>
      <c r="AE13" s="26" t="s">
        <v>57</v>
      </c>
      <c r="AF13" s="27" t="s">
        <v>58</v>
      </c>
      <c r="AG13" s="26" t="s">
        <v>54</v>
      </c>
      <c r="AH13" s="26" t="s">
        <v>55</v>
      </c>
      <c r="AJ13" s="5" t="s">
        <v>74</v>
      </c>
      <c r="AK13" s="5" t="s">
        <v>81</v>
      </c>
    </row>
    <row r="14" spans="1:37" s="5" customFormat="1" ht="18" customHeight="1">
      <c r="A14" s="27" t="s">
        <v>71</v>
      </c>
      <c r="B14" s="12" t="s">
        <v>71</v>
      </c>
      <c r="C14" s="12" t="s">
        <v>71</v>
      </c>
      <c r="D14" s="12" t="s">
        <v>71</v>
      </c>
      <c r="E14" s="12" t="s">
        <v>71</v>
      </c>
      <c r="F14" s="12" t="s">
        <v>71</v>
      </c>
      <c r="G14" s="12" t="s">
        <v>71</v>
      </c>
      <c r="H14" s="16" t="s">
        <v>71</v>
      </c>
      <c r="I14" s="16" t="s">
        <v>71</v>
      </c>
      <c r="J14" s="16" t="s">
        <v>71</v>
      </c>
      <c r="K14" s="16" t="s">
        <v>71</v>
      </c>
      <c r="L14" s="16" t="s">
        <v>71</v>
      </c>
      <c r="M14" s="16" t="s">
        <v>71</v>
      </c>
      <c r="N14" s="16" t="s">
        <v>71</v>
      </c>
      <c r="O14" s="16" t="s">
        <v>71</v>
      </c>
      <c r="P14" s="19" t="s">
        <v>72</v>
      </c>
      <c r="Q14" s="19" t="s">
        <v>72</v>
      </c>
      <c r="R14" s="19" t="s">
        <v>72</v>
      </c>
      <c r="S14" s="19" t="s">
        <v>72</v>
      </c>
      <c r="T14" s="19" t="s">
        <v>72</v>
      </c>
      <c r="U14" s="26" t="s">
        <v>71</v>
      </c>
      <c r="V14" s="26" t="s">
        <v>71</v>
      </c>
      <c r="W14" s="26" t="s">
        <v>71</v>
      </c>
      <c r="X14" s="26" t="s">
        <v>71</v>
      </c>
      <c r="Y14" s="26" t="s">
        <v>71</v>
      </c>
      <c r="Z14" s="26" t="s">
        <v>71</v>
      </c>
      <c r="AA14" s="26" t="s">
        <v>71</v>
      </c>
      <c r="AB14" s="26" t="s">
        <v>71</v>
      </c>
      <c r="AC14" s="26" t="s">
        <v>71</v>
      </c>
      <c r="AD14" s="26" t="s">
        <v>71</v>
      </c>
      <c r="AE14" s="26" t="s">
        <v>71</v>
      </c>
      <c r="AF14" s="26" t="s">
        <v>71</v>
      </c>
      <c r="AG14" s="26" t="s">
        <v>71</v>
      </c>
      <c r="AH14" s="26" t="s">
        <v>71</v>
      </c>
      <c r="AJ14" s="5" t="s">
        <v>77</v>
      </c>
      <c r="AK14" s="6" t="s">
        <v>36</v>
      </c>
    </row>
    <row r="15" spans="1:37" ht="18" customHeight="1">
      <c r="A15" s="7">
        <v>7</v>
      </c>
      <c r="B15" s="7" t="s">
        <v>77</v>
      </c>
      <c r="C15" s="7" t="s">
        <v>10</v>
      </c>
      <c r="D15" s="7" t="s">
        <v>12</v>
      </c>
      <c r="E15" s="7" t="s">
        <v>11</v>
      </c>
      <c r="F15" s="7" t="s">
        <v>13</v>
      </c>
      <c r="G15" s="7" t="s">
        <v>14</v>
      </c>
      <c r="H15" s="8">
        <v>55555</v>
      </c>
      <c r="I15" s="8">
        <v>11111</v>
      </c>
      <c r="J15" s="9">
        <v>0.78200000000000003</v>
      </c>
      <c r="K15" s="7">
        <v>20.2</v>
      </c>
      <c r="L15" s="8">
        <v>200000</v>
      </c>
      <c r="M15" s="8">
        <v>44444</v>
      </c>
      <c r="N15" s="9">
        <v>0.7</v>
      </c>
      <c r="O15" s="7">
        <v>21.5</v>
      </c>
      <c r="P15" s="10" t="s">
        <v>36</v>
      </c>
      <c r="Q15" s="10" t="s">
        <v>36</v>
      </c>
      <c r="R15" s="10" t="s">
        <v>36</v>
      </c>
      <c r="S15" s="10" t="s">
        <v>36</v>
      </c>
      <c r="T15" s="10" t="s">
        <v>36</v>
      </c>
      <c r="U15" s="10" t="s">
        <v>45</v>
      </c>
      <c r="V15" s="10" t="s">
        <v>46</v>
      </c>
      <c r="W15" s="10" t="s">
        <v>94</v>
      </c>
      <c r="X15" s="10" t="s">
        <v>46</v>
      </c>
      <c r="Y15" s="10" t="s">
        <v>47</v>
      </c>
      <c r="Z15" s="10" t="s">
        <v>48</v>
      </c>
      <c r="AA15" s="10" t="s">
        <v>49</v>
      </c>
      <c r="AB15" s="10" t="s">
        <v>50</v>
      </c>
      <c r="AC15" s="10" t="s">
        <v>59</v>
      </c>
      <c r="AD15" s="10" t="s">
        <v>60</v>
      </c>
      <c r="AE15" s="10" t="s">
        <v>61</v>
      </c>
      <c r="AF15" s="10" t="s">
        <v>62</v>
      </c>
      <c r="AG15" s="10" t="s">
        <v>63</v>
      </c>
      <c r="AH15" s="11" t="s">
        <v>64</v>
      </c>
      <c r="AJ15" s="5" t="s">
        <v>78</v>
      </c>
      <c r="AK15" s="6"/>
    </row>
    <row r="16" spans="1:37" ht="18" customHeight="1">
      <c r="I16" s="90" t="str">
        <f>IF(B15=AJ14,"令和7年4月1日から6月30日まで",IF(B15=AJ15,"令和7年7月1日から9月30日まで",IF(B15=AJ16,"令和7年10月1日から12月31日まで",IF(B15=AJ17,"令和8年1月1日から3月31日まで"))))</f>
        <v>令和7年4月1日から6月30日まで</v>
      </c>
      <c r="J16" s="91"/>
      <c r="Q16" s="7"/>
      <c r="AJ16" s="5" t="s">
        <v>79</v>
      </c>
    </row>
    <row r="17" spans="36:36" ht="18" customHeight="1">
      <c r="AJ17" s="5" t="s">
        <v>80</v>
      </c>
    </row>
  </sheetData>
  <phoneticPr fontId="2"/>
  <dataValidations count="4">
    <dataValidation type="list" allowBlank="1" showInputMessage="1" showErrorMessage="1" sqref="P15:T15" xr:uid="{84846C58-59B8-4F0D-8099-6BB6840DB7F3}">
      <formula1>$AK$14:$AK$15</formula1>
    </dataValidation>
    <dataValidation type="list" allowBlank="1" showInputMessage="1" showErrorMessage="1" sqref="B15" xr:uid="{6D2D86FF-672D-4998-A5B6-CE730723089F}">
      <formula1>$AJ$14:$AJ$17</formula1>
    </dataValidation>
    <dataValidation imeMode="halfAlpha" allowBlank="1" showInputMessage="1" showErrorMessage="1" sqref="V15 X15" xr:uid="{9F5C825D-F719-4C92-917A-4DEDE7FB2C2F}"/>
    <dataValidation imeMode="halfKatakana" allowBlank="1" showInputMessage="1" showErrorMessage="1" sqref="AA15" xr:uid="{CFB2EBCB-52D6-4256-A271-5FA6058F87B3}"/>
  </dataValidations>
  <hyperlinks>
    <hyperlink ref="AH15" r:id="rId1" xr:uid="{687E7F46-2F6C-44B4-8693-6637EF505C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33CD-E2F6-458F-B7D4-06585E667813}">
  <sheetPr>
    <pageSetUpPr fitToPage="1"/>
  </sheetPr>
  <dimension ref="A1:AA54"/>
  <sheetViews>
    <sheetView topLeftCell="A36" zoomScale="90" zoomScaleNormal="90" workbookViewId="0">
      <selection activeCell="D21" sqref="D21:AA21"/>
    </sheetView>
  </sheetViews>
  <sheetFormatPr defaultColWidth="3.625" defaultRowHeight="18.75"/>
  <cols>
    <col min="3" max="3" width="5.375" customWidth="1"/>
    <col min="7" max="7" width="5.25" customWidth="1"/>
    <col min="23" max="23" width="7.25" bestFit="1" customWidth="1"/>
  </cols>
  <sheetData>
    <row r="1" spans="1:27">
      <c r="A1" t="s">
        <v>0</v>
      </c>
    </row>
    <row r="2" spans="1:27">
      <c r="U2" s="28"/>
      <c r="V2" s="28" t="s">
        <v>1</v>
      </c>
      <c r="W2" s="28"/>
      <c r="X2" s="28" t="s">
        <v>2</v>
      </c>
      <c r="Y2" s="28"/>
      <c r="Z2" s="28" t="s">
        <v>3</v>
      </c>
    </row>
    <row r="3" spans="1:27">
      <c r="B3" t="s">
        <v>4</v>
      </c>
    </row>
    <row r="4" spans="1:27">
      <c r="B4" s="30"/>
      <c r="C4" s="30"/>
      <c r="D4" s="30"/>
      <c r="E4" s="30"/>
      <c r="F4" s="30"/>
      <c r="G4" s="30"/>
      <c r="H4" s="30"/>
      <c r="I4" s="30"/>
      <c r="J4" s="30" t="s">
        <v>5</v>
      </c>
      <c r="K4" s="30"/>
      <c r="L4" s="30"/>
      <c r="M4" s="30"/>
      <c r="N4" s="30"/>
      <c r="O4" s="44" t="str">
        <f>入力票!D15</f>
        <v>医療法人○○会</v>
      </c>
      <c r="P4" s="44"/>
      <c r="Q4" s="44"/>
      <c r="R4" s="44"/>
      <c r="S4" s="44"/>
      <c r="T4" s="44"/>
      <c r="U4" s="44"/>
      <c r="V4" s="44"/>
      <c r="W4" s="44"/>
      <c r="X4" s="30"/>
      <c r="Y4" s="30"/>
      <c r="Z4" s="30"/>
      <c r="AA4" s="30"/>
    </row>
    <row r="5" spans="1:27">
      <c r="B5" s="30"/>
      <c r="C5" s="30"/>
      <c r="D5" s="30"/>
      <c r="E5" s="30"/>
      <c r="F5" s="30"/>
      <c r="G5" s="30"/>
      <c r="H5" s="30"/>
      <c r="I5" s="30"/>
      <c r="J5" s="30"/>
      <c r="K5" s="30"/>
      <c r="L5" s="30"/>
      <c r="M5" s="30"/>
      <c r="N5" s="30"/>
      <c r="O5" s="44" t="str">
        <f>入力票!E15</f>
        <v>○○○病院</v>
      </c>
      <c r="P5" s="44"/>
      <c r="Q5" s="44"/>
      <c r="R5" s="44"/>
      <c r="S5" s="44"/>
      <c r="T5" s="44"/>
      <c r="U5" s="44"/>
      <c r="V5" s="44"/>
      <c r="W5" s="44"/>
      <c r="X5" s="30"/>
      <c r="Y5" s="30"/>
      <c r="Z5" s="30"/>
      <c r="AA5" s="30"/>
    </row>
    <row r="6" spans="1:27">
      <c r="B6" s="30"/>
      <c r="C6" s="30"/>
      <c r="D6" s="30"/>
      <c r="E6" s="30"/>
      <c r="F6" s="30"/>
      <c r="G6" s="30"/>
      <c r="H6" s="30"/>
      <c r="I6" s="30"/>
      <c r="J6" s="30" t="s">
        <v>6</v>
      </c>
      <c r="K6" s="30"/>
      <c r="L6" s="30"/>
      <c r="M6" s="30"/>
      <c r="N6" s="30"/>
      <c r="O6" s="44" t="str">
        <f>入力票!F15</f>
        <v>東京都○○区○○１－２－３</v>
      </c>
      <c r="P6" s="44"/>
      <c r="Q6" s="44"/>
      <c r="R6" s="44"/>
      <c r="S6" s="44"/>
      <c r="T6" s="44"/>
      <c r="U6" s="44"/>
      <c r="V6" s="44"/>
      <c r="W6" s="44"/>
      <c r="X6" s="30"/>
      <c r="Y6" s="30"/>
      <c r="Z6" s="30"/>
      <c r="AA6" s="30"/>
    </row>
    <row r="7" spans="1:27">
      <c r="B7" s="30"/>
      <c r="C7" s="30"/>
      <c r="D7" s="30"/>
      <c r="E7" s="30"/>
      <c r="F7" s="30"/>
      <c r="G7" s="30"/>
      <c r="H7" s="30"/>
      <c r="I7" s="30"/>
      <c r="J7" s="30" t="s">
        <v>104</v>
      </c>
      <c r="K7" s="30"/>
      <c r="L7" s="30"/>
      <c r="M7" s="30"/>
      <c r="N7" s="30"/>
      <c r="O7" s="45" t="str">
        <f>入力票!G15</f>
        <v>○○　○○</v>
      </c>
      <c r="P7" s="45"/>
      <c r="Q7" s="45"/>
      <c r="R7" s="45"/>
      <c r="S7" s="45"/>
      <c r="T7" s="45"/>
      <c r="U7" s="45"/>
      <c r="V7" s="45"/>
      <c r="W7" s="45"/>
      <c r="X7" s="30"/>
      <c r="Y7" s="30" t="s">
        <v>16</v>
      </c>
      <c r="Z7" s="30"/>
      <c r="AA7" s="30"/>
    </row>
    <row r="8" spans="1:27">
      <c r="B8" s="30"/>
      <c r="C8" s="30"/>
      <c r="D8" s="30"/>
      <c r="E8" s="30"/>
      <c r="F8" s="30"/>
      <c r="G8" s="30"/>
      <c r="H8" s="30"/>
      <c r="I8" s="30"/>
      <c r="J8" s="30"/>
      <c r="K8" s="30"/>
      <c r="L8" s="30"/>
      <c r="M8" s="30"/>
      <c r="N8" s="30"/>
      <c r="O8" s="30"/>
      <c r="P8" s="30"/>
      <c r="Q8" s="30"/>
      <c r="R8" s="30"/>
      <c r="S8" s="30"/>
      <c r="T8" s="30"/>
      <c r="U8" s="30"/>
      <c r="V8" s="30"/>
      <c r="W8" s="30"/>
      <c r="X8" s="30"/>
      <c r="Y8" s="30"/>
      <c r="Z8" s="30"/>
      <c r="AA8" s="30"/>
    </row>
    <row r="9" spans="1:27">
      <c r="B9" s="30"/>
      <c r="C9" s="30" t="s">
        <v>112</v>
      </c>
      <c r="D9" s="30">
        <f>入力票!A15</f>
        <v>7</v>
      </c>
      <c r="E9" s="30" t="s">
        <v>113</v>
      </c>
      <c r="F9" s="30"/>
      <c r="G9" s="30"/>
      <c r="H9" s="30"/>
      <c r="I9" s="30"/>
      <c r="J9" s="30"/>
      <c r="K9" s="30"/>
      <c r="L9" s="30"/>
      <c r="M9" s="30"/>
      <c r="N9" s="30"/>
      <c r="O9" s="30"/>
      <c r="P9" s="30"/>
      <c r="Q9" s="30"/>
      <c r="R9" s="30"/>
      <c r="S9" s="30"/>
      <c r="T9" s="30"/>
      <c r="U9" s="30"/>
      <c r="V9" s="30"/>
      <c r="W9" s="13" t="str">
        <f>入力票!B15</f>
        <v>第１四半期</v>
      </c>
      <c r="X9" s="36"/>
      <c r="Y9" s="30"/>
      <c r="Z9" s="30"/>
      <c r="AA9" s="30"/>
    </row>
    <row r="10" spans="1:27">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row>
    <row r="11" spans="1:27">
      <c r="B11" s="30"/>
      <c r="C11" s="30" t="s">
        <v>105</v>
      </c>
      <c r="D11" s="30"/>
      <c r="E11" s="30"/>
      <c r="F11" s="30"/>
      <c r="G11" s="30"/>
      <c r="H11" s="30"/>
      <c r="I11" s="30"/>
      <c r="J11" s="30"/>
      <c r="K11" s="30"/>
      <c r="L11" s="30"/>
      <c r="M11" s="30"/>
      <c r="N11" s="30"/>
      <c r="O11" s="30"/>
      <c r="P11" s="30"/>
      <c r="Q11" s="30"/>
      <c r="R11" s="30"/>
      <c r="S11" s="30"/>
      <c r="T11" s="30"/>
      <c r="U11" s="30"/>
      <c r="V11" s="30"/>
      <c r="W11" s="30"/>
      <c r="X11" s="30"/>
      <c r="Y11" s="30"/>
      <c r="Z11" s="30"/>
      <c r="AA11" s="30"/>
    </row>
    <row r="12" spans="1:27">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row>
    <row r="13" spans="1:27">
      <c r="B13" s="30" t="s">
        <v>134</v>
      </c>
      <c r="C13" s="30"/>
      <c r="D13" s="30"/>
      <c r="E13" s="30"/>
      <c r="F13" s="30"/>
      <c r="G13" s="30"/>
      <c r="H13" s="37" t="s">
        <v>24</v>
      </c>
      <c r="I13" s="46">
        <f>N17</f>
        <v>6444000</v>
      </c>
      <c r="J13" s="47"/>
      <c r="K13" s="47"/>
      <c r="L13" s="47"/>
      <c r="M13" s="47"/>
      <c r="N13" s="47"/>
      <c r="O13" s="47"/>
      <c r="P13" s="37" t="s">
        <v>23</v>
      </c>
      <c r="Q13" s="30"/>
      <c r="R13" s="30"/>
      <c r="S13" s="30"/>
      <c r="T13" s="30"/>
      <c r="U13" s="30"/>
      <c r="V13" s="30"/>
      <c r="W13" s="30"/>
      <c r="X13" s="30"/>
      <c r="Y13" s="30"/>
      <c r="Z13" s="30"/>
      <c r="AA13" s="30"/>
    </row>
    <row r="14" spans="1:27">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row>
    <row r="15" spans="1:27">
      <c r="B15" s="30"/>
      <c r="C15" s="30" t="s">
        <v>18</v>
      </c>
      <c r="D15" s="30"/>
      <c r="E15" s="30"/>
      <c r="F15" s="30"/>
      <c r="G15" s="30"/>
      <c r="H15" s="30"/>
      <c r="I15" s="30"/>
      <c r="J15" s="30"/>
      <c r="K15" s="30"/>
      <c r="L15" s="30"/>
      <c r="M15" s="30"/>
      <c r="N15" s="30"/>
      <c r="O15" s="30"/>
      <c r="P15" s="30"/>
      <c r="Q15" s="30"/>
      <c r="R15" s="30"/>
      <c r="S15" s="30"/>
      <c r="T15" s="30"/>
      <c r="U15" s="30"/>
      <c r="V15" s="30"/>
      <c r="W15" s="30"/>
      <c r="X15" s="30"/>
      <c r="Y15" s="30"/>
      <c r="Z15" s="30"/>
      <c r="AA15" s="30"/>
    </row>
    <row r="16" spans="1:27">
      <c r="B16" s="30"/>
      <c r="C16" s="31" t="s">
        <v>19</v>
      </c>
      <c r="D16" s="32" t="s">
        <v>121</v>
      </c>
      <c r="E16" s="32"/>
      <c r="F16" s="32"/>
      <c r="G16" s="32"/>
      <c r="H16" s="32"/>
      <c r="I16" s="32"/>
      <c r="J16" s="32"/>
      <c r="K16" s="32"/>
      <c r="L16" s="32"/>
      <c r="M16" s="33"/>
      <c r="N16" s="41">
        <f>入力票!I15</f>
        <v>11111</v>
      </c>
      <c r="O16" s="42"/>
      <c r="P16" s="42"/>
      <c r="Q16" s="42"/>
      <c r="R16" s="42"/>
      <c r="S16" s="42"/>
      <c r="T16" s="42"/>
      <c r="U16" s="42"/>
      <c r="V16" s="42"/>
      <c r="W16" s="42"/>
      <c r="X16" s="42"/>
      <c r="Y16" s="42"/>
      <c r="Z16" s="42"/>
      <c r="AA16" s="33" t="s">
        <v>22</v>
      </c>
    </row>
    <row r="17" spans="2:27">
      <c r="B17" s="30"/>
      <c r="C17" s="31" t="s">
        <v>20</v>
      </c>
      <c r="D17" s="32" t="s">
        <v>21</v>
      </c>
      <c r="E17" s="32"/>
      <c r="F17" s="32"/>
      <c r="G17" s="32"/>
      <c r="H17" s="32"/>
      <c r="I17" s="32"/>
      <c r="J17" s="32"/>
      <c r="K17" s="32"/>
      <c r="L17" s="32"/>
      <c r="M17" s="33"/>
      <c r="N17" s="41">
        <f>ROUNDDOWN(N16*580,-3)</f>
        <v>6444000</v>
      </c>
      <c r="O17" s="42"/>
      <c r="P17" s="42"/>
      <c r="Q17" s="42"/>
      <c r="R17" s="42"/>
      <c r="S17" s="42"/>
      <c r="T17" s="42"/>
      <c r="U17" s="42"/>
      <c r="V17" s="42"/>
      <c r="W17" s="42"/>
      <c r="X17" s="42"/>
      <c r="Y17" s="42"/>
      <c r="Z17" s="42"/>
      <c r="AA17" s="33" t="s">
        <v>23</v>
      </c>
    </row>
    <row r="18" spans="2:27">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row>
    <row r="19" spans="2:27">
      <c r="B19" s="30" t="s">
        <v>25</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row>
    <row r="20" spans="2:27">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row>
    <row r="21" spans="2:27">
      <c r="B21" s="30"/>
      <c r="C21" s="34" t="str">
        <f>入力票!P15</f>
        <v>✔</v>
      </c>
      <c r="D21" s="43" t="s">
        <v>106</v>
      </c>
      <c r="E21" s="43"/>
      <c r="F21" s="43"/>
      <c r="G21" s="43"/>
      <c r="H21" s="43"/>
      <c r="I21" s="43"/>
      <c r="J21" s="43"/>
      <c r="K21" s="43"/>
      <c r="L21" s="43"/>
      <c r="M21" s="43"/>
      <c r="N21" s="43"/>
      <c r="O21" s="43"/>
      <c r="P21" s="43"/>
      <c r="Q21" s="43"/>
      <c r="R21" s="43"/>
      <c r="S21" s="43"/>
      <c r="T21" s="43"/>
      <c r="U21" s="43"/>
      <c r="V21" s="43"/>
      <c r="W21" s="43"/>
      <c r="X21" s="43"/>
      <c r="Y21" s="43"/>
      <c r="Z21" s="43"/>
      <c r="AA21" s="43"/>
    </row>
    <row r="22" spans="2:27" ht="18.75" customHeight="1">
      <c r="B22" s="30"/>
      <c r="C22" s="69" t="str">
        <f>入力票!Q15</f>
        <v>✔</v>
      </c>
      <c r="D22" s="53" t="s">
        <v>132</v>
      </c>
      <c r="E22" s="53"/>
      <c r="F22" s="53"/>
      <c r="G22" s="53"/>
      <c r="H22" s="53"/>
      <c r="I22" s="53"/>
      <c r="J22" s="53"/>
      <c r="K22" s="53"/>
      <c r="L22" s="53"/>
      <c r="M22" s="53"/>
      <c r="N22" s="53"/>
      <c r="O22" s="53"/>
      <c r="P22" s="53"/>
      <c r="Q22" s="53"/>
      <c r="R22" s="53"/>
      <c r="S22" s="53"/>
      <c r="T22" s="53"/>
      <c r="U22" s="53"/>
      <c r="V22" s="53"/>
      <c r="W22" s="53"/>
      <c r="X22" s="53"/>
      <c r="Y22" s="53"/>
      <c r="Z22" s="53"/>
      <c r="AA22" s="53"/>
    </row>
    <row r="23" spans="2:27" ht="20.25" customHeight="1">
      <c r="B23" s="30"/>
      <c r="C23" s="70"/>
      <c r="D23" s="50" t="str">
        <f>入力票!I16</f>
        <v>令和7年4月1日から6月30日まで</v>
      </c>
      <c r="E23" s="51"/>
      <c r="F23" s="51"/>
      <c r="G23" s="51"/>
      <c r="H23" s="51"/>
      <c r="I23" s="51"/>
      <c r="J23" s="51"/>
      <c r="K23" s="51"/>
      <c r="L23" s="51"/>
      <c r="M23" s="48" t="s">
        <v>133</v>
      </c>
      <c r="N23" s="48"/>
      <c r="O23" s="48"/>
      <c r="P23" s="48"/>
      <c r="Q23" s="48"/>
      <c r="R23" s="48"/>
      <c r="S23" s="48"/>
      <c r="T23" s="48"/>
      <c r="U23" s="48"/>
      <c r="V23" s="48"/>
      <c r="W23" s="48"/>
      <c r="X23" s="48"/>
      <c r="Y23" s="48"/>
      <c r="Z23" s="48"/>
      <c r="AA23" s="49"/>
    </row>
    <row r="24" spans="2:27">
      <c r="B24" s="30"/>
      <c r="C24" s="34" t="str">
        <f>入力票!R15</f>
        <v>✔</v>
      </c>
      <c r="D24" s="43" t="s">
        <v>27</v>
      </c>
      <c r="E24" s="43"/>
      <c r="F24" s="43"/>
      <c r="G24" s="43"/>
      <c r="H24" s="43"/>
      <c r="I24" s="43"/>
      <c r="J24" s="43"/>
      <c r="K24" s="43"/>
      <c r="L24" s="43"/>
      <c r="M24" s="43"/>
      <c r="N24" s="43"/>
      <c r="O24" s="43"/>
      <c r="P24" s="43"/>
      <c r="Q24" s="43"/>
      <c r="R24" s="43"/>
      <c r="S24" s="43"/>
      <c r="T24" s="43"/>
      <c r="U24" s="43"/>
      <c r="V24" s="43"/>
      <c r="W24" s="43"/>
      <c r="X24" s="43"/>
      <c r="Y24" s="43"/>
      <c r="Z24" s="43"/>
      <c r="AA24" s="43"/>
    </row>
    <row r="25" spans="2:27" ht="83.25" customHeight="1">
      <c r="B25" s="30"/>
      <c r="C25" s="34" t="str">
        <f>入力票!S15</f>
        <v>✔</v>
      </c>
      <c r="D25" s="43" t="s">
        <v>107</v>
      </c>
      <c r="E25" s="43"/>
      <c r="F25" s="43"/>
      <c r="G25" s="43"/>
      <c r="H25" s="43"/>
      <c r="I25" s="43"/>
      <c r="J25" s="43"/>
      <c r="K25" s="43"/>
      <c r="L25" s="43"/>
      <c r="M25" s="43"/>
      <c r="N25" s="43"/>
      <c r="O25" s="43"/>
      <c r="P25" s="43"/>
      <c r="Q25" s="43"/>
      <c r="R25" s="43"/>
      <c r="S25" s="43"/>
      <c r="T25" s="43"/>
      <c r="U25" s="43"/>
      <c r="V25" s="43"/>
      <c r="W25" s="43"/>
      <c r="X25" s="43"/>
      <c r="Y25" s="43"/>
      <c r="Z25" s="43"/>
      <c r="AA25" s="43"/>
    </row>
    <row r="26" spans="2:27">
      <c r="B26" s="30"/>
      <c r="C26" s="34" t="str">
        <f>入力票!T15</f>
        <v>✔</v>
      </c>
      <c r="D26" s="43" t="s">
        <v>29</v>
      </c>
      <c r="E26" s="43"/>
      <c r="F26" s="43"/>
      <c r="G26" s="43"/>
      <c r="H26" s="43"/>
      <c r="I26" s="43"/>
      <c r="J26" s="43"/>
      <c r="K26" s="43"/>
      <c r="L26" s="43"/>
      <c r="M26" s="43"/>
      <c r="N26" s="43"/>
      <c r="O26" s="43"/>
      <c r="P26" s="43"/>
      <c r="Q26" s="43"/>
      <c r="R26" s="43"/>
      <c r="S26" s="43"/>
      <c r="T26" s="43"/>
      <c r="U26" s="43"/>
      <c r="V26" s="43"/>
      <c r="W26" s="43"/>
      <c r="X26" s="43"/>
      <c r="Y26" s="43"/>
      <c r="Z26" s="43"/>
      <c r="AA26" s="43"/>
    </row>
    <row r="27" spans="2:27">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row>
    <row r="28" spans="2:27">
      <c r="B28" s="30" t="s">
        <v>68</v>
      </c>
      <c r="C28" s="30"/>
      <c r="D28" s="30"/>
      <c r="E28" s="30"/>
      <c r="F28" s="30"/>
      <c r="G28" s="30"/>
      <c r="H28" s="30"/>
      <c r="I28" s="30"/>
      <c r="J28" s="30"/>
      <c r="K28" s="30"/>
      <c r="L28" s="30"/>
      <c r="M28" s="30"/>
      <c r="N28" s="30"/>
      <c r="O28" s="30"/>
      <c r="P28" s="30"/>
      <c r="Q28" s="30"/>
      <c r="R28" s="30"/>
      <c r="S28" s="30"/>
      <c r="T28" s="30"/>
      <c r="U28" s="30"/>
      <c r="V28" s="30"/>
      <c r="W28" s="30"/>
      <c r="X28" s="30"/>
      <c r="Y28" s="30"/>
      <c r="Z28" s="30"/>
      <c r="AA28" s="30"/>
    </row>
    <row r="29" spans="2:27">
      <c r="B29" s="52" t="s">
        <v>82</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row>
    <row r="30" spans="2:27">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spans="2:27">
      <c r="B31" s="35"/>
      <c r="C31" s="55" t="s">
        <v>88</v>
      </c>
      <c r="D31" s="55"/>
      <c r="E31" s="55"/>
      <c r="F31" s="55"/>
      <c r="G31" s="55"/>
      <c r="H31" s="55"/>
      <c r="I31" s="55"/>
      <c r="J31" s="55"/>
      <c r="K31" s="55"/>
      <c r="L31" s="55"/>
      <c r="M31" s="56" t="s">
        <v>122</v>
      </c>
      <c r="N31" s="57"/>
      <c r="O31" s="57"/>
      <c r="P31" s="57"/>
      <c r="Q31" s="57"/>
      <c r="R31" s="57"/>
      <c r="S31" s="57"/>
      <c r="T31" s="58"/>
      <c r="U31" s="56" t="s">
        <v>89</v>
      </c>
      <c r="V31" s="57"/>
      <c r="W31" s="57"/>
      <c r="X31" s="57"/>
      <c r="Y31" s="57"/>
      <c r="Z31" s="57"/>
      <c r="AA31" s="58"/>
    </row>
    <row r="32" spans="2:27">
      <c r="B32" s="30"/>
      <c r="C32" s="55" t="s">
        <v>90</v>
      </c>
      <c r="D32" s="55"/>
      <c r="E32" s="55"/>
      <c r="F32" s="55"/>
      <c r="G32" s="55"/>
      <c r="H32" s="55"/>
      <c r="I32" s="55"/>
      <c r="J32" s="55"/>
      <c r="K32" s="55"/>
      <c r="L32" s="55"/>
      <c r="M32" s="56">
        <f>入力票!H15</f>
        <v>55555</v>
      </c>
      <c r="N32" s="57"/>
      <c r="O32" s="57"/>
      <c r="P32" s="57"/>
      <c r="Q32" s="57"/>
      <c r="R32" s="57"/>
      <c r="S32" s="57"/>
      <c r="T32" s="58"/>
      <c r="U32" s="56">
        <f>入力票!L15</f>
        <v>200000</v>
      </c>
      <c r="V32" s="57"/>
      <c r="W32" s="57"/>
      <c r="X32" s="57"/>
      <c r="Y32" s="57"/>
      <c r="Z32" s="57"/>
      <c r="AA32" s="58"/>
    </row>
    <row r="33" spans="2:27">
      <c r="B33" s="30"/>
      <c r="C33" s="55" t="s">
        <v>66</v>
      </c>
      <c r="D33" s="55"/>
      <c r="E33" s="55"/>
      <c r="F33" s="55"/>
      <c r="G33" s="55"/>
      <c r="H33" s="55"/>
      <c r="I33" s="55"/>
      <c r="J33" s="55"/>
      <c r="K33" s="55"/>
      <c r="L33" s="55"/>
      <c r="M33" s="71">
        <f>入力票!I15</f>
        <v>11111</v>
      </c>
      <c r="N33" s="72"/>
      <c r="O33" s="72"/>
      <c r="P33" s="72"/>
      <c r="Q33" s="72"/>
      <c r="R33" s="72"/>
      <c r="S33" s="72"/>
      <c r="T33" s="73"/>
      <c r="U33" s="74">
        <f>入力票!M15</f>
        <v>44444</v>
      </c>
      <c r="V33" s="75"/>
      <c r="W33" s="75"/>
      <c r="X33" s="75"/>
      <c r="Y33" s="75"/>
      <c r="Z33" s="75"/>
      <c r="AA33" s="76"/>
    </row>
    <row r="34" spans="2:27">
      <c r="B34" s="30"/>
      <c r="C34" s="77" t="s">
        <v>65</v>
      </c>
      <c r="D34" s="78"/>
      <c r="E34" s="78"/>
      <c r="F34" s="78"/>
      <c r="G34" s="78"/>
      <c r="H34" s="78"/>
      <c r="I34" s="78"/>
      <c r="J34" s="78"/>
      <c r="K34" s="78"/>
      <c r="L34" s="79"/>
      <c r="M34" s="59">
        <f>入力票!J15</f>
        <v>0.78200000000000003</v>
      </c>
      <c r="N34" s="60"/>
      <c r="O34" s="60"/>
      <c r="P34" s="60"/>
      <c r="Q34" s="60"/>
      <c r="R34" s="60"/>
      <c r="S34" s="60"/>
      <c r="T34" s="61"/>
      <c r="U34" s="59">
        <f>入力票!N15</f>
        <v>0.7</v>
      </c>
      <c r="V34" s="60"/>
      <c r="W34" s="60"/>
      <c r="X34" s="60"/>
      <c r="Y34" s="60"/>
      <c r="Z34" s="60"/>
      <c r="AA34" s="61"/>
    </row>
    <row r="35" spans="2:27">
      <c r="B35" s="30"/>
      <c r="C35" s="55" t="s">
        <v>67</v>
      </c>
      <c r="D35" s="55"/>
      <c r="E35" s="55"/>
      <c r="F35" s="55"/>
      <c r="G35" s="55"/>
      <c r="H35" s="55"/>
      <c r="I35" s="55"/>
      <c r="J35" s="55"/>
      <c r="K35" s="55"/>
      <c r="L35" s="55"/>
      <c r="M35" s="62">
        <f>入力票!K15</f>
        <v>20.2</v>
      </c>
      <c r="N35" s="63"/>
      <c r="O35" s="63"/>
      <c r="P35" s="63"/>
      <c r="Q35" s="63"/>
      <c r="R35" s="63"/>
      <c r="S35" s="63"/>
      <c r="T35" s="64"/>
      <c r="U35" s="65">
        <f>入力票!O15</f>
        <v>21.5</v>
      </c>
      <c r="V35" s="66"/>
      <c r="W35" s="66"/>
      <c r="X35" s="66"/>
      <c r="Y35" s="66"/>
      <c r="Z35" s="66"/>
      <c r="AA35" s="67"/>
    </row>
    <row r="36" spans="2:27">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row>
    <row r="37" spans="2:27">
      <c r="B37" s="30" t="s">
        <v>69</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row>
    <row r="38" spans="2:27">
      <c r="B38" s="52" t="s">
        <v>102</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row>
    <row r="39" spans="2:27">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row>
    <row r="40" spans="2:27">
      <c r="B40" s="30"/>
      <c r="C40" s="55" t="s">
        <v>37</v>
      </c>
      <c r="D40" s="55"/>
      <c r="E40" s="55"/>
      <c r="F40" s="55"/>
      <c r="G40" s="55"/>
      <c r="H40" s="55"/>
      <c r="I40" s="55"/>
      <c r="J40" s="55"/>
      <c r="K40" s="55"/>
      <c r="L40" s="55"/>
      <c r="M40" s="54" t="str">
        <f>入力票!U15</f>
        <v>○○○銀行</v>
      </c>
      <c r="N40" s="54"/>
      <c r="O40" s="54"/>
      <c r="P40" s="54"/>
      <c r="Q40" s="54"/>
      <c r="R40" s="54"/>
      <c r="S40" s="54"/>
      <c r="T40" s="54"/>
      <c r="U40" s="54"/>
      <c r="V40" s="54"/>
      <c r="W40" s="54"/>
      <c r="X40" s="54"/>
      <c r="Y40" s="54"/>
      <c r="Z40" s="54"/>
      <c r="AA40" s="54"/>
    </row>
    <row r="41" spans="2:27">
      <c r="B41" s="30"/>
      <c r="C41" s="55" t="s">
        <v>38</v>
      </c>
      <c r="D41" s="55"/>
      <c r="E41" s="55"/>
      <c r="F41" s="55"/>
      <c r="G41" s="55"/>
      <c r="H41" s="55"/>
      <c r="I41" s="55"/>
      <c r="J41" s="55"/>
      <c r="K41" s="55"/>
      <c r="L41" s="55"/>
      <c r="M41" s="54" t="str">
        <f>入力票!V15</f>
        <v>XXXXX</v>
      </c>
      <c r="N41" s="54"/>
      <c r="O41" s="54"/>
      <c r="P41" s="54"/>
      <c r="Q41" s="54"/>
      <c r="R41" s="54"/>
      <c r="S41" s="54"/>
      <c r="T41" s="54"/>
      <c r="U41" s="54"/>
      <c r="V41" s="54"/>
      <c r="W41" s="54"/>
      <c r="X41" s="54"/>
      <c r="Y41" s="54"/>
      <c r="Z41" s="54"/>
      <c r="AA41" s="54"/>
    </row>
    <row r="42" spans="2:27">
      <c r="B42" s="30"/>
      <c r="C42" s="55" t="s">
        <v>91</v>
      </c>
      <c r="D42" s="55"/>
      <c r="E42" s="55"/>
      <c r="F42" s="55"/>
      <c r="G42" s="55"/>
      <c r="H42" s="55"/>
      <c r="I42" s="55"/>
      <c r="J42" s="55"/>
      <c r="K42" s="55"/>
      <c r="L42" s="55"/>
      <c r="M42" s="54" t="str">
        <f>入力票!W15</f>
        <v>○○○支店</v>
      </c>
      <c r="N42" s="54"/>
      <c r="O42" s="54"/>
      <c r="P42" s="54"/>
      <c r="Q42" s="54"/>
      <c r="R42" s="54"/>
      <c r="S42" s="54"/>
      <c r="T42" s="54"/>
      <c r="U42" s="54"/>
      <c r="V42" s="54"/>
      <c r="W42" s="54"/>
      <c r="X42" s="54"/>
      <c r="Y42" s="54"/>
      <c r="Z42" s="54"/>
      <c r="AA42" s="54"/>
    </row>
    <row r="43" spans="2:27">
      <c r="B43" s="30"/>
      <c r="C43" s="55" t="s">
        <v>92</v>
      </c>
      <c r="D43" s="55"/>
      <c r="E43" s="55"/>
      <c r="F43" s="55"/>
      <c r="G43" s="55"/>
      <c r="H43" s="55"/>
      <c r="I43" s="55"/>
      <c r="J43" s="55"/>
      <c r="K43" s="55"/>
      <c r="L43" s="55"/>
      <c r="M43" s="54" t="str">
        <f>入力票!X15</f>
        <v>XXXXX</v>
      </c>
      <c r="N43" s="54"/>
      <c r="O43" s="54"/>
      <c r="P43" s="54"/>
      <c r="Q43" s="54"/>
      <c r="R43" s="54"/>
      <c r="S43" s="54"/>
      <c r="T43" s="54"/>
      <c r="U43" s="54"/>
      <c r="V43" s="54"/>
      <c r="W43" s="54"/>
      <c r="X43" s="54"/>
      <c r="Y43" s="54"/>
      <c r="Z43" s="54"/>
      <c r="AA43" s="54"/>
    </row>
    <row r="44" spans="2:27">
      <c r="B44" s="30"/>
      <c r="C44" s="68" t="s">
        <v>39</v>
      </c>
      <c r="D44" s="68"/>
      <c r="E44" s="55" t="s">
        <v>40</v>
      </c>
      <c r="F44" s="55"/>
      <c r="G44" s="55"/>
      <c r="H44" s="55"/>
      <c r="I44" s="55"/>
      <c r="J44" s="55"/>
      <c r="K44" s="55"/>
      <c r="L44" s="55"/>
      <c r="M44" s="54" t="str">
        <f>入力票!Y15</f>
        <v>普通</v>
      </c>
      <c r="N44" s="54"/>
      <c r="O44" s="54"/>
      <c r="P44" s="54"/>
      <c r="Q44" s="54"/>
      <c r="R44" s="54"/>
      <c r="S44" s="54"/>
      <c r="T44" s="54"/>
      <c r="U44" s="54"/>
      <c r="V44" s="54"/>
      <c r="W44" s="54"/>
      <c r="X44" s="54"/>
      <c r="Y44" s="54"/>
      <c r="Z44" s="54"/>
      <c r="AA44" s="54"/>
    </row>
    <row r="45" spans="2:27">
      <c r="B45" s="30"/>
      <c r="C45" s="68"/>
      <c r="D45" s="68"/>
      <c r="E45" s="55" t="s">
        <v>41</v>
      </c>
      <c r="F45" s="55"/>
      <c r="G45" s="55"/>
      <c r="H45" s="55"/>
      <c r="I45" s="55"/>
      <c r="J45" s="55"/>
      <c r="K45" s="55"/>
      <c r="L45" s="55"/>
      <c r="M45" s="54" t="str">
        <f>入力票!Z15</f>
        <v>XXXXXXXXXX</v>
      </c>
      <c r="N45" s="54"/>
      <c r="O45" s="54"/>
      <c r="P45" s="54"/>
      <c r="Q45" s="54"/>
      <c r="R45" s="54"/>
      <c r="S45" s="54"/>
      <c r="T45" s="54"/>
      <c r="U45" s="54"/>
      <c r="V45" s="54"/>
      <c r="W45" s="54"/>
      <c r="X45" s="54"/>
      <c r="Y45" s="54"/>
      <c r="Z45" s="54"/>
      <c r="AA45" s="54"/>
    </row>
    <row r="46" spans="2:27">
      <c r="B46" s="30"/>
      <c r="C46" s="68"/>
      <c r="D46" s="68"/>
      <c r="E46" s="55" t="s">
        <v>42</v>
      </c>
      <c r="F46" s="55"/>
      <c r="G46" s="55"/>
      <c r="H46" s="55"/>
      <c r="I46" s="55"/>
      <c r="J46" s="55"/>
      <c r="K46" s="55"/>
      <c r="L46" s="55"/>
      <c r="M46" s="54" t="str">
        <f>入力票!AA15</f>
        <v>○○○　○○○</v>
      </c>
      <c r="N46" s="54"/>
      <c r="O46" s="54"/>
      <c r="P46" s="54"/>
      <c r="Q46" s="54"/>
      <c r="R46" s="54"/>
      <c r="S46" s="54"/>
      <c r="T46" s="54"/>
      <c r="U46" s="54"/>
      <c r="V46" s="54"/>
      <c r="W46" s="54"/>
      <c r="X46" s="54"/>
      <c r="Y46" s="54"/>
      <c r="Z46" s="54"/>
      <c r="AA46" s="54"/>
    </row>
    <row r="47" spans="2:27">
      <c r="B47" s="30"/>
      <c r="C47" s="68"/>
      <c r="D47" s="68"/>
      <c r="E47" s="55" t="s">
        <v>44</v>
      </c>
      <c r="F47" s="55"/>
      <c r="G47" s="55"/>
      <c r="H47" s="55"/>
      <c r="I47" s="55"/>
      <c r="J47" s="55"/>
      <c r="K47" s="55"/>
      <c r="L47" s="55"/>
      <c r="M47" s="54" t="str">
        <f>入力票!AB15</f>
        <v>○○　○○</v>
      </c>
      <c r="N47" s="54"/>
      <c r="O47" s="54"/>
      <c r="P47" s="54"/>
      <c r="Q47" s="54"/>
      <c r="R47" s="54"/>
      <c r="S47" s="54"/>
      <c r="T47" s="54"/>
      <c r="U47" s="54"/>
      <c r="V47" s="54"/>
      <c r="W47" s="54"/>
      <c r="X47" s="54"/>
      <c r="Y47" s="54"/>
      <c r="Z47" s="54"/>
      <c r="AA47" s="54"/>
    </row>
    <row r="48" spans="2:27">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row>
    <row r="49" spans="2:27">
      <c r="B49" s="30" t="s">
        <v>70</v>
      </c>
      <c r="C49" s="30"/>
      <c r="D49" s="30"/>
      <c r="E49" s="30"/>
      <c r="F49" s="30"/>
      <c r="G49" s="30"/>
      <c r="H49" s="30"/>
      <c r="I49" s="30"/>
      <c r="J49" s="30"/>
      <c r="K49" s="30"/>
      <c r="L49" s="30"/>
      <c r="M49" s="30"/>
      <c r="N49" s="30"/>
      <c r="O49" s="30"/>
      <c r="P49" s="30"/>
      <c r="Q49" s="30"/>
      <c r="R49" s="30"/>
      <c r="S49" s="30"/>
      <c r="T49" s="30"/>
      <c r="U49" s="30"/>
      <c r="V49" s="30"/>
      <c r="W49" s="30"/>
      <c r="X49" s="30"/>
      <c r="Y49" s="30"/>
      <c r="Z49" s="30"/>
      <c r="AA49" s="30"/>
    </row>
    <row r="50" spans="2:27">
      <c r="C50" s="54" t="s">
        <v>51</v>
      </c>
      <c r="D50" s="54"/>
      <c r="E50" s="54"/>
      <c r="F50" s="54"/>
      <c r="G50" s="54"/>
      <c r="H50" s="54"/>
      <c r="I50" s="54"/>
      <c r="J50" s="54"/>
      <c r="K50" s="54"/>
      <c r="L50" s="54"/>
      <c r="M50" s="54" t="str">
        <f>入力票!AC15</f>
        <v>東京都○○区○○１－２－３</v>
      </c>
      <c r="N50" s="54"/>
      <c r="O50" s="54"/>
      <c r="P50" s="54"/>
      <c r="Q50" s="54"/>
      <c r="R50" s="54"/>
      <c r="S50" s="54"/>
      <c r="T50" s="54"/>
      <c r="U50" s="54"/>
      <c r="V50" s="54"/>
      <c r="W50" s="54"/>
      <c r="X50" s="54"/>
      <c r="Y50" s="54"/>
      <c r="Z50" s="54"/>
      <c r="AA50" s="54"/>
    </row>
    <row r="51" spans="2:27">
      <c r="C51" s="54" t="s">
        <v>52</v>
      </c>
      <c r="D51" s="54"/>
      <c r="E51" s="54"/>
      <c r="F51" s="54"/>
      <c r="G51" s="54"/>
      <c r="H51" s="54"/>
      <c r="I51" s="54"/>
      <c r="J51" s="54"/>
      <c r="K51" s="54"/>
      <c r="L51" s="54"/>
      <c r="M51" s="54" t="str">
        <f>入力票!AD15</f>
        <v>事務局経営企画課</v>
      </c>
      <c r="N51" s="54"/>
      <c r="O51" s="54"/>
      <c r="P51" s="54"/>
      <c r="Q51" s="54"/>
      <c r="R51" s="54"/>
      <c r="S51" s="54"/>
      <c r="T51" s="54"/>
      <c r="U51" s="54"/>
      <c r="V51" s="54"/>
      <c r="W51" s="54"/>
      <c r="X51" s="54"/>
      <c r="Y51" s="54"/>
      <c r="Z51" s="54"/>
      <c r="AA51" s="54"/>
    </row>
    <row r="52" spans="2:27">
      <c r="C52" s="54" t="s">
        <v>53</v>
      </c>
      <c r="D52" s="54"/>
      <c r="E52" s="54"/>
      <c r="F52" s="54"/>
      <c r="G52" s="54"/>
      <c r="H52" s="54"/>
      <c r="I52" s="54"/>
      <c r="J52" s="54"/>
      <c r="K52" s="54"/>
      <c r="L52" s="54"/>
      <c r="M52" s="54" t="str">
        <f>入力票!AE15</f>
        <v>主事</v>
      </c>
      <c r="N52" s="54"/>
      <c r="O52" s="54"/>
      <c r="P52" s="54"/>
      <c r="Q52" s="54"/>
      <c r="R52" s="54"/>
      <c r="S52" s="54" t="str">
        <f>入力票!AF15</f>
        <v>○○　○○</v>
      </c>
      <c r="T52" s="54"/>
      <c r="U52" s="54"/>
      <c r="V52" s="54"/>
      <c r="W52" s="54"/>
      <c r="X52" s="54"/>
      <c r="Y52" s="54"/>
      <c r="Z52" s="54"/>
      <c r="AA52" s="54"/>
    </row>
    <row r="53" spans="2:27">
      <c r="C53" s="54" t="s">
        <v>54</v>
      </c>
      <c r="D53" s="54"/>
      <c r="E53" s="54"/>
      <c r="F53" s="54"/>
      <c r="G53" s="54"/>
      <c r="H53" s="54"/>
      <c r="I53" s="54"/>
      <c r="J53" s="54"/>
      <c r="K53" s="54"/>
      <c r="L53" s="54"/>
      <c r="M53" s="54" t="str">
        <f>入力票!AG15</f>
        <v>03－1234－5678</v>
      </c>
      <c r="N53" s="54"/>
      <c r="O53" s="54"/>
      <c r="P53" s="54"/>
      <c r="Q53" s="54"/>
      <c r="R53" s="54"/>
      <c r="S53" s="54"/>
      <c r="T53" s="54"/>
      <c r="U53" s="54"/>
      <c r="V53" s="54"/>
      <c r="W53" s="54"/>
      <c r="X53" s="54"/>
      <c r="Y53" s="54"/>
      <c r="Z53" s="54"/>
      <c r="AA53" s="54"/>
    </row>
    <row r="54" spans="2:27">
      <c r="C54" s="54" t="s">
        <v>55</v>
      </c>
      <c r="D54" s="54"/>
      <c r="E54" s="54"/>
      <c r="F54" s="54"/>
      <c r="G54" s="54"/>
      <c r="H54" s="54"/>
      <c r="I54" s="54"/>
      <c r="J54" s="54"/>
      <c r="K54" s="54"/>
      <c r="L54" s="54"/>
      <c r="M54" s="54" t="str">
        <f>入力票!AH15</f>
        <v>abcd@hos.co.jp</v>
      </c>
      <c r="N54" s="54"/>
      <c r="O54" s="54"/>
      <c r="P54" s="54"/>
      <c r="Q54" s="54"/>
      <c r="R54" s="54"/>
      <c r="S54" s="54"/>
      <c r="T54" s="54"/>
      <c r="U54" s="54"/>
      <c r="V54" s="54"/>
      <c r="W54" s="54"/>
      <c r="X54" s="54"/>
      <c r="Y54" s="54"/>
      <c r="Z54" s="54"/>
      <c r="AA54" s="54"/>
    </row>
  </sheetData>
  <mergeCells count="60">
    <mergeCell ref="C22:C23"/>
    <mergeCell ref="C33:L33"/>
    <mergeCell ref="M33:T33"/>
    <mergeCell ref="U33:AA33"/>
    <mergeCell ref="M54:AA54"/>
    <mergeCell ref="C34:L34"/>
    <mergeCell ref="C35:L35"/>
    <mergeCell ref="C50:L50"/>
    <mergeCell ref="C51:L51"/>
    <mergeCell ref="C52:L52"/>
    <mergeCell ref="C53:L53"/>
    <mergeCell ref="C54:L54"/>
    <mergeCell ref="M50:AA50"/>
    <mergeCell ref="M51:AA51"/>
    <mergeCell ref="M52:R52"/>
    <mergeCell ref="S52:AA52"/>
    <mergeCell ref="M53:AA53"/>
    <mergeCell ref="E45:L45"/>
    <mergeCell ref="E46:L46"/>
    <mergeCell ref="E47:L47"/>
    <mergeCell ref="C41:L41"/>
    <mergeCell ref="E44:L44"/>
    <mergeCell ref="C44:D47"/>
    <mergeCell ref="C42:L42"/>
    <mergeCell ref="C43:L43"/>
    <mergeCell ref="M41:AA41"/>
    <mergeCell ref="M44:AA44"/>
    <mergeCell ref="M45:AA45"/>
    <mergeCell ref="M46:AA46"/>
    <mergeCell ref="M47:AA47"/>
    <mergeCell ref="M42:AA42"/>
    <mergeCell ref="M43:AA43"/>
    <mergeCell ref="B38:AA39"/>
    <mergeCell ref="B29:AA30"/>
    <mergeCell ref="D21:AA21"/>
    <mergeCell ref="D22:AA22"/>
    <mergeCell ref="M40:AA40"/>
    <mergeCell ref="C40:L40"/>
    <mergeCell ref="C32:L32"/>
    <mergeCell ref="C31:L31"/>
    <mergeCell ref="M31:T31"/>
    <mergeCell ref="U31:AA31"/>
    <mergeCell ref="M32:T32"/>
    <mergeCell ref="M34:T34"/>
    <mergeCell ref="M35:T35"/>
    <mergeCell ref="U32:AA32"/>
    <mergeCell ref="U34:AA34"/>
    <mergeCell ref="U35:AA35"/>
    <mergeCell ref="N17:Z17"/>
    <mergeCell ref="D24:AA24"/>
    <mergeCell ref="D25:AA25"/>
    <mergeCell ref="D26:AA26"/>
    <mergeCell ref="O4:W4"/>
    <mergeCell ref="O6:W6"/>
    <mergeCell ref="O7:W7"/>
    <mergeCell ref="O5:W5"/>
    <mergeCell ref="N16:Z16"/>
    <mergeCell ref="I13:O13"/>
    <mergeCell ref="M23:AA23"/>
    <mergeCell ref="D23:L23"/>
  </mergeCells>
  <phoneticPr fontId="2"/>
  <pageMargins left="0.7" right="0.7" top="0.75" bottom="0.75" header="0.3" footer="0.3"/>
  <pageSetup paperSize="9" scale="83"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71BF-BF87-4DA1-BFF4-F0F00CB0AB40}">
  <sheetPr>
    <pageSetUpPr fitToPage="1"/>
  </sheetPr>
  <dimension ref="A1:AA54"/>
  <sheetViews>
    <sheetView topLeftCell="A33" zoomScale="90" zoomScaleNormal="90" workbookViewId="0">
      <selection activeCell="W10" sqref="W10"/>
    </sheetView>
  </sheetViews>
  <sheetFormatPr defaultColWidth="3.625" defaultRowHeight="18.75"/>
  <cols>
    <col min="3" max="3" width="5" customWidth="1"/>
  </cols>
  <sheetData>
    <row r="1" spans="1:27">
      <c r="A1" t="s">
        <v>83</v>
      </c>
    </row>
    <row r="2" spans="1:27">
      <c r="U2" s="28"/>
      <c r="V2" s="28" t="s">
        <v>1</v>
      </c>
      <c r="W2" s="28"/>
      <c r="X2" s="28" t="s">
        <v>2</v>
      </c>
      <c r="Y2" s="28"/>
      <c r="Z2" s="28" t="s">
        <v>3</v>
      </c>
    </row>
    <row r="3" spans="1:27">
      <c r="B3" t="s">
        <v>4</v>
      </c>
    </row>
    <row r="4" spans="1:27">
      <c r="J4" t="s">
        <v>5</v>
      </c>
      <c r="O4" s="44" t="str">
        <f>入力票!D15</f>
        <v>医療法人○○会</v>
      </c>
      <c r="P4" s="44"/>
      <c r="Q4" s="44"/>
      <c r="R4" s="44"/>
      <c r="S4" s="44"/>
      <c r="T4" s="44"/>
      <c r="U4" s="44"/>
      <c r="V4" s="44"/>
      <c r="W4" s="44"/>
    </row>
    <row r="5" spans="1:27">
      <c r="D5" s="30"/>
      <c r="E5" s="30"/>
      <c r="F5" s="30"/>
      <c r="G5" s="30"/>
      <c r="H5" s="30"/>
      <c r="I5" s="30"/>
      <c r="J5" s="30"/>
      <c r="K5" s="30"/>
      <c r="L5" s="30"/>
      <c r="M5" s="30"/>
      <c r="N5" s="30"/>
      <c r="O5" s="85" t="str">
        <f>入力票!E15</f>
        <v>○○○病院</v>
      </c>
      <c r="P5" s="85"/>
      <c r="Q5" s="85"/>
      <c r="R5" s="85"/>
      <c r="S5" s="85"/>
      <c r="T5" s="85"/>
      <c r="U5" s="85"/>
      <c r="V5" s="85"/>
      <c r="W5" s="85"/>
      <c r="X5" s="30"/>
      <c r="Y5" s="30"/>
      <c r="Z5" s="30"/>
      <c r="AA5" s="30"/>
    </row>
    <row r="6" spans="1:27">
      <c r="D6" s="30"/>
      <c r="E6" s="30"/>
      <c r="F6" s="30"/>
      <c r="G6" s="30"/>
      <c r="H6" s="30"/>
      <c r="I6" s="30"/>
      <c r="J6" s="30" t="s">
        <v>6</v>
      </c>
      <c r="K6" s="30"/>
      <c r="L6" s="30"/>
      <c r="M6" s="30"/>
      <c r="N6" s="30"/>
      <c r="O6" s="85" t="str">
        <f>入力票!F15</f>
        <v>東京都○○区○○１－２－３</v>
      </c>
      <c r="P6" s="85"/>
      <c r="Q6" s="85"/>
      <c r="R6" s="85"/>
      <c r="S6" s="85"/>
      <c r="T6" s="85"/>
      <c r="U6" s="85"/>
      <c r="V6" s="85"/>
      <c r="W6" s="85"/>
      <c r="X6" s="30"/>
      <c r="Y6" s="30"/>
      <c r="Z6" s="30"/>
      <c r="AA6" s="30"/>
    </row>
    <row r="7" spans="1:27">
      <c r="D7" s="30"/>
      <c r="E7" s="30"/>
      <c r="F7" s="30"/>
      <c r="G7" s="30"/>
      <c r="H7" s="30"/>
      <c r="I7" s="30"/>
      <c r="J7" s="30" t="s">
        <v>104</v>
      </c>
      <c r="K7" s="30"/>
      <c r="L7" s="30"/>
      <c r="M7" s="30"/>
      <c r="N7" s="30"/>
      <c r="O7" s="86" t="str">
        <f>入力票!G15</f>
        <v>○○　○○</v>
      </c>
      <c r="P7" s="86"/>
      <c r="Q7" s="86"/>
      <c r="R7" s="86"/>
      <c r="S7" s="86"/>
      <c r="T7" s="86"/>
      <c r="U7" s="86"/>
      <c r="V7" s="86"/>
      <c r="W7" s="86"/>
      <c r="X7" s="30"/>
      <c r="Y7" s="30" t="s">
        <v>16</v>
      </c>
      <c r="Z7" s="30"/>
      <c r="AA7" s="30"/>
    </row>
    <row r="8" spans="1:27">
      <c r="D8" s="30"/>
      <c r="E8" s="30"/>
      <c r="F8" s="30"/>
      <c r="G8" s="30"/>
      <c r="H8" s="30"/>
      <c r="I8" s="30"/>
      <c r="J8" s="30"/>
      <c r="K8" s="30"/>
      <c r="L8" s="30"/>
      <c r="M8" s="30"/>
      <c r="N8" s="30"/>
      <c r="O8" s="30"/>
      <c r="P8" s="30"/>
      <c r="Q8" s="30"/>
      <c r="R8" s="30"/>
      <c r="S8" s="30"/>
      <c r="T8" s="30"/>
      <c r="U8" s="30"/>
      <c r="V8" s="30"/>
      <c r="W8" s="30"/>
      <c r="X8" s="30"/>
      <c r="Y8" s="30"/>
      <c r="Z8" s="30"/>
      <c r="AA8" s="30"/>
    </row>
    <row r="9" spans="1:27">
      <c r="C9" t="s">
        <v>112</v>
      </c>
      <c r="D9" s="30">
        <f>入力票!A15</f>
        <v>7</v>
      </c>
      <c r="E9" s="30" t="s">
        <v>114</v>
      </c>
      <c r="F9" s="30"/>
      <c r="G9" s="30"/>
      <c r="H9" s="30"/>
      <c r="I9" s="30"/>
      <c r="J9" s="30"/>
      <c r="K9" s="30"/>
      <c r="L9" s="30"/>
      <c r="M9" s="30"/>
      <c r="N9" s="30"/>
      <c r="O9" s="30"/>
      <c r="P9" s="30"/>
      <c r="Q9" s="30"/>
      <c r="R9" s="30"/>
      <c r="S9" s="30"/>
      <c r="T9" s="30"/>
      <c r="U9" s="30"/>
      <c r="V9" s="30"/>
      <c r="W9" s="13" t="s">
        <v>136</v>
      </c>
      <c r="X9" s="36"/>
      <c r="Y9" s="30"/>
      <c r="Z9" s="30"/>
      <c r="AA9" s="30"/>
    </row>
    <row r="10" spans="1:27">
      <c r="D10" s="30"/>
      <c r="E10" s="30"/>
      <c r="F10" s="30"/>
      <c r="G10" s="30"/>
      <c r="H10" s="30"/>
      <c r="I10" s="30"/>
      <c r="J10" s="30"/>
      <c r="K10" s="30"/>
      <c r="L10" s="30"/>
      <c r="M10" s="30"/>
      <c r="N10" s="30"/>
      <c r="O10" s="30"/>
      <c r="P10" s="30"/>
      <c r="Q10" s="30"/>
      <c r="R10" s="30"/>
      <c r="S10" s="30"/>
      <c r="T10" s="30"/>
      <c r="U10" s="30"/>
      <c r="V10" s="30"/>
      <c r="W10" s="30"/>
      <c r="X10" s="30"/>
      <c r="Y10" s="30"/>
      <c r="Z10" s="30"/>
      <c r="AA10" s="30"/>
    </row>
    <row r="11" spans="1:27">
      <c r="C11" s="30" t="s">
        <v>109</v>
      </c>
      <c r="D11" s="30"/>
      <c r="E11" s="30"/>
      <c r="F11" s="30"/>
      <c r="G11" s="30"/>
      <c r="H11" s="30"/>
      <c r="I11" s="30"/>
      <c r="J11" s="30"/>
      <c r="K11" s="30"/>
      <c r="L11" s="30"/>
      <c r="M11" s="30"/>
      <c r="N11" s="30"/>
      <c r="O11" s="30"/>
      <c r="P11" s="30"/>
      <c r="Q11" s="30"/>
      <c r="R11" s="30"/>
      <c r="S11" s="30"/>
      <c r="T11" s="30"/>
      <c r="U11" s="30"/>
      <c r="V11" s="30"/>
      <c r="W11" s="30"/>
      <c r="X11" s="30"/>
      <c r="Y11" s="30"/>
      <c r="Z11" s="30"/>
      <c r="AA11" s="30"/>
    </row>
    <row r="12" spans="1:27">
      <c r="D12" s="30"/>
      <c r="E12" s="30"/>
      <c r="F12" s="30"/>
      <c r="G12" s="30"/>
      <c r="H12" s="30"/>
      <c r="I12" s="30"/>
      <c r="J12" s="30"/>
      <c r="K12" s="30"/>
      <c r="L12" s="30"/>
      <c r="M12" s="30"/>
      <c r="N12" s="30"/>
      <c r="O12" s="30"/>
      <c r="P12" s="30"/>
      <c r="Q12" s="30"/>
      <c r="R12" s="30"/>
      <c r="S12" s="30"/>
      <c r="T12" s="30"/>
      <c r="U12" s="30"/>
      <c r="V12" s="30"/>
      <c r="W12" s="30"/>
      <c r="X12" s="30"/>
      <c r="Y12" s="30"/>
      <c r="Z12" s="30"/>
      <c r="AA12" s="30"/>
    </row>
    <row r="13" spans="1:27">
      <c r="B13" t="s">
        <v>17</v>
      </c>
      <c r="D13" s="30"/>
      <c r="E13" s="30"/>
      <c r="F13" s="30"/>
      <c r="G13" s="30"/>
      <c r="H13" s="37" t="s">
        <v>24</v>
      </c>
      <c r="I13" s="46">
        <f>N17</f>
        <v>6444000</v>
      </c>
      <c r="J13" s="47"/>
      <c r="K13" s="47"/>
      <c r="L13" s="47"/>
      <c r="M13" s="47"/>
      <c r="N13" s="47"/>
      <c r="O13" s="47"/>
      <c r="P13" s="37" t="s">
        <v>23</v>
      </c>
      <c r="Q13" s="30"/>
      <c r="R13" s="30"/>
      <c r="S13" s="30"/>
      <c r="T13" s="30"/>
      <c r="U13" s="30"/>
      <c r="V13" s="30"/>
      <c r="W13" s="30"/>
      <c r="X13" s="30"/>
      <c r="Y13" s="30"/>
      <c r="Z13" s="30"/>
      <c r="AA13" s="30"/>
    </row>
    <row r="14" spans="1:27">
      <c r="D14" s="30"/>
      <c r="E14" s="30"/>
      <c r="F14" s="30"/>
      <c r="G14" s="30"/>
      <c r="H14" s="30"/>
      <c r="I14" s="30"/>
      <c r="J14" s="30"/>
      <c r="K14" s="30"/>
      <c r="L14" s="30"/>
      <c r="M14" s="30"/>
      <c r="N14" s="30"/>
      <c r="O14" s="30"/>
      <c r="P14" s="30"/>
      <c r="Q14" s="30"/>
      <c r="R14" s="30"/>
      <c r="S14" s="30"/>
      <c r="T14" s="30"/>
      <c r="U14" s="30"/>
      <c r="V14" s="30"/>
      <c r="W14" s="30"/>
      <c r="X14" s="30"/>
      <c r="Y14" s="30"/>
      <c r="Z14" s="30"/>
      <c r="AA14" s="30"/>
    </row>
    <row r="15" spans="1:27">
      <c r="C15" t="s">
        <v>18</v>
      </c>
      <c r="D15" s="30"/>
      <c r="E15" s="30"/>
      <c r="F15" s="30"/>
      <c r="G15" s="30"/>
      <c r="H15" s="30"/>
      <c r="I15" s="30"/>
      <c r="J15" s="30"/>
      <c r="K15" s="30"/>
      <c r="L15" s="30"/>
      <c r="M15" s="30"/>
      <c r="N15" s="30"/>
      <c r="O15" s="30"/>
      <c r="P15" s="30"/>
      <c r="Q15" s="30"/>
      <c r="R15" s="30"/>
      <c r="S15" s="30"/>
      <c r="T15" s="30"/>
      <c r="U15" s="30"/>
      <c r="V15" s="30"/>
      <c r="W15" s="30"/>
      <c r="X15" s="30"/>
      <c r="Y15" s="30"/>
      <c r="Z15" s="30"/>
      <c r="AA15" s="30"/>
    </row>
    <row r="16" spans="1:27">
      <c r="B16" s="30"/>
      <c r="C16" s="31" t="s">
        <v>19</v>
      </c>
      <c r="D16" s="32" t="s">
        <v>123</v>
      </c>
      <c r="E16" s="32"/>
      <c r="F16" s="32"/>
      <c r="G16" s="32"/>
      <c r="H16" s="32"/>
      <c r="I16" s="32"/>
      <c r="J16" s="32"/>
      <c r="K16" s="32"/>
      <c r="L16" s="32"/>
      <c r="M16" s="33"/>
      <c r="N16" s="41">
        <f>入力票!I15</f>
        <v>11111</v>
      </c>
      <c r="O16" s="42"/>
      <c r="P16" s="42"/>
      <c r="Q16" s="42"/>
      <c r="R16" s="42"/>
      <c r="S16" s="42"/>
      <c r="T16" s="42"/>
      <c r="U16" s="42"/>
      <c r="V16" s="42"/>
      <c r="W16" s="42"/>
      <c r="X16" s="42"/>
      <c r="Y16" s="42"/>
      <c r="Z16" s="42"/>
      <c r="AA16" s="33" t="s">
        <v>22</v>
      </c>
    </row>
    <row r="17" spans="2:27">
      <c r="B17" s="30"/>
      <c r="C17" s="31" t="s">
        <v>20</v>
      </c>
      <c r="D17" s="32" t="s">
        <v>21</v>
      </c>
      <c r="E17" s="32"/>
      <c r="F17" s="32"/>
      <c r="G17" s="32"/>
      <c r="H17" s="32"/>
      <c r="I17" s="32"/>
      <c r="J17" s="32"/>
      <c r="K17" s="32"/>
      <c r="L17" s="32"/>
      <c r="M17" s="33"/>
      <c r="N17" s="41">
        <f>ROUNDDOWN(N16*580,-3)</f>
        <v>6444000</v>
      </c>
      <c r="O17" s="42"/>
      <c r="P17" s="42"/>
      <c r="Q17" s="42"/>
      <c r="R17" s="42"/>
      <c r="S17" s="42"/>
      <c r="T17" s="42"/>
      <c r="U17" s="42"/>
      <c r="V17" s="42"/>
      <c r="W17" s="42"/>
      <c r="X17" s="42"/>
      <c r="Y17" s="42"/>
      <c r="Z17" s="42"/>
      <c r="AA17" s="33" t="s">
        <v>23</v>
      </c>
    </row>
    <row r="18" spans="2:27">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row>
    <row r="19" spans="2:27">
      <c r="B19" s="30" t="s">
        <v>25</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row>
    <row r="20" spans="2:27">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row>
    <row r="21" spans="2:27">
      <c r="B21" s="30"/>
      <c r="C21" s="34" t="str">
        <f>入力票!P15</f>
        <v>✔</v>
      </c>
      <c r="D21" s="43" t="s">
        <v>106</v>
      </c>
      <c r="E21" s="43"/>
      <c r="F21" s="43"/>
      <c r="G21" s="43"/>
      <c r="H21" s="43"/>
      <c r="I21" s="43"/>
      <c r="J21" s="43"/>
      <c r="K21" s="43"/>
      <c r="L21" s="43"/>
      <c r="M21" s="43"/>
      <c r="N21" s="43"/>
      <c r="O21" s="43"/>
      <c r="P21" s="43"/>
      <c r="Q21" s="43"/>
      <c r="R21" s="43"/>
      <c r="S21" s="43"/>
      <c r="T21" s="43"/>
      <c r="U21" s="43"/>
      <c r="V21" s="43"/>
      <c r="W21" s="43"/>
      <c r="X21" s="43"/>
      <c r="Y21" s="43"/>
      <c r="Z21" s="43"/>
      <c r="AA21" s="43"/>
    </row>
    <row r="22" spans="2:27" ht="22.5" customHeight="1">
      <c r="B22" s="30"/>
      <c r="C22" s="69" t="str">
        <f>入力票!Q15</f>
        <v>✔</v>
      </c>
      <c r="D22" s="53" t="s">
        <v>132</v>
      </c>
      <c r="E22" s="53"/>
      <c r="F22" s="53"/>
      <c r="G22" s="53"/>
      <c r="H22" s="53"/>
      <c r="I22" s="53"/>
      <c r="J22" s="53"/>
      <c r="K22" s="53"/>
      <c r="L22" s="53"/>
      <c r="M22" s="53"/>
      <c r="N22" s="53"/>
      <c r="O22" s="53"/>
      <c r="P22" s="53"/>
      <c r="Q22" s="53"/>
      <c r="R22" s="53"/>
      <c r="S22" s="53"/>
      <c r="T22" s="53"/>
      <c r="U22" s="53"/>
      <c r="V22" s="53"/>
      <c r="W22" s="53"/>
      <c r="X22" s="53"/>
      <c r="Y22" s="53"/>
      <c r="Z22" s="53"/>
      <c r="AA22" s="53"/>
    </row>
    <row r="23" spans="2:27" ht="20.25" customHeight="1">
      <c r="B23" s="30"/>
      <c r="C23" s="70"/>
      <c r="D23" s="50" t="str">
        <f>入力票!I16</f>
        <v>令和7年4月1日から6月30日まで</v>
      </c>
      <c r="E23" s="51"/>
      <c r="F23" s="51"/>
      <c r="G23" s="51"/>
      <c r="H23" s="51"/>
      <c r="I23" s="51"/>
      <c r="J23" s="51"/>
      <c r="K23" s="51"/>
      <c r="L23" s="51"/>
      <c r="M23" s="48" t="s">
        <v>127</v>
      </c>
      <c r="N23" s="48"/>
      <c r="O23" s="48"/>
      <c r="P23" s="48"/>
      <c r="Q23" s="48"/>
      <c r="R23" s="48"/>
      <c r="S23" s="48"/>
      <c r="T23" s="48"/>
      <c r="U23" s="48"/>
      <c r="V23" s="48"/>
      <c r="W23" s="48"/>
      <c r="X23" s="48"/>
      <c r="Y23" s="48"/>
      <c r="Z23" s="48"/>
      <c r="AA23" s="49"/>
    </row>
    <row r="24" spans="2:27">
      <c r="B24" s="30"/>
      <c r="C24" s="34" t="str">
        <f>入力票!R15</f>
        <v>✔</v>
      </c>
      <c r="D24" s="43" t="s">
        <v>27</v>
      </c>
      <c r="E24" s="43"/>
      <c r="F24" s="43"/>
      <c r="G24" s="43"/>
      <c r="H24" s="43"/>
      <c r="I24" s="43"/>
      <c r="J24" s="43"/>
      <c r="K24" s="43"/>
      <c r="L24" s="43"/>
      <c r="M24" s="43"/>
      <c r="N24" s="43"/>
      <c r="O24" s="43"/>
      <c r="P24" s="43"/>
      <c r="Q24" s="43"/>
      <c r="R24" s="43"/>
      <c r="S24" s="43"/>
      <c r="T24" s="43"/>
      <c r="U24" s="43"/>
      <c r="V24" s="43"/>
      <c r="W24" s="43"/>
      <c r="X24" s="43"/>
      <c r="Y24" s="43"/>
      <c r="Z24" s="43"/>
      <c r="AA24" s="43"/>
    </row>
    <row r="25" spans="2:27" ht="84.75" customHeight="1">
      <c r="B25" s="30"/>
      <c r="C25" s="34" t="str">
        <f>入力票!S15</f>
        <v>✔</v>
      </c>
      <c r="D25" s="43" t="s">
        <v>107</v>
      </c>
      <c r="E25" s="43"/>
      <c r="F25" s="43"/>
      <c r="G25" s="43"/>
      <c r="H25" s="43"/>
      <c r="I25" s="43"/>
      <c r="J25" s="43"/>
      <c r="K25" s="43"/>
      <c r="L25" s="43"/>
      <c r="M25" s="43"/>
      <c r="N25" s="43"/>
      <c r="O25" s="43"/>
      <c r="P25" s="43"/>
      <c r="Q25" s="43"/>
      <c r="R25" s="43"/>
      <c r="S25" s="43"/>
      <c r="T25" s="43"/>
      <c r="U25" s="43"/>
      <c r="V25" s="43"/>
      <c r="W25" s="43"/>
      <c r="X25" s="43"/>
      <c r="Y25" s="43"/>
      <c r="Z25" s="43"/>
      <c r="AA25" s="43"/>
    </row>
    <row r="26" spans="2:27">
      <c r="B26" s="30"/>
      <c r="C26" s="34" t="str">
        <f>入力票!T15</f>
        <v>✔</v>
      </c>
      <c r="D26" s="43" t="s">
        <v>29</v>
      </c>
      <c r="E26" s="43"/>
      <c r="F26" s="43"/>
      <c r="G26" s="43"/>
      <c r="H26" s="43"/>
      <c r="I26" s="43"/>
      <c r="J26" s="43"/>
      <c r="K26" s="43"/>
      <c r="L26" s="43"/>
      <c r="M26" s="43"/>
      <c r="N26" s="43"/>
      <c r="O26" s="43"/>
      <c r="P26" s="43"/>
      <c r="Q26" s="43"/>
      <c r="R26" s="43"/>
      <c r="S26" s="43"/>
      <c r="T26" s="43"/>
      <c r="U26" s="43"/>
      <c r="V26" s="43"/>
      <c r="W26" s="43"/>
      <c r="X26" s="43"/>
      <c r="Y26" s="43"/>
      <c r="Z26" s="43"/>
      <c r="AA26" s="43"/>
    </row>
    <row r="27" spans="2:27">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row>
    <row r="28" spans="2:27">
      <c r="B28" s="30" t="s">
        <v>68</v>
      </c>
      <c r="C28" s="30"/>
      <c r="D28" s="30"/>
      <c r="E28" s="30"/>
      <c r="F28" s="30"/>
      <c r="G28" s="30"/>
      <c r="H28" s="30"/>
      <c r="I28" s="30"/>
      <c r="J28" s="30"/>
      <c r="K28" s="30"/>
      <c r="L28" s="30"/>
      <c r="M28" s="30"/>
      <c r="N28" s="30"/>
      <c r="O28" s="30"/>
      <c r="P28" s="30"/>
      <c r="Q28" s="30"/>
      <c r="R28" s="30"/>
      <c r="S28" s="30"/>
      <c r="T28" s="30"/>
      <c r="U28" s="30"/>
      <c r="V28" s="30"/>
      <c r="W28" s="30"/>
      <c r="X28" s="30"/>
      <c r="Y28" s="30"/>
      <c r="Z28" s="30"/>
      <c r="AA28" s="30"/>
    </row>
    <row r="29" spans="2:27">
      <c r="B29" s="52" t="s">
        <v>135</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row>
    <row r="30" spans="2:27">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spans="2:27">
      <c r="B31" s="35"/>
      <c r="C31" s="55" t="s">
        <v>88</v>
      </c>
      <c r="D31" s="55"/>
      <c r="E31" s="55"/>
      <c r="F31" s="55"/>
      <c r="G31" s="55"/>
      <c r="H31" s="55"/>
      <c r="I31" s="55"/>
      <c r="J31" s="55"/>
      <c r="K31" s="55"/>
      <c r="L31" s="55"/>
      <c r="M31" s="56" t="s">
        <v>124</v>
      </c>
      <c r="N31" s="57"/>
      <c r="O31" s="57"/>
      <c r="P31" s="57"/>
      <c r="Q31" s="57"/>
      <c r="R31" s="57"/>
      <c r="S31" s="57"/>
      <c r="T31" s="58"/>
      <c r="U31" s="56" t="s">
        <v>89</v>
      </c>
      <c r="V31" s="57"/>
      <c r="W31" s="57"/>
      <c r="X31" s="57"/>
      <c r="Y31" s="57"/>
      <c r="Z31" s="57"/>
      <c r="AA31" s="58"/>
    </row>
    <row r="32" spans="2:27">
      <c r="B32" s="30"/>
      <c r="C32" s="55" t="s">
        <v>90</v>
      </c>
      <c r="D32" s="55"/>
      <c r="E32" s="55"/>
      <c r="F32" s="55"/>
      <c r="G32" s="55"/>
      <c r="H32" s="55"/>
      <c r="I32" s="55"/>
      <c r="J32" s="55"/>
      <c r="K32" s="55"/>
      <c r="L32" s="55"/>
      <c r="M32" s="56">
        <f>入力票!H15</f>
        <v>55555</v>
      </c>
      <c r="N32" s="57"/>
      <c r="O32" s="57"/>
      <c r="P32" s="57"/>
      <c r="Q32" s="57"/>
      <c r="R32" s="57"/>
      <c r="S32" s="57"/>
      <c r="T32" s="58"/>
      <c r="U32" s="56">
        <f>入力票!L15</f>
        <v>200000</v>
      </c>
      <c r="V32" s="57"/>
      <c r="W32" s="57"/>
      <c r="X32" s="57"/>
      <c r="Y32" s="57"/>
      <c r="Z32" s="57"/>
      <c r="AA32" s="58"/>
    </row>
    <row r="33" spans="2:27">
      <c r="C33" s="54" t="s">
        <v>66</v>
      </c>
      <c r="D33" s="54"/>
      <c r="E33" s="54"/>
      <c r="F33" s="54"/>
      <c r="G33" s="54"/>
      <c r="H33" s="54"/>
      <c r="I33" s="54"/>
      <c r="J33" s="54"/>
      <c r="K33" s="54"/>
      <c r="L33" s="54"/>
      <c r="M33" s="71">
        <f>入力票!I15</f>
        <v>11111</v>
      </c>
      <c r="N33" s="72"/>
      <c r="O33" s="72"/>
      <c r="P33" s="72"/>
      <c r="Q33" s="72"/>
      <c r="R33" s="72"/>
      <c r="S33" s="72"/>
      <c r="T33" s="73"/>
      <c r="U33" s="74">
        <f>入力票!M15</f>
        <v>44444</v>
      </c>
      <c r="V33" s="75"/>
      <c r="W33" s="75"/>
      <c r="X33" s="75"/>
      <c r="Y33" s="75"/>
      <c r="Z33" s="75"/>
      <c r="AA33" s="76"/>
    </row>
    <row r="34" spans="2:27">
      <c r="C34" s="82" t="s">
        <v>65</v>
      </c>
      <c r="D34" s="83"/>
      <c r="E34" s="83"/>
      <c r="F34" s="83"/>
      <c r="G34" s="83"/>
      <c r="H34" s="83"/>
      <c r="I34" s="83"/>
      <c r="J34" s="83"/>
      <c r="K34" s="83"/>
      <c r="L34" s="84"/>
      <c r="M34" s="59">
        <f>入力票!J15</f>
        <v>0.78200000000000003</v>
      </c>
      <c r="N34" s="60"/>
      <c r="O34" s="60"/>
      <c r="P34" s="60"/>
      <c r="Q34" s="60"/>
      <c r="R34" s="60"/>
      <c r="S34" s="60"/>
      <c r="T34" s="61"/>
      <c r="U34" s="59">
        <f>入力票!N15</f>
        <v>0.7</v>
      </c>
      <c r="V34" s="60"/>
      <c r="W34" s="60"/>
      <c r="X34" s="60"/>
      <c r="Y34" s="60"/>
      <c r="Z34" s="60"/>
      <c r="AA34" s="61"/>
    </row>
    <row r="35" spans="2:27">
      <c r="C35" s="54" t="s">
        <v>67</v>
      </c>
      <c r="D35" s="54"/>
      <c r="E35" s="54"/>
      <c r="F35" s="54"/>
      <c r="G35" s="54"/>
      <c r="H35" s="54"/>
      <c r="I35" s="54"/>
      <c r="J35" s="54"/>
      <c r="K35" s="54"/>
      <c r="L35" s="54"/>
      <c r="M35" s="62">
        <f>入力票!K15</f>
        <v>20.2</v>
      </c>
      <c r="N35" s="63"/>
      <c r="O35" s="63"/>
      <c r="P35" s="63"/>
      <c r="Q35" s="63"/>
      <c r="R35" s="63"/>
      <c r="S35" s="63"/>
      <c r="T35" s="64"/>
      <c r="U35" s="65">
        <f>入力票!O15</f>
        <v>21.5</v>
      </c>
      <c r="V35" s="66"/>
      <c r="W35" s="66"/>
      <c r="X35" s="66"/>
      <c r="Y35" s="66"/>
      <c r="Z35" s="66"/>
      <c r="AA35" s="67"/>
    </row>
    <row r="37" spans="2:27">
      <c r="B37" t="s">
        <v>69</v>
      </c>
    </row>
    <row r="38" spans="2:27">
      <c r="B38" s="81" t="s">
        <v>102</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row>
    <row r="39" spans="2:27">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row>
    <row r="40" spans="2:27">
      <c r="C40" s="54" t="s">
        <v>37</v>
      </c>
      <c r="D40" s="54"/>
      <c r="E40" s="54"/>
      <c r="F40" s="54"/>
      <c r="G40" s="54"/>
      <c r="H40" s="54"/>
      <c r="I40" s="54"/>
      <c r="J40" s="54"/>
      <c r="K40" s="54"/>
      <c r="L40" s="54"/>
      <c r="M40" s="54" t="str">
        <f>入力票!U15</f>
        <v>○○○銀行</v>
      </c>
      <c r="N40" s="54"/>
      <c r="O40" s="54"/>
      <c r="P40" s="54"/>
      <c r="Q40" s="54"/>
      <c r="R40" s="54"/>
      <c r="S40" s="54"/>
      <c r="T40" s="54"/>
      <c r="U40" s="54"/>
      <c r="V40" s="54"/>
      <c r="W40" s="54"/>
      <c r="X40" s="54"/>
      <c r="Y40" s="54"/>
      <c r="Z40" s="54"/>
      <c r="AA40" s="54"/>
    </row>
    <row r="41" spans="2:27">
      <c r="C41" s="54" t="s">
        <v>38</v>
      </c>
      <c r="D41" s="54"/>
      <c r="E41" s="54"/>
      <c r="F41" s="54"/>
      <c r="G41" s="54"/>
      <c r="H41" s="54"/>
      <c r="I41" s="54"/>
      <c r="J41" s="54"/>
      <c r="K41" s="54"/>
      <c r="L41" s="54"/>
      <c r="M41" s="54" t="str">
        <f>入力票!V15</f>
        <v>XXXXX</v>
      </c>
      <c r="N41" s="54"/>
      <c r="O41" s="54"/>
      <c r="P41" s="54"/>
      <c r="Q41" s="54"/>
      <c r="R41" s="54"/>
      <c r="S41" s="54"/>
      <c r="T41" s="54"/>
      <c r="U41" s="54"/>
      <c r="V41" s="54"/>
      <c r="W41" s="54"/>
      <c r="X41" s="54"/>
      <c r="Y41" s="54"/>
      <c r="Z41" s="54"/>
      <c r="AA41" s="54"/>
    </row>
    <row r="42" spans="2:27">
      <c r="C42" s="54" t="s">
        <v>91</v>
      </c>
      <c r="D42" s="54"/>
      <c r="E42" s="54"/>
      <c r="F42" s="54"/>
      <c r="G42" s="54"/>
      <c r="H42" s="54"/>
      <c r="I42" s="54"/>
      <c r="J42" s="54"/>
      <c r="K42" s="54"/>
      <c r="L42" s="54"/>
      <c r="M42" s="54" t="str">
        <f>入力票!W15</f>
        <v>○○○支店</v>
      </c>
      <c r="N42" s="54"/>
      <c r="O42" s="54"/>
      <c r="P42" s="54"/>
      <c r="Q42" s="54"/>
      <c r="R42" s="54"/>
      <c r="S42" s="54"/>
      <c r="T42" s="54"/>
      <c r="U42" s="54"/>
      <c r="V42" s="54"/>
      <c r="W42" s="54"/>
      <c r="X42" s="54"/>
      <c r="Y42" s="54"/>
      <c r="Z42" s="54"/>
      <c r="AA42" s="54"/>
    </row>
    <row r="43" spans="2:27">
      <c r="C43" s="54" t="s">
        <v>92</v>
      </c>
      <c r="D43" s="54"/>
      <c r="E43" s="54"/>
      <c r="F43" s="54"/>
      <c r="G43" s="54"/>
      <c r="H43" s="54"/>
      <c r="I43" s="54"/>
      <c r="J43" s="54"/>
      <c r="K43" s="54"/>
      <c r="L43" s="54"/>
      <c r="M43" s="54" t="str">
        <f>入力票!X15</f>
        <v>XXXXX</v>
      </c>
      <c r="N43" s="54"/>
      <c r="O43" s="54"/>
      <c r="P43" s="54"/>
      <c r="Q43" s="54"/>
      <c r="R43" s="54"/>
      <c r="S43" s="54"/>
      <c r="T43" s="54"/>
      <c r="U43" s="54"/>
      <c r="V43" s="54"/>
      <c r="W43" s="54"/>
      <c r="X43" s="54"/>
      <c r="Y43" s="54"/>
      <c r="Z43" s="54"/>
      <c r="AA43" s="54"/>
    </row>
    <row r="44" spans="2:27">
      <c r="C44" s="80" t="s">
        <v>39</v>
      </c>
      <c r="D44" s="80"/>
      <c r="E44" s="54" t="s">
        <v>40</v>
      </c>
      <c r="F44" s="54"/>
      <c r="G44" s="54"/>
      <c r="H44" s="54"/>
      <c r="I44" s="54"/>
      <c r="J44" s="54"/>
      <c r="K44" s="54"/>
      <c r="L44" s="54"/>
      <c r="M44" s="54" t="str">
        <f>入力票!Y15</f>
        <v>普通</v>
      </c>
      <c r="N44" s="54"/>
      <c r="O44" s="54"/>
      <c r="P44" s="54"/>
      <c r="Q44" s="54"/>
      <c r="R44" s="54"/>
      <c r="S44" s="54"/>
      <c r="T44" s="54"/>
      <c r="U44" s="54"/>
      <c r="V44" s="54"/>
      <c r="W44" s="54"/>
      <c r="X44" s="54"/>
      <c r="Y44" s="54"/>
      <c r="Z44" s="54"/>
      <c r="AA44" s="54"/>
    </row>
    <row r="45" spans="2:27">
      <c r="C45" s="80"/>
      <c r="D45" s="80"/>
      <c r="E45" s="54" t="s">
        <v>41</v>
      </c>
      <c r="F45" s="54"/>
      <c r="G45" s="54"/>
      <c r="H45" s="54"/>
      <c r="I45" s="54"/>
      <c r="J45" s="54"/>
      <c r="K45" s="54"/>
      <c r="L45" s="54"/>
      <c r="M45" s="54" t="str">
        <f>入力票!Z15</f>
        <v>XXXXXXXXXX</v>
      </c>
      <c r="N45" s="54"/>
      <c r="O45" s="54"/>
      <c r="P45" s="54"/>
      <c r="Q45" s="54"/>
      <c r="R45" s="54"/>
      <c r="S45" s="54"/>
      <c r="T45" s="54"/>
      <c r="U45" s="54"/>
      <c r="V45" s="54"/>
      <c r="W45" s="54"/>
      <c r="X45" s="54"/>
      <c r="Y45" s="54"/>
      <c r="Z45" s="54"/>
      <c r="AA45" s="54"/>
    </row>
    <row r="46" spans="2:27">
      <c r="C46" s="80"/>
      <c r="D46" s="80"/>
      <c r="E46" s="54" t="s">
        <v>42</v>
      </c>
      <c r="F46" s="54"/>
      <c r="G46" s="54"/>
      <c r="H46" s="54"/>
      <c r="I46" s="54"/>
      <c r="J46" s="54"/>
      <c r="K46" s="54"/>
      <c r="L46" s="54"/>
      <c r="M46" s="54" t="str">
        <f>入力票!AA15</f>
        <v>○○○　○○○</v>
      </c>
      <c r="N46" s="54"/>
      <c r="O46" s="54"/>
      <c r="P46" s="54"/>
      <c r="Q46" s="54"/>
      <c r="R46" s="54"/>
      <c r="S46" s="54"/>
      <c r="T46" s="54"/>
      <c r="U46" s="54"/>
      <c r="V46" s="54"/>
      <c r="W46" s="54"/>
      <c r="X46" s="54"/>
      <c r="Y46" s="54"/>
      <c r="Z46" s="54"/>
      <c r="AA46" s="54"/>
    </row>
    <row r="47" spans="2:27">
      <c r="C47" s="80"/>
      <c r="D47" s="80"/>
      <c r="E47" s="54" t="s">
        <v>44</v>
      </c>
      <c r="F47" s="54"/>
      <c r="G47" s="54"/>
      <c r="H47" s="54"/>
      <c r="I47" s="54"/>
      <c r="J47" s="54"/>
      <c r="K47" s="54"/>
      <c r="L47" s="54"/>
      <c r="M47" s="54" t="str">
        <f>入力票!AB15</f>
        <v>○○　○○</v>
      </c>
      <c r="N47" s="54"/>
      <c r="O47" s="54"/>
      <c r="P47" s="54"/>
      <c r="Q47" s="54"/>
      <c r="R47" s="54"/>
      <c r="S47" s="54"/>
      <c r="T47" s="54"/>
      <c r="U47" s="54"/>
      <c r="V47" s="54"/>
      <c r="W47" s="54"/>
      <c r="X47" s="54"/>
      <c r="Y47" s="54"/>
      <c r="Z47" s="54"/>
      <c r="AA47" s="54"/>
    </row>
    <row r="49" spans="2:27">
      <c r="B49" t="s">
        <v>70</v>
      </c>
    </row>
    <row r="50" spans="2:27">
      <c r="C50" s="54" t="s">
        <v>51</v>
      </c>
      <c r="D50" s="54"/>
      <c r="E50" s="54"/>
      <c r="F50" s="54"/>
      <c r="G50" s="54"/>
      <c r="H50" s="54"/>
      <c r="I50" s="54"/>
      <c r="J50" s="54"/>
      <c r="K50" s="54"/>
      <c r="L50" s="54"/>
      <c r="M50" s="54" t="str">
        <f>入力票!AC15</f>
        <v>東京都○○区○○１－２－３</v>
      </c>
      <c r="N50" s="54"/>
      <c r="O50" s="54"/>
      <c r="P50" s="54"/>
      <c r="Q50" s="54"/>
      <c r="R50" s="54"/>
      <c r="S50" s="54"/>
      <c r="T50" s="54"/>
      <c r="U50" s="54"/>
      <c r="V50" s="54"/>
      <c r="W50" s="54"/>
      <c r="X50" s="54"/>
      <c r="Y50" s="54"/>
      <c r="Z50" s="54"/>
      <c r="AA50" s="54"/>
    </row>
    <row r="51" spans="2:27">
      <c r="C51" s="54" t="s">
        <v>52</v>
      </c>
      <c r="D51" s="54"/>
      <c r="E51" s="54"/>
      <c r="F51" s="54"/>
      <c r="G51" s="54"/>
      <c r="H51" s="54"/>
      <c r="I51" s="54"/>
      <c r="J51" s="54"/>
      <c r="K51" s="54"/>
      <c r="L51" s="54"/>
      <c r="M51" s="54" t="str">
        <f>入力票!AD15</f>
        <v>事務局経営企画課</v>
      </c>
      <c r="N51" s="54"/>
      <c r="O51" s="54"/>
      <c r="P51" s="54"/>
      <c r="Q51" s="54"/>
      <c r="R51" s="54"/>
      <c r="S51" s="54"/>
      <c r="T51" s="54"/>
      <c r="U51" s="54"/>
      <c r="V51" s="54"/>
      <c r="W51" s="54"/>
      <c r="X51" s="54"/>
      <c r="Y51" s="54"/>
      <c r="Z51" s="54"/>
      <c r="AA51" s="54"/>
    </row>
    <row r="52" spans="2:27">
      <c r="C52" s="54" t="s">
        <v>53</v>
      </c>
      <c r="D52" s="54"/>
      <c r="E52" s="54"/>
      <c r="F52" s="54"/>
      <c r="G52" s="54"/>
      <c r="H52" s="54"/>
      <c r="I52" s="54"/>
      <c r="J52" s="54"/>
      <c r="K52" s="54"/>
      <c r="L52" s="54"/>
      <c r="M52" s="54" t="str">
        <f>入力票!AE15</f>
        <v>主事</v>
      </c>
      <c r="N52" s="54"/>
      <c r="O52" s="54"/>
      <c r="P52" s="54"/>
      <c r="Q52" s="54"/>
      <c r="R52" s="54"/>
      <c r="S52" s="54" t="str">
        <f>入力票!AF15</f>
        <v>○○　○○</v>
      </c>
      <c r="T52" s="54"/>
      <c r="U52" s="54"/>
      <c r="V52" s="54"/>
      <c r="W52" s="54"/>
      <c r="X52" s="54"/>
      <c r="Y52" s="54"/>
      <c r="Z52" s="54"/>
      <c r="AA52" s="54"/>
    </row>
    <row r="53" spans="2:27">
      <c r="C53" s="54" t="s">
        <v>54</v>
      </c>
      <c r="D53" s="54"/>
      <c r="E53" s="54"/>
      <c r="F53" s="54"/>
      <c r="G53" s="54"/>
      <c r="H53" s="54"/>
      <c r="I53" s="54"/>
      <c r="J53" s="54"/>
      <c r="K53" s="54"/>
      <c r="L53" s="54"/>
      <c r="M53" s="54" t="str">
        <f>入力票!AG15</f>
        <v>03－1234－5678</v>
      </c>
      <c r="N53" s="54"/>
      <c r="O53" s="54"/>
      <c r="P53" s="54"/>
      <c r="Q53" s="54"/>
      <c r="R53" s="54"/>
      <c r="S53" s="54"/>
      <c r="T53" s="54"/>
      <c r="U53" s="54"/>
      <c r="V53" s="54"/>
      <c r="W53" s="54"/>
      <c r="X53" s="54"/>
      <c r="Y53" s="54"/>
      <c r="Z53" s="54"/>
      <c r="AA53" s="54"/>
    </row>
    <row r="54" spans="2:27">
      <c r="C54" s="54" t="s">
        <v>55</v>
      </c>
      <c r="D54" s="54"/>
      <c r="E54" s="54"/>
      <c r="F54" s="54"/>
      <c r="G54" s="54"/>
      <c r="H54" s="54"/>
      <c r="I54" s="54"/>
      <c r="J54" s="54"/>
      <c r="K54" s="54"/>
      <c r="L54" s="54"/>
      <c r="M54" s="54" t="str">
        <f>入力票!AH15</f>
        <v>abcd@hos.co.jp</v>
      </c>
      <c r="N54" s="54"/>
      <c r="O54" s="54"/>
      <c r="P54" s="54"/>
      <c r="Q54" s="54"/>
      <c r="R54" s="54"/>
      <c r="S54" s="54"/>
      <c r="T54" s="54"/>
      <c r="U54" s="54"/>
      <c r="V54" s="54"/>
      <c r="W54" s="54"/>
      <c r="X54" s="54"/>
      <c r="Y54" s="54"/>
      <c r="Z54" s="54"/>
      <c r="AA54" s="54"/>
    </row>
  </sheetData>
  <mergeCells count="60">
    <mergeCell ref="C22:C23"/>
    <mergeCell ref="D26:AA26"/>
    <mergeCell ref="O4:W4"/>
    <mergeCell ref="O5:W5"/>
    <mergeCell ref="O6:W6"/>
    <mergeCell ref="O7:W7"/>
    <mergeCell ref="I13:O13"/>
    <mergeCell ref="N16:Z16"/>
    <mergeCell ref="N17:Z17"/>
    <mergeCell ref="D21:AA21"/>
    <mergeCell ref="D22:AA22"/>
    <mergeCell ref="D24:AA24"/>
    <mergeCell ref="D25:AA25"/>
    <mergeCell ref="D23:L23"/>
    <mergeCell ref="M23:AA23"/>
    <mergeCell ref="B29:AA30"/>
    <mergeCell ref="C31:L31"/>
    <mergeCell ref="M31:T31"/>
    <mergeCell ref="U31:AA31"/>
    <mergeCell ref="C32:L32"/>
    <mergeCell ref="M32:T32"/>
    <mergeCell ref="U32:AA32"/>
    <mergeCell ref="C33:L33"/>
    <mergeCell ref="M33:T33"/>
    <mergeCell ref="U33:AA33"/>
    <mergeCell ref="C34:L34"/>
    <mergeCell ref="M34:T34"/>
    <mergeCell ref="U34:AA34"/>
    <mergeCell ref="C35:L35"/>
    <mergeCell ref="M35:T35"/>
    <mergeCell ref="U35:AA35"/>
    <mergeCell ref="B38:AA39"/>
    <mergeCell ref="C40:L40"/>
    <mergeCell ref="M40:AA40"/>
    <mergeCell ref="C41:L41"/>
    <mergeCell ref="M41:AA41"/>
    <mergeCell ref="C42:L42"/>
    <mergeCell ref="M42:AA42"/>
    <mergeCell ref="C43:L43"/>
    <mergeCell ref="M43:AA43"/>
    <mergeCell ref="C44:D47"/>
    <mergeCell ref="E44:L44"/>
    <mergeCell ref="M44:AA44"/>
    <mergeCell ref="E45:L45"/>
    <mergeCell ref="M45:AA45"/>
    <mergeCell ref="E46:L46"/>
    <mergeCell ref="M46:AA46"/>
    <mergeCell ref="E47:L47"/>
    <mergeCell ref="M47:AA47"/>
    <mergeCell ref="C53:L53"/>
    <mergeCell ref="M53:AA53"/>
    <mergeCell ref="C54:L54"/>
    <mergeCell ref="M54:AA54"/>
    <mergeCell ref="C50:L50"/>
    <mergeCell ref="M50:AA50"/>
    <mergeCell ref="C51:L51"/>
    <mergeCell ref="M51:AA51"/>
    <mergeCell ref="C52:L52"/>
    <mergeCell ref="M52:R52"/>
    <mergeCell ref="S52:AA52"/>
  </mergeCells>
  <phoneticPr fontId="2"/>
  <pageMargins left="0.7" right="0.7" top="0.75" bottom="0.75" header="0.3" footer="0.3"/>
  <pageSetup paperSize="9" scale="8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F247-299F-4137-B03F-154B112DCC66}">
  <sheetPr>
    <pageSetUpPr fitToPage="1"/>
  </sheetPr>
  <dimension ref="A1:AA39"/>
  <sheetViews>
    <sheetView topLeftCell="A7" zoomScale="90" zoomScaleNormal="90" workbookViewId="0">
      <selection activeCell="W10" sqref="W10"/>
    </sheetView>
  </sheetViews>
  <sheetFormatPr defaultColWidth="3.625" defaultRowHeight="18.75"/>
  <cols>
    <col min="3" max="3" width="4.875" customWidth="1"/>
  </cols>
  <sheetData>
    <row r="1" spans="1:27">
      <c r="A1" t="s">
        <v>95</v>
      </c>
    </row>
    <row r="2" spans="1:27">
      <c r="U2" s="28"/>
      <c r="V2" s="28" t="s">
        <v>1</v>
      </c>
      <c r="W2" s="28"/>
      <c r="X2" s="28" t="s">
        <v>2</v>
      </c>
      <c r="Y2" s="28"/>
      <c r="Z2" s="28" t="s">
        <v>3</v>
      </c>
    </row>
    <row r="3" spans="1:27">
      <c r="B3" t="s">
        <v>4</v>
      </c>
    </row>
    <row r="4" spans="1:27">
      <c r="J4" t="s">
        <v>5</v>
      </c>
      <c r="O4" s="44" t="str">
        <f>入力票!D15</f>
        <v>医療法人○○会</v>
      </c>
      <c r="P4" s="44"/>
      <c r="Q4" s="44"/>
      <c r="R4" s="44"/>
      <c r="S4" s="44"/>
      <c r="T4" s="44"/>
      <c r="U4" s="44"/>
      <c r="V4" s="44"/>
      <c r="W4" s="44"/>
    </row>
    <row r="5" spans="1:27">
      <c r="O5" s="44" t="str">
        <f>入力票!E15</f>
        <v>○○○病院</v>
      </c>
      <c r="P5" s="44"/>
      <c r="Q5" s="44"/>
      <c r="R5" s="44"/>
      <c r="S5" s="44"/>
      <c r="T5" s="44"/>
      <c r="U5" s="44"/>
      <c r="V5" s="44"/>
      <c r="W5" s="44"/>
    </row>
    <row r="6" spans="1:27">
      <c r="B6" s="30"/>
      <c r="C6" s="30"/>
      <c r="D6" s="30"/>
      <c r="E6" s="30"/>
      <c r="F6" s="30"/>
      <c r="G6" s="30"/>
      <c r="H6" s="30"/>
      <c r="I6" s="30"/>
      <c r="J6" s="30" t="s">
        <v>6</v>
      </c>
      <c r="K6" s="30"/>
      <c r="L6" s="30"/>
      <c r="M6" s="30"/>
      <c r="N6" s="30"/>
      <c r="O6" s="85" t="str">
        <f>入力票!F15</f>
        <v>東京都○○区○○１－２－３</v>
      </c>
      <c r="P6" s="85"/>
      <c r="Q6" s="85"/>
      <c r="R6" s="85"/>
      <c r="S6" s="85"/>
      <c r="T6" s="85"/>
      <c r="U6" s="85"/>
      <c r="V6" s="85"/>
      <c r="W6" s="85"/>
    </row>
    <row r="7" spans="1:27">
      <c r="B7" s="30"/>
      <c r="C7" s="30"/>
      <c r="D7" s="30"/>
      <c r="E7" s="30"/>
      <c r="F7" s="30"/>
      <c r="G7" s="30"/>
      <c r="H7" s="30"/>
      <c r="I7" s="30"/>
      <c r="J7" s="30" t="s">
        <v>104</v>
      </c>
      <c r="K7" s="30"/>
      <c r="L7" s="30"/>
      <c r="M7" s="30"/>
      <c r="N7" s="30"/>
      <c r="O7" s="86" t="str">
        <f>入力票!G15</f>
        <v>○○　○○</v>
      </c>
      <c r="P7" s="86"/>
      <c r="Q7" s="86"/>
      <c r="R7" s="86"/>
      <c r="S7" s="86"/>
      <c r="T7" s="86"/>
      <c r="U7" s="86"/>
      <c r="V7" s="86"/>
      <c r="W7" s="86"/>
      <c r="Y7" t="s">
        <v>16</v>
      </c>
    </row>
    <row r="8" spans="1:27">
      <c r="B8" s="30"/>
      <c r="C8" s="30"/>
      <c r="D8" s="30"/>
      <c r="E8" s="30"/>
      <c r="F8" s="30"/>
      <c r="G8" s="30"/>
      <c r="H8" s="30"/>
      <c r="I8" s="30"/>
      <c r="J8" s="30"/>
      <c r="K8" s="30"/>
      <c r="L8" s="30"/>
      <c r="M8" s="30"/>
      <c r="N8" s="30"/>
      <c r="O8" s="30"/>
      <c r="P8" s="30"/>
      <c r="Q8" s="30"/>
      <c r="R8" s="30"/>
      <c r="S8" s="30"/>
      <c r="T8" s="30"/>
      <c r="U8" s="30"/>
      <c r="V8" s="30"/>
      <c r="W8" s="30"/>
    </row>
    <row r="9" spans="1:27">
      <c r="B9" s="30"/>
      <c r="C9" s="30" t="s">
        <v>112</v>
      </c>
      <c r="D9" s="30">
        <f>入力票!A15</f>
        <v>7</v>
      </c>
      <c r="E9" s="30" t="s">
        <v>115</v>
      </c>
      <c r="F9" s="30"/>
      <c r="G9" s="30"/>
      <c r="H9" s="30"/>
      <c r="I9" s="30"/>
      <c r="J9" s="30"/>
      <c r="K9" s="30"/>
      <c r="L9" s="30"/>
      <c r="M9" s="30"/>
      <c r="N9" s="30"/>
      <c r="O9" s="30"/>
      <c r="P9" s="30"/>
      <c r="Q9" s="30"/>
      <c r="R9" s="30"/>
      <c r="S9" s="30"/>
      <c r="T9" s="30"/>
      <c r="U9" s="30"/>
      <c r="V9" s="30"/>
      <c r="W9" s="13" t="s">
        <v>136</v>
      </c>
      <c r="X9" s="13"/>
    </row>
    <row r="10" spans="1:27">
      <c r="B10" s="30"/>
      <c r="C10" s="30"/>
      <c r="D10" s="30"/>
      <c r="E10" s="30"/>
      <c r="F10" s="30"/>
      <c r="G10" s="30"/>
      <c r="H10" s="30"/>
      <c r="I10" s="30"/>
      <c r="J10" s="30"/>
      <c r="K10" s="30"/>
      <c r="L10" s="30"/>
      <c r="M10" s="30"/>
      <c r="N10" s="30"/>
      <c r="O10" s="30"/>
      <c r="P10" s="30"/>
      <c r="Q10" s="30"/>
      <c r="R10" s="30"/>
      <c r="S10" s="30"/>
      <c r="T10" s="30"/>
      <c r="U10" s="30"/>
      <c r="V10" s="30"/>
      <c r="W10" s="30"/>
    </row>
    <row r="11" spans="1:27">
      <c r="B11" s="30"/>
      <c r="C11" s="30" t="s">
        <v>110</v>
      </c>
      <c r="D11" s="30"/>
      <c r="E11" s="30"/>
      <c r="F11" s="30"/>
      <c r="G11" s="30"/>
      <c r="H11" s="30"/>
      <c r="I11" s="30"/>
      <c r="J11" s="30"/>
      <c r="K11" s="30"/>
      <c r="L11" s="30"/>
      <c r="M11" s="30"/>
      <c r="N11" s="30"/>
      <c r="O11" s="30"/>
      <c r="P11" s="30"/>
      <c r="Q11" s="30"/>
      <c r="R11" s="30"/>
      <c r="S11" s="30"/>
      <c r="T11" s="30"/>
      <c r="U11" s="30"/>
      <c r="V11" s="30"/>
      <c r="W11" s="30"/>
    </row>
    <row r="12" spans="1:27">
      <c r="B12" s="30"/>
      <c r="C12" s="30"/>
      <c r="D12" s="30"/>
      <c r="E12" s="30"/>
      <c r="F12" s="30"/>
      <c r="G12" s="30"/>
      <c r="H12" s="30"/>
      <c r="I12" s="30"/>
      <c r="J12" s="30"/>
      <c r="K12" s="30"/>
      <c r="L12" s="30"/>
      <c r="M12" s="30"/>
      <c r="N12" s="30"/>
      <c r="O12" s="30"/>
      <c r="P12" s="30"/>
      <c r="Q12" s="30"/>
      <c r="R12" s="30"/>
      <c r="S12" s="30"/>
      <c r="T12" s="30"/>
      <c r="U12" s="30"/>
      <c r="V12" s="30"/>
      <c r="W12" s="30"/>
    </row>
    <row r="13" spans="1:27">
      <c r="B13" t="s">
        <v>17</v>
      </c>
      <c r="C13" t="s">
        <v>126</v>
      </c>
      <c r="H13" s="4" t="s">
        <v>24</v>
      </c>
      <c r="I13" s="46">
        <f>N17</f>
        <v>6444000</v>
      </c>
      <c r="J13" s="47"/>
      <c r="K13" s="47"/>
      <c r="L13" s="47"/>
      <c r="M13" s="47"/>
      <c r="N13" s="47"/>
      <c r="O13" s="47"/>
      <c r="P13" s="4" t="s">
        <v>23</v>
      </c>
    </row>
    <row r="15" spans="1:27">
      <c r="C15" t="s">
        <v>18</v>
      </c>
    </row>
    <row r="16" spans="1:27">
      <c r="C16" s="2" t="s">
        <v>19</v>
      </c>
      <c r="D16" s="3" t="s">
        <v>121</v>
      </c>
      <c r="E16" s="3"/>
      <c r="F16" s="3"/>
      <c r="G16" s="3"/>
      <c r="H16" s="3"/>
      <c r="I16" s="3"/>
      <c r="J16" s="3"/>
      <c r="K16" s="3"/>
      <c r="L16" s="3"/>
      <c r="M16" s="1"/>
      <c r="N16" s="87">
        <f>入力票!I15</f>
        <v>11111</v>
      </c>
      <c r="O16" s="88"/>
      <c r="P16" s="88"/>
      <c r="Q16" s="88"/>
      <c r="R16" s="88"/>
      <c r="S16" s="88"/>
      <c r="T16" s="88"/>
      <c r="U16" s="88"/>
      <c r="V16" s="88"/>
      <c r="W16" s="88"/>
      <c r="X16" s="88"/>
      <c r="Y16" s="88"/>
      <c r="Z16" s="88"/>
      <c r="AA16" s="1" t="s">
        <v>22</v>
      </c>
    </row>
    <row r="17" spans="2:27">
      <c r="C17" s="2" t="s">
        <v>20</v>
      </c>
      <c r="D17" s="3" t="s">
        <v>21</v>
      </c>
      <c r="E17" s="3"/>
      <c r="F17" s="3"/>
      <c r="G17" s="3"/>
      <c r="H17" s="3"/>
      <c r="I17" s="3"/>
      <c r="J17" s="3"/>
      <c r="K17" s="3"/>
      <c r="L17" s="3"/>
      <c r="M17" s="1"/>
      <c r="N17" s="87">
        <f>ROUNDDOWN(N16*580,-3)</f>
        <v>6444000</v>
      </c>
      <c r="O17" s="88"/>
      <c r="P17" s="88"/>
      <c r="Q17" s="88"/>
      <c r="R17" s="88"/>
      <c r="S17" s="88"/>
      <c r="T17" s="88"/>
      <c r="U17" s="88"/>
      <c r="V17" s="88"/>
      <c r="W17" s="88"/>
      <c r="X17" s="88"/>
      <c r="Y17" s="88"/>
      <c r="Z17" s="88"/>
      <c r="AA17" s="1" t="s">
        <v>23</v>
      </c>
    </row>
    <row r="19" spans="2:27">
      <c r="B19" s="30" t="s">
        <v>25</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row>
    <row r="20" spans="2:27">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row>
    <row r="21" spans="2:27">
      <c r="B21" s="30"/>
      <c r="C21" s="34" t="str">
        <f>入力票!P15</f>
        <v>✔</v>
      </c>
      <c r="D21" s="43" t="s">
        <v>106</v>
      </c>
      <c r="E21" s="43"/>
      <c r="F21" s="43"/>
      <c r="G21" s="43"/>
      <c r="H21" s="43"/>
      <c r="I21" s="43"/>
      <c r="J21" s="43"/>
      <c r="K21" s="43"/>
      <c r="L21" s="43"/>
      <c r="M21" s="43"/>
      <c r="N21" s="43"/>
      <c r="O21" s="43"/>
      <c r="P21" s="43"/>
      <c r="Q21" s="43"/>
      <c r="R21" s="43"/>
      <c r="S21" s="43"/>
      <c r="T21" s="43"/>
      <c r="U21" s="43"/>
      <c r="V21" s="43"/>
      <c r="W21" s="43"/>
      <c r="X21" s="43"/>
      <c r="Y21" s="43"/>
      <c r="Z21" s="43"/>
      <c r="AA21" s="43"/>
    </row>
    <row r="22" spans="2:27" ht="18.75" customHeight="1">
      <c r="B22" s="30"/>
      <c r="C22" s="69" t="str">
        <f>入力票!Q15</f>
        <v>✔</v>
      </c>
      <c r="D22" s="53" t="s">
        <v>132</v>
      </c>
      <c r="E22" s="53"/>
      <c r="F22" s="53"/>
      <c r="G22" s="53"/>
      <c r="H22" s="53"/>
      <c r="I22" s="53"/>
      <c r="J22" s="53"/>
      <c r="K22" s="53"/>
      <c r="L22" s="53"/>
      <c r="M22" s="53"/>
      <c r="N22" s="53"/>
      <c r="O22" s="53"/>
      <c r="P22" s="53"/>
      <c r="Q22" s="53"/>
      <c r="R22" s="53"/>
      <c r="S22" s="53"/>
      <c r="T22" s="53"/>
      <c r="U22" s="53"/>
      <c r="V22" s="53"/>
      <c r="W22" s="53"/>
      <c r="X22" s="53"/>
      <c r="Y22" s="53"/>
      <c r="Z22" s="53"/>
      <c r="AA22" s="53"/>
    </row>
    <row r="23" spans="2:27" ht="20.25" customHeight="1">
      <c r="B23" s="30"/>
      <c r="C23" s="70"/>
      <c r="D23" s="50" t="str">
        <f>入力票!I16</f>
        <v>令和7年4月1日から6月30日まで</v>
      </c>
      <c r="E23" s="51"/>
      <c r="F23" s="51"/>
      <c r="G23" s="51"/>
      <c r="H23" s="51"/>
      <c r="I23" s="51"/>
      <c r="J23" s="51"/>
      <c r="K23" s="51"/>
      <c r="L23" s="51"/>
      <c r="M23" s="48" t="s">
        <v>133</v>
      </c>
      <c r="N23" s="48"/>
      <c r="O23" s="48"/>
      <c r="P23" s="48"/>
      <c r="Q23" s="48"/>
      <c r="R23" s="48"/>
      <c r="S23" s="48"/>
      <c r="T23" s="48"/>
      <c r="U23" s="48"/>
      <c r="V23" s="48"/>
      <c r="W23" s="48"/>
      <c r="X23" s="48"/>
      <c r="Y23" s="48"/>
      <c r="Z23" s="48"/>
      <c r="AA23" s="49"/>
    </row>
    <row r="24" spans="2:27">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row>
    <row r="25" spans="2:27">
      <c r="B25" t="s">
        <v>128</v>
      </c>
    </row>
    <row r="26" spans="2:27">
      <c r="B26" s="81" t="s">
        <v>82</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row>
    <row r="27" spans="2:27">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row>
    <row r="28" spans="2:27">
      <c r="B28" s="29"/>
      <c r="C28" s="54" t="s">
        <v>88</v>
      </c>
      <c r="D28" s="54"/>
      <c r="E28" s="54"/>
      <c r="F28" s="54"/>
      <c r="G28" s="54"/>
      <c r="H28" s="54"/>
      <c r="I28" s="54"/>
      <c r="J28" s="54"/>
      <c r="K28" s="54"/>
      <c r="L28" s="54"/>
      <c r="M28" s="56" t="s">
        <v>122</v>
      </c>
      <c r="N28" s="57"/>
      <c r="O28" s="57"/>
      <c r="P28" s="57"/>
      <c r="Q28" s="57"/>
      <c r="R28" s="57"/>
      <c r="S28" s="57"/>
      <c r="T28" s="58"/>
      <c r="U28" s="74" t="s">
        <v>89</v>
      </c>
      <c r="V28" s="75"/>
      <c r="W28" s="75"/>
      <c r="X28" s="75"/>
      <c r="Y28" s="75"/>
      <c r="Z28" s="75"/>
      <c r="AA28" s="76"/>
    </row>
    <row r="29" spans="2:27">
      <c r="C29" s="54" t="s">
        <v>90</v>
      </c>
      <c r="D29" s="54"/>
      <c r="E29" s="54"/>
      <c r="F29" s="54"/>
      <c r="G29" s="54"/>
      <c r="H29" s="54"/>
      <c r="I29" s="54"/>
      <c r="J29" s="54"/>
      <c r="K29" s="54"/>
      <c r="L29" s="54"/>
      <c r="M29" s="74">
        <f>入力票!H15</f>
        <v>55555</v>
      </c>
      <c r="N29" s="75"/>
      <c r="O29" s="75"/>
      <c r="P29" s="75"/>
      <c r="Q29" s="75"/>
      <c r="R29" s="75"/>
      <c r="S29" s="75"/>
      <c r="T29" s="76"/>
      <c r="U29" s="74">
        <f>入力票!L15</f>
        <v>200000</v>
      </c>
      <c r="V29" s="75"/>
      <c r="W29" s="75"/>
      <c r="X29" s="75"/>
      <c r="Y29" s="75"/>
      <c r="Z29" s="75"/>
      <c r="AA29" s="76"/>
    </row>
    <row r="30" spans="2:27">
      <c r="C30" s="54" t="s">
        <v>66</v>
      </c>
      <c r="D30" s="54"/>
      <c r="E30" s="54"/>
      <c r="F30" s="54"/>
      <c r="G30" s="54"/>
      <c r="H30" s="54"/>
      <c r="I30" s="54"/>
      <c r="J30" s="54"/>
      <c r="K30" s="54"/>
      <c r="L30" s="54"/>
      <c r="M30" s="71">
        <f>入力票!I15</f>
        <v>11111</v>
      </c>
      <c r="N30" s="72"/>
      <c r="O30" s="72"/>
      <c r="P30" s="72"/>
      <c r="Q30" s="72"/>
      <c r="R30" s="72"/>
      <c r="S30" s="72"/>
      <c r="T30" s="73"/>
      <c r="U30" s="74">
        <f>入力票!M15</f>
        <v>44444</v>
      </c>
      <c r="V30" s="75"/>
      <c r="W30" s="75"/>
      <c r="X30" s="75"/>
      <c r="Y30" s="75"/>
      <c r="Z30" s="75"/>
      <c r="AA30" s="76"/>
    </row>
    <row r="31" spans="2:27">
      <c r="C31" s="82" t="s">
        <v>65</v>
      </c>
      <c r="D31" s="83"/>
      <c r="E31" s="83"/>
      <c r="F31" s="83"/>
      <c r="G31" s="83"/>
      <c r="H31" s="83"/>
      <c r="I31" s="83"/>
      <c r="J31" s="83"/>
      <c r="K31" s="83"/>
      <c r="L31" s="84"/>
      <c r="M31" s="59">
        <f>入力票!J15</f>
        <v>0.78200000000000003</v>
      </c>
      <c r="N31" s="60"/>
      <c r="O31" s="60"/>
      <c r="P31" s="60"/>
      <c r="Q31" s="60"/>
      <c r="R31" s="60"/>
      <c r="S31" s="60"/>
      <c r="T31" s="61"/>
      <c r="U31" s="59">
        <f>入力票!N15</f>
        <v>0.7</v>
      </c>
      <c r="V31" s="60"/>
      <c r="W31" s="60"/>
      <c r="X31" s="60"/>
      <c r="Y31" s="60"/>
      <c r="Z31" s="60"/>
      <c r="AA31" s="61"/>
    </row>
    <row r="32" spans="2:27">
      <c r="C32" s="54" t="s">
        <v>67</v>
      </c>
      <c r="D32" s="54"/>
      <c r="E32" s="54"/>
      <c r="F32" s="54"/>
      <c r="G32" s="54"/>
      <c r="H32" s="54"/>
      <c r="I32" s="54"/>
      <c r="J32" s="54"/>
      <c r="K32" s="54"/>
      <c r="L32" s="54"/>
      <c r="M32" s="62">
        <f>入力票!K15</f>
        <v>20.2</v>
      </c>
      <c r="N32" s="63"/>
      <c r="O32" s="63"/>
      <c r="P32" s="63"/>
      <c r="Q32" s="63"/>
      <c r="R32" s="63"/>
      <c r="S32" s="63"/>
      <c r="T32" s="64"/>
      <c r="U32" s="65">
        <f>入力票!O15</f>
        <v>21.5</v>
      </c>
      <c r="V32" s="66"/>
      <c r="W32" s="66"/>
      <c r="X32" s="66"/>
      <c r="Y32" s="66"/>
      <c r="Z32" s="66"/>
      <c r="AA32" s="67"/>
    </row>
    <row r="34" spans="2:27">
      <c r="B34" t="s">
        <v>129</v>
      </c>
    </row>
    <row r="35" spans="2:27">
      <c r="C35" s="54" t="s">
        <v>51</v>
      </c>
      <c r="D35" s="54"/>
      <c r="E35" s="54"/>
      <c r="F35" s="54"/>
      <c r="G35" s="54"/>
      <c r="H35" s="54"/>
      <c r="I35" s="54"/>
      <c r="J35" s="54"/>
      <c r="K35" s="54"/>
      <c r="L35" s="54"/>
      <c r="M35" s="54" t="str">
        <f>入力票!AC15</f>
        <v>東京都○○区○○１－２－３</v>
      </c>
      <c r="N35" s="54"/>
      <c r="O35" s="54"/>
      <c r="P35" s="54"/>
      <c r="Q35" s="54"/>
      <c r="R35" s="54"/>
      <c r="S35" s="54"/>
      <c r="T35" s="54"/>
      <c r="U35" s="54"/>
      <c r="V35" s="54"/>
      <c r="W35" s="54"/>
      <c r="X35" s="54"/>
      <c r="Y35" s="54"/>
      <c r="Z35" s="54"/>
      <c r="AA35" s="54"/>
    </row>
    <row r="36" spans="2:27">
      <c r="C36" s="54" t="s">
        <v>52</v>
      </c>
      <c r="D36" s="54"/>
      <c r="E36" s="54"/>
      <c r="F36" s="54"/>
      <c r="G36" s="54"/>
      <c r="H36" s="54"/>
      <c r="I36" s="54"/>
      <c r="J36" s="54"/>
      <c r="K36" s="54"/>
      <c r="L36" s="54"/>
      <c r="M36" s="54" t="str">
        <f>入力票!AD15</f>
        <v>事務局経営企画課</v>
      </c>
      <c r="N36" s="54"/>
      <c r="O36" s="54"/>
      <c r="P36" s="54"/>
      <c r="Q36" s="54"/>
      <c r="R36" s="54"/>
      <c r="S36" s="54"/>
      <c r="T36" s="54"/>
      <c r="U36" s="54"/>
      <c r="V36" s="54"/>
      <c r="W36" s="54"/>
      <c r="X36" s="54"/>
      <c r="Y36" s="54"/>
      <c r="Z36" s="54"/>
      <c r="AA36" s="54"/>
    </row>
    <row r="37" spans="2:27">
      <c r="C37" s="54" t="s">
        <v>53</v>
      </c>
      <c r="D37" s="54"/>
      <c r="E37" s="54"/>
      <c r="F37" s="54"/>
      <c r="G37" s="54"/>
      <c r="H37" s="54"/>
      <c r="I37" s="54"/>
      <c r="J37" s="54"/>
      <c r="K37" s="54"/>
      <c r="L37" s="54"/>
      <c r="M37" s="54" t="str">
        <f>入力票!AE15</f>
        <v>主事</v>
      </c>
      <c r="N37" s="54"/>
      <c r="O37" s="54"/>
      <c r="P37" s="54"/>
      <c r="Q37" s="54"/>
      <c r="R37" s="54"/>
      <c r="S37" s="54" t="str">
        <f>入力票!AF15</f>
        <v>○○　○○</v>
      </c>
      <c r="T37" s="54"/>
      <c r="U37" s="54"/>
      <c r="V37" s="54"/>
      <c r="W37" s="54"/>
      <c r="X37" s="54"/>
      <c r="Y37" s="54"/>
      <c r="Z37" s="54"/>
      <c r="AA37" s="54"/>
    </row>
    <row r="38" spans="2:27">
      <c r="C38" s="54" t="s">
        <v>54</v>
      </c>
      <c r="D38" s="54"/>
      <c r="E38" s="54"/>
      <c r="F38" s="54"/>
      <c r="G38" s="54"/>
      <c r="H38" s="54"/>
      <c r="I38" s="54"/>
      <c r="J38" s="54"/>
      <c r="K38" s="54"/>
      <c r="L38" s="54"/>
      <c r="M38" s="54" t="str">
        <f>入力票!AG15</f>
        <v>03－1234－5678</v>
      </c>
      <c r="N38" s="54"/>
      <c r="O38" s="54"/>
      <c r="P38" s="54"/>
      <c r="Q38" s="54"/>
      <c r="R38" s="54"/>
      <c r="S38" s="54"/>
      <c r="T38" s="54"/>
      <c r="U38" s="54"/>
      <c r="V38" s="54"/>
      <c r="W38" s="54"/>
      <c r="X38" s="54"/>
      <c r="Y38" s="54"/>
      <c r="Z38" s="54"/>
      <c r="AA38" s="54"/>
    </row>
    <row r="39" spans="2:27">
      <c r="C39" s="54" t="s">
        <v>55</v>
      </c>
      <c r="D39" s="54"/>
      <c r="E39" s="54"/>
      <c r="F39" s="54"/>
      <c r="G39" s="54"/>
      <c r="H39" s="54"/>
      <c r="I39" s="54"/>
      <c r="J39" s="54"/>
      <c r="K39" s="54"/>
      <c r="L39" s="54"/>
      <c r="M39" s="54" t="str">
        <f>入力票!AH15</f>
        <v>abcd@hos.co.jp</v>
      </c>
      <c r="N39" s="54"/>
      <c r="O39" s="54"/>
      <c r="P39" s="54"/>
      <c r="Q39" s="54"/>
      <c r="R39" s="54"/>
      <c r="S39" s="54"/>
      <c r="T39" s="54"/>
      <c r="U39" s="54"/>
      <c r="V39" s="54"/>
      <c r="W39" s="54"/>
      <c r="X39" s="54"/>
      <c r="Y39" s="54"/>
      <c r="Z39" s="54"/>
      <c r="AA39" s="54"/>
    </row>
  </sheetData>
  <mergeCells count="39">
    <mergeCell ref="D21:AA21"/>
    <mergeCell ref="C22:C23"/>
    <mergeCell ref="D22:AA22"/>
    <mergeCell ref="D23:L23"/>
    <mergeCell ref="M23:AA23"/>
    <mergeCell ref="N17:Z17"/>
    <mergeCell ref="O4:W4"/>
    <mergeCell ref="O5:W5"/>
    <mergeCell ref="O6:W6"/>
    <mergeCell ref="O7:W7"/>
    <mergeCell ref="I13:O13"/>
    <mergeCell ref="N16:Z16"/>
    <mergeCell ref="B26:AA27"/>
    <mergeCell ref="C28:L28"/>
    <mergeCell ref="M28:T28"/>
    <mergeCell ref="U28:AA28"/>
    <mergeCell ref="C29:L29"/>
    <mergeCell ref="M29:T29"/>
    <mergeCell ref="U29:AA29"/>
    <mergeCell ref="C32:L32"/>
    <mergeCell ref="M32:T32"/>
    <mergeCell ref="U32:AA32"/>
    <mergeCell ref="C30:L30"/>
    <mergeCell ref="M30:T30"/>
    <mergeCell ref="U30:AA30"/>
    <mergeCell ref="C31:L31"/>
    <mergeCell ref="M31:T31"/>
    <mergeCell ref="U31:AA31"/>
    <mergeCell ref="C38:L38"/>
    <mergeCell ref="M38:AA38"/>
    <mergeCell ref="C39:L39"/>
    <mergeCell ref="M39:AA39"/>
    <mergeCell ref="C35:L35"/>
    <mergeCell ref="M35:AA35"/>
    <mergeCell ref="C36:L36"/>
    <mergeCell ref="M36:AA36"/>
    <mergeCell ref="C37:L37"/>
    <mergeCell ref="M37:R37"/>
    <mergeCell ref="S37:AA37"/>
  </mergeCells>
  <phoneticPr fontId="2"/>
  <pageMargins left="0.7" right="0.7" top="0.75" bottom="0.75" header="0.3" footer="0.3"/>
  <pageSetup paperSize="9" scale="8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8122-D5AD-46D7-AFFC-5C85AD8ED472}">
  <sheetPr>
    <pageSetUpPr fitToPage="1"/>
  </sheetPr>
  <dimension ref="A1:AA24"/>
  <sheetViews>
    <sheetView zoomScale="90" zoomScaleNormal="90" workbookViewId="0">
      <selection activeCell="AC8" sqref="AC8"/>
    </sheetView>
  </sheetViews>
  <sheetFormatPr defaultColWidth="3.625" defaultRowHeight="18.75"/>
  <cols>
    <col min="3" max="3" width="4.625" customWidth="1"/>
  </cols>
  <sheetData>
    <row r="1" spans="1:27">
      <c r="A1" t="s">
        <v>96</v>
      </c>
    </row>
    <row r="2" spans="1:27">
      <c r="U2" s="28"/>
      <c r="V2" s="28" t="s">
        <v>1</v>
      </c>
      <c r="W2" s="28"/>
      <c r="X2" s="28" t="s">
        <v>2</v>
      </c>
      <c r="Y2" s="28"/>
      <c r="Z2" s="28" t="s">
        <v>3</v>
      </c>
    </row>
    <row r="3" spans="1:27">
      <c r="B3" t="s">
        <v>4</v>
      </c>
    </row>
    <row r="4" spans="1:27">
      <c r="A4" s="30"/>
      <c r="B4" s="30"/>
      <c r="C4" s="30"/>
      <c r="D4" s="30"/>
      <c r="E4" s="30"/>
      <c r="F4" s="30"/>
      <c r="G4" s="30"/>
      <c r="H4" s="30"/>
      <c r="I4" s="30"/>
      <c r="J4" s="30" t="s">
        <v>5</v>
      </c>
      <c r="K4" s="30"/>
      <c r="L4" s="30"/>
      <c r="M4" s="30"/>
      <c r="N4" s="30"/>
      <c r="O4" s="85" t="str">
        <f>入力票!D15</f>
        <v>医療法人○○会</v>
      </c>
      <c r="P4" s="85"/>
      <c r="Q4" s="85"/>
      <c r="R4" s="85"/>
      <c r="S4" s="85"/>
      <c r="T4" s="85"/>
      <c r="U4" s="85"/>
      <c r="V4" s="85"/>
      <c r="W4" s="85"/>
      <c r="X4" s="30"/>
      <c r="Y4" s="30"/>
      <c r="Z4" s="30"/>
      <c r="AA4" s="30"/>
    </row>
    <row r="5" spans="1:27">
      <c r="A5" s="30"/>
      <c r="B5" s="30"/>
      <c r="C5" s="30"/>
      <c r="D5" s="30"/>
      <c r="E5" s="30"/>
      <c r="F5" s="30"/>
      <c r="G5" s="30"/>
      <c r="H5" s="30"/>
      <c r="I5" s="30"/>
      <c r="J5" s="30"/>
      <c r="K5" s="30"/>
      <c r="L5" s="30"/>
      <c r="M5" s="30"/>
      <c r="N5" s="30"/>
      <c r="O5" s="85" t="str">
        <f>入力票!E15</f>
        <v>○○○病院</v>
      </c>
      <c r="P5" s="85"/>
      <c r="Q5" s="85"/>
      <c r="R5" s="85"/>
      <c r="S5" s="85"/>
      <c r="T5" s="85"/>
      <c r="U5" s="85"/>
      <c r="V5" s="85"/>
      <c r="W5" s="85"/>
      <c r="X5" s="30"/>
      <c r="Y5" s="30"/>
      <c r="Z5" s="30"/>
      <c r="AA5" s="30"/>
    </row>
    <row r="6" spans="1:27">
      <c r="A6" s="30"/>
      <c r="B6" s="30"/>
      <c r="C6" s="30"/>
      <c r="D6" s="30"/>
      <c r="E6" s="30"/>
      <c r="F6" s="30"/>
      <c r="G6" s="30"/>
      <c r="H6" s="30"/>
      <c r="I6" s="30"/>
      <c r="J6" s="30" t="s">
        <v>6</v>
      </c>
      <c r="K6" s="30"/>
      <c r="L6" s="30"/>
      <c r="M6" s="30"/>
      <c r="N6" s="30"/>
      <c r="O6" s="85" t="str">
        <f>入力票!F15</f>
        <v>東京都○○区○○１－２－３</v>
      </c>
      <c r="P6" s="85"/>
      <c r="Q6" s="85"/>
      <c r="R6" s="85"/>
      <c r="S6" s="85"/>
      <c r="T6" s="85"/>
      <c r="U6" s="85"/>
      <c r="V6" s="85"/>
      <c r="W6" s="85"/>
      <c r="X6" s="30"/>
      <c r="Y6" s="30"/>
      <c r="Z6" s="30"/>
      <c r="AA6" s="30"/>
    </row>
    <row r="7" spans="1:27">
      <c r="A7" s="30"/>
      <c r="B7" s="30"/>
      <c r="C7" s="30"/>
      <c r="D7" s="30"/>
      <c r="E7" s="30"/>
      <c r="F7" s="30"/>
      <c r="G7" s="30"/>
      <c r="H7" s="30"/>
      <c r="I7" s="30"/>
      <c r="J7" s="30" t="s">
        <v>104</v>
      </c>
      <c r="K7" s="30"/>
      <c r="L7" s="30"/>
      <c r="M7" s="30"/>
      <c r="N7" s="30"/>
      <c r="O7" s="86" t="str">
        <f>入力票!G15</f>
        <v>○○　○○</v>
      </c>
      <c r="P7" s="86"/>
      <c r="Q7" s="86"/>
      <c r="R7" s="86"/>
      <c r="S7" s="86"/>
      <c r="T7" s="86"/>
      <c r="U7" s="86"/>
      <c r="V7" s="86"/>
      <c r="W7" s="86"/>
      <c r="X7" s="30"/>
      <c r="Y7" s="30" t="s">
        <v>16</v>
      </c>
      <c r="Z7" s="30"/>
      <c r="AA7" s="30"/>
    </row>
    <row r="8" spans="1:27">
      <c r="A8" s="30"/>
      <c r="B8" s="30"/>
      <c r="C8" s="30"/>
      <c r="D8" s="30"/>
      <c r="E8" s="30"/>
      <c r="F8" s="30"/>
      <c r="G8" s="30"/>
      <c r="H8" s="30"/>
      <c r="I8" s="30"/>
      <c r="J8" s="30"/>
      <c r="K8" s="30"/>
      <c r="L8" s="30"/>
      <c r="M8" s="30"/>
      <c r="N8" s="30"/>
      <c r="O8" s="30"/>
      <c r="P8" s="30"/>
      <c r="Q8" s="30"/>
      <c r="R8" s="30"/>
      <c r="S8" s="30"/>
      <c r="T8" s="30"/>
      <c r="U8" s="30"/>
      <c r="V8" s="30"/>
      <c r="W8" s="30"/>
      <c r="X8" s="30"/>
      <c r="Y8" s="30"/>
      <c r="Z8" s="30"/>
      <c r="AA8" s="30"/>
    </row>
    <row r="9" spans="1:27">
      <c r="A9" s="30"/>
      <c r="B9" s="30"/>
      <c r="C9" s="30" t="s">
        <v>112</v>
      </c>
      <c r="D9" s="30">
        <f>入力票!A15</f>
        <v>7</v>
      </c>
      <c r="E9" s="30" t="s">
        <v>116</v>
      </c>
      <c r="F9" s="30"/>
      <c r="G9" s="30"/>
      <c r="H9" s="30"/>
      <c r="I9" s="30"/>
      <c r="J9" s="30"/>
      <c r="K9" s="30"/>
      <c r="L9" s="30"/>
      <c r="M9" s="30"/>
      <c r="N9" s="30"/>
      <c r="O9" s="30"/>
      <c r="P9" s="30"/>
      <c r="Q9" s="30"/>
      <c r="R9" s="30"/>
      <c r="S9" s="30"/>
      <c r="T9" s="30"/>
      <c r="U9" s="30"/>
      <c r="V9" s="30"/>
      <c r="W9" s="13" t="s">
        <v>136</v>
      </c>
      <c r="X9" s="36"/>
      <c r="Y9" s="30"/>
      <c r="Z9" s="30"/>
      <c r="AA9" s="30"/>
    </row>
    <row r="10" spans="1:27">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row>
    <row r="11" spans="1:27">
      <c r="A11" s="30"/>
      <c r="B11" s="30"/>
      <c r="C11" s="30" t="s">
        <v>111</v>
      </c>
      <c r="D11" s="30"/>
      <c r="E11" s="30"/>
      <c r="F11" s="30"/>
      <c r="G11" s="30"/>
      <c r="H11" s="30"/>
      <c r="I11" s="30"/>
      <c r="J11" s="30"/>
      <c r="K11" s="30"/>
      <c r="L11" s="30"/>
      <c r="M11" s="30"/>
      <c r="N11" s="30"/>
      <c r="O11" s="30"/>
      <c r="P11" s="30"/>
      <c r="Q11" s="30"/>
      <c r="R11" s="30"/>
      <c r="S11" s="30"/>
      <c r="T11" s="30"/>
      <c r="U11" s="30"/>
      <c r="V11" s="30"/>
      <c r="W11" s="30"/>
      <c r="X11" s="30"/>
      <c r="Y11" s="30"/>
      <c r="Z11" s="30"/>
      <c r="AA11" s="30"/>
    </row>
    <row r="12" spans="1:27">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row>
    <row r="13" spans="1:27">
      <c r="A13" s="30"/>
      <c r="B13" s="30" t="s">
        <v>100</v>
      </c>
      <c r="C13" s="30"/>
      <c r="D13" s="30"/>
      <c r="E13" s="30"/>
      <c r="F13" s="30"/>
      <c r="G13" s="30"/>
      <c r="H13" s="30"/>
      <c r="I13" s="30"/>
      <c r="J13" s="30"/>
      <c r="K13" s="30"/>
      <c r="L13" s="30"/>
      <c r="M13" s="30"/>
      <c r="N13" s="30"/>
      <c r="O13" s="30"/>
      <c r="P13" s="30"/>
      <c r="Q13" s="30"/>
      <c r="R13" s="30"/>
      <c r="S13" s="30"/>
      <c r="T13" s="30"/>
      <c r="U13" s="30"/>
      <c r="V13" s="30"/>
      <c r="W13" s="30"/>
      <c r="X13" s="30"/>
      <c r="Y13" s="30"/>
      <c r="Z13" s="30"/>
      <c r="AA13" s="30"/>
    </row>
    <row r="14" spans="1:27">
      <c r="A14" s="30"/>
      <c r="B14" s="30"/>
      <c r="C14" s="30" t="s">
        <v>98</v>
      </c>
      <c r="D14" s="30"/>
      <c r="E14" s="30"/>
      <c r="F14" s="30"/>
      <c r="G14" s="30"/>
      <c r="H14" s="37" t="s">
        <v>24</v>
      </c>
      <c r="I14" s="89">
        <f>ROUNDDOWN('第2号様式（第４四半期のみ）'!I13*0.7,-3)</f>
        <v>4510000</v>
      </c>
      <c r="J14" s="89"/>
      <c r="K14" s="89"/>
      <c r="L14" s="89"/>
      <c r="M14" s="89"/>
      <c r="N14" s="89"/>
      <c r="O14" s="89"/>
      <c r="P14" s="37" t="s">
        <v>23</v>
      </c>
      <c r="Q14" s="30"/>
      <c r="R14" s="30"/>
      <c r="S14" s="30"/>
      <c r="T14" s="30"/>
      <c r="U14" s="30"/>
      <c r="V14" s="30"/>
      <c r="W14" s="30"/>
      <c r="X14" s="30"/>
      <c r="Y14" s="30"/>
      <c r="Z14" s="30"/>
      <c r="AA14" s="30"/>
    </row>
    <row r="15" spans="1:27">
      <c r="C15" t="s">
        <v>97</v>
      </c>
      <c r="H15" s="4" t="s">
        <v>24</v>
      </c>
      <c r="I15" s="46">
        <f>'第3号様式 （第４四半期のみ）'!N17</f>
        <v>6444000</v>
      </c>
      <c r="J15" s="47"/>
      <c r="K15" s="47"/>
      <c r="L15" s="47"/>
      <c r="M15" s="47"/>
      <c r="N15" s="47"/>
      <c r="O15" s="47"/>
      <c r="P15" s="4" t="s">
        <v>23</v>
      </c>
    </row>
    <row r="16" spans="1:27">
      <c r="C16" t="s">
        <v>99</v>
      </c>
      <c r="H16" s="4" t="s">
        <v>24</v>
      </c>
      <c r="I16" s="46">
        <f>I15-I14</f>
        <v>1934000</v>
      </c>
      <c r="J16" s="47"/>
      <c r="K16" s="47"/>
      <c r="L16" s="47"/>
      <c r="M16" s="47"/>
      <c r="N16" s="47"/>
      <c r="O16" s="47"/>
      <c r="P16" s="4" t="s">
        <v>23</v>
      </c>
    </row>
    <row r="19" spans="2:27">
      <c r="B19" t="s">
        <v>130</v>
      </c>
    </row>
    <row r="20" spans="2:27">
      <c r="C20" s="54" t="s">
        <v>51</v>
      </c>
      <c r="D20" s="54"/>
      <c r="E20" s="54"/>
      <c r="F20" s="54"/>
      <c r="G20" s="54"/>
      <c r="H20" s="54"/>
      <c r="I20" s="54"/>
      <c r="J20" s="54"/>
      <c r="K20" s="54"/>
      <c r="L20" s="54"/>
      <c r="M20" s="54" t="str">
        <f>入力票!AC15</f>
        <v>東京都○○区○○１－２－３</v>
      </c>
      <c r="N20" s="54"/>
      <c r="O20" s="54"/>
      <c r="P20" s="54"/>
      <c r="Q20" s="54"/>
      <c r="R20" s="54"/>
      <c r="S20" s="54"/>
      <c r="T20" s="54"/>
      <c r="U20" s="54"/>
      <c r="V20" s="54"/>
      <c r="W20" s="54"/>
      <c r="X20" s="54"/>
      <c r="Y20" s="54"/>
      <c r="Z20" s="54"/>
      <c r="AA20" s="54"/>
    </row>
    <row r="21" spans="2:27">
      <c r="C21" s="54" t="s">
        <v>52</v>
      </c>
      <c r="D21" s="54"/>
      <c r="E21" s="54"/>
      <c r="F21" s="54"/>
      <c r="G21" s="54"/>
      <c r="H21" s="54"/>
      <c r="I21" s="54"/>
      <c r="J21" s="54"/>
      <c r="K21" s="54"/>
      <c r="L21" s="54"/>
      <c r="M21" s="54" t="str">
        <f>入力票!AD15</f>
        <v>事務局経営企画課</v>
      </c>
      <c r="N21" s="54"/>
      <c r="O21" s="54"/>
      <c r="P21" s="54"/>
      <c r="Q21" s="54"/>
      <c r="R21" s="54"/>
      <c r="S21" s="54"/>
      <c r="T21" s="54"/>
      <c r="U21" s="54"/>
      <c r="V21" s="54"/>
      <c r="W21" s="54"/>
      <c r="X21" s="54"/>
      <c r="Y21" s="54"/>
      <c r="Z21" s="54"/>
      <c r="AA21" s="54"/>
    </row>
    <row r="22" spans="2:27">
      <c r="C22" s="54" t="s">
        <v>53</v>
      </c>
      <c r="D22" s="54"/>
      <c r="E22" s="54"/>
      <c r="F22" s="54"/>
      <c r="G22" s="54"/>
      <c r="H22" s="54"/>
      <c r="I22" s="54"/>
      <c r="J22" s="54"/>
      <c r="K22" s="54"/>
      <c r="L22" s="54"/>
      <c r="M22" s="54" t="str">
        <f>入力票!AE15</f>
        <v>主事</v>
      </c>
      <c r="N22" s="54"/>
      <c r="O22" s="54"/>
      <c r="P22" s="54"/>
      <c r="Q22" s="54"/>
      <c r="R22" s="54"/>
      <c r="S22" s="54" t="str">
        <f>入力票!AF15</f>
        <v>○○　○○</v>
      </c>
      <c r="T22" s="54"/>
      <c r="U22" s="54"/>
      <c r="V22" s="54"/>
      <c r="W22" s="54"/>
      <c r="X22" s="54"/>
      <c r="Y22" s="54"/>
      <c r="Z22" s="54"/>
      <c r="AA22" s="54"/>
    </row>
    <row r="23" spans="2:27">
      <c r="C23" s="54" t="s">
        <v>54</v>
      </c>
      <c r="D23" s="54"/>
      <c r="E23" s="54"/>
      <c r="F23" s="54"/>
      <c r="G23" s="54"/>
      <c r="H23" s="54"/>
      <c r="I23" s="54"/>
      <c r="J23" s="54"/>
      <c r="K23" s="54"/>
      <c r="L23" s="54"/>
      <c r="M23" s="54" t="str">
        <f>入力票!AG15</f>
        <v>03－1234－5678</v>
      </c>
      <c r="N23" s="54"/>
      <c r="O23" s="54"/>
      <c r="P23" s="54"/>
      <c r="Q23" s="54"/>
      <c r="R23" s="54"/>
      <c r="S23" s="54"/>
      <c r="T23" s="54"/>
      <c r="U23" s="54"/>
      <c r="V23" s="54"/>
      <c r="W23" s="54"/>
      <c r="X23" s="54"/>
      <c r="Y23" s="54"/>
      <c r="Z23" s="54"/>
      <c r="AA23" s="54"/>
    </row>
    <row r="24" spans="2:27">
      <c r="C24" s="54" t="s">
        <v>55</v>
      </c>
      <c r="D24" s="54"/>
      <c r="E24" s="54"/>
      <c r="F24" s="54"/>
      <c r="G24" s="54"/>
      <c r="H24" s="54"/>
      <c r="I24" s="54"/>
      <c r="J24" s="54"/>
      <c r="K24" s="54"/>
      <c r="L24" s="54"/>
      <c r="M24" s="54" t="str">
        <f>入力票!AH15</f>
        <v>abcd@hos.co.jp</v>
      </c>
      <c r="N24" s="54"/>
      <c r="O24" s="54"/>
      <c r="P24" s="54"/>
      <c r="Q24" s="54"/>
      <c r="R24" s="54"/>
      <c r="S24" s="54"/>
      <c r="T24" s="54"/>
      <c r="U24" s="54"/>
      <c r="V24" s="54"/>
      <c r="W24" s="54"/>
      <c r="X24" s="54"/>
      <c r="Y24" s="54"/>
      <c r="Z24" s="54"/>
      <c r="AA24" s="54"/>
    </row>
  </sheetData>
  <mergeCells count="18">
    <mergeCell ref="I15:O15"/>
    <mergeCell ref="I16:O16"/>
    <mergeCell ref="O4:W4"/>
    <mergeCell ref="O5:W5"/>
    <mergeCell ref="O6:W6"/>
    <mergeCell ref="O7:W7"/>
    <mergeCell ref="I14:O14"/>
    <mergeCell ref="C24:L24"/>
    <mergeCell ref="M24:AA24"/>
    <mergeCell ref="C20:L20"/>
    <mergeCell ref="M20:AA20"/>
    <mergeCell ref="C21:L21"/>
    <mergeCell ref="M21:AA21"/>
    <mergeCell ref="C22:L22"/>
    <mergeCell ref="M22:R22"/>
    <mergeCell ref="S22:AA22"/>
    <mergeCell ref="C23:L23"/>
    <mergeCell ref="M23:AA23"/>
  </mergeCells>
  <phoneticPr fontId="2"/>
  <pageMargins left="0.7" right="0.7" top="0.75" bottom="0.75" header="0.3" footer="0.3"/>
  <pageSetup paperSize="9" scale="8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入力票</vt:lpstr>
      <vt:lpstr>第１号様式</vt:lpstr>
      <vt:lpstr>第2号様式（第４四半期のみ）</vt:lpstr>
      <vt:lpstr>第3号様式 （第４四半期のみ）</vt:lpstr>
      <vt:lpstr>第４号様式（第４四半期のみ）</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前川　華陽</dc:creator>
  <cp:lastModifiedBy>金子　莉奈</cp:lastModifiedBy>
  <cp:lastPrinted>2025-01-28T08:25:12Z</cp:lastPrinted>
  <dcterms:created xsi:type="dcterms:W3CDTF">2025-01-13T20:24:23Z</dcterms:created>
  <dcterms:modified xsi:type="dcterms:W3CDTF">2025-05-11T23:55:24Z</dcterms:modified>
</cp:coreProperties>
</file>