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8.2\感染症対策部\医療体制整備第二課\事業調整担当\08_鈴木課長ライン(R.6.4月～)\感染症診療協力医療機関等施設整備事業\令和４年度仕入税額控除\02 HP掲載\0528\"/>
    </mc:Choice>
  </mc:AlternateContent>
  <bookViews>
    <workbookView xWindow="28680" yWindow="-120" windowWidth="29040" windowHeight="15840" activeTab="2"/>
  </bookViews>
  <sheets>
    <sheet name="入力提出方法" sheetId="2" r:id="rId1"/>
    <sheet name="入力用シート" sheetId="3" r:id="rId2"/>
    <sheet name="第３号様式" sheetId="4" r:id="rId3"/>
  </sheets>
  <definedNames>
    <definedName name="_xlnm.Print_Area" localSheetId="2">第３号様式!$A$1:$J$35</definedName>
    <definedName name="_xlnm.Print_Area" localSheetId="1">入力用シート!$A$1:$AH$84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J36" i="3" l="1"/>
  <c r="AB75" i="3" l="1"/>
  <c r="AE73" i="3"/>
  <c r="AE75" i="3" s="1"/>
  <c r="AB42" i="3" l="1"/>
  <c r="F8" i="4" l="1"/>
  <c r="F7" i="4" l="1"/>
  <c r="W85" i="3" l="1"/>
  <c r="E36" i="4" l="1"/>
  <c r="A33" i="4" l="1"/>
  <c r="F3" i="4" l="1"/>
  <c r="B32" i="4"/>
  <c r="A32" i="4" s="1"/>
  <c r="B31" i="4"/>
  <c r="A31" i="4" s="1"/>
  <c r="B28" i="4"/>
  <c r="B27" i="4"/>
  <c r="F22" i="4"/>
  <c r="Y75" i="3" l="1"/>
  <c r="V75" i="3"/>
  <c r="S75" i="3"/>
  <c r="P75" i="3"/>
  <c r="M75" i="3"/>
  <c r="J75" i="3"/>
  <c r="AB80" i="3" s="1"/>
  <c r="F26" i="4" s="1"/>
  <c r="AE74" i="3"/>
  <c r="AE72" i="3"/>
  <c r="AE71" i="3"/>
  <c r="AE70" i="3"/>
  <c r="AE69" i="3"/>
  <c r="AE68" i="3"/>
  <c r="P56" i="3"/>
  <c r="M56" i="3"/>
  <c r="J56" i="3"/>
  <c r="S55" i="3"/>
  <c r="S54" i="3"/>
  <c r="S53" i="3"/>
  <c r="S52" i="3"/>
  <c r="S51" i="3"/>
  <c r="S50" i="3"/>
  <c r="S49" i="3"/>
  <c r="AI21" i="3"/>
  <c r="S56" i="3" l="1"/>
  <c r="AB60" i="3" s="1"/>
</calcChain>
</file>

<file path=xl/sharedStrings.xml><?xml version="1.0" encoding="utf-8"?>
<sst xmlns="http://schemas.openxmlformats.org/spreadsheetml/2006/main" count="168" uniqueCount="117">
  <si>
    <t>金</t>
    <rPh sb="0" eb="1">
      <t>キン</t>
    </rPh>
    <phoneticPr fontId="6"/>
  </si>
  <si>
    <t>　円</t>
    <phoneticPr fontId="6"/>
  </si>
  <si>
    <t>２　消費税及び地方消費税の申告により確定した消費税及び地方消費税に係る</t>
    <phoneticPr fontId="5"/>
  </si>
  <si>
    <t>３　添付書類</t>
  </si>
  <si>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</si>
  <si>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</si>
  <si>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</si>
  <si>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</si>
  <si>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</si>
  <si>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</si>
  <si>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</si>
  <si>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</si>
  <si>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</si>
  <si>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</si>
  <si>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</si>
  <si>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</si>
  <si>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</si>
  <si>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</si>
  <si>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</si>
  <si>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</si>
  <si>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</si>
  <si>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</si>
  <si>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</si>
  <si>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</si>
  <si>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</si>
  <si>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</si>
  <si>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</si>
  <si>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</si>
  <si>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</si>
  <si>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</si>
  <si>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</si>
  <si>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</si>
  <si>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</si>
  <si>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</si>
  <si>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</si>
  <si>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</si>
  <si>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</si>
  <si>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</si>
  <si>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</si>
  <si>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</si>
  <si>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</si>
  <si>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</si>
  <si>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</si>
  <si>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</si>
  <si>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</si>
  <si>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</si>
  <si>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</si>
  <si>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</si>
  <si>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</si>
  <si>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</si>
  <si>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</si>
  <si>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</si>
  <si>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</si>
  <si>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</si>
  <si>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</si>
  <si>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</si>
  <si>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</si>
  <si>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</si>
  <si>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</si>
  <si>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</si>
  <si>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</si>
  <si>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</si>
  <si>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</si>
  <si>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</si>
  <si>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</si>
  <si>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</si>
  <si>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</si>
  <si>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</si>
  <si>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東京都知事　　殿</t>
    <rPh sb="0" eb="3">
      <t>トウキョウト</t>
    </rPh>
    <rPh sb="3" eb="5">
      <t>チジ</t>
    </rPh>
    <phoneticPr fontId="4"/>
  </si>
  <si>
    <t>　　仕入控除税額（要補助金返還相当額）</t>
    <rPh sb="10" eb="13">
      <t>ホジョキン</t>
    </rPh>
    <phoneticPr fontId="5"/>
  </si>
  <si>
    <t>１　確定額又は事業実績報告による精算額</t>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</si>
  <si>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</si>
  <si>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</si>
  <si>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</si>
  <si>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</si>
  <si>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</si>
  <si>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</si>
  <si>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</si>
  <si>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</si>
  <si>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</si>
  <si>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</si>
  <si>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</si>
  <si>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</si>
  <si>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</si>
  <si>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 　　　</t>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</si>
  <si>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</si>
  <si>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</si>
  <si>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</si>
  <si>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</si>
  <si>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</si>
  <si>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</si>
  <si>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</si>
  <si>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第３号様式</t>
    <rPh sb="0" eb="1">
      <t>ダイ</t>
    </rPh>
    <rPh sb="2" eb="3">
      <t>ゴウ</t>
    </rPh>
    <rPh sb="3" eb="5">
      <t>ヨウシキ</t>
    </rPh>
    <phoneticPr fontId="4"/>
  </si>
  <si>
    <t>㊞</t>
    <phoneticPr fontId="4"/>
  </si>
  <si>
    <t>（全角）</t>
    <rPh sb="1" eb="3">
      <t>ゼンカク</t>
    </rPh>
    <phoneticPr fontId="4"/>
  </si>
  <si>
    <t>（半角）</t>
    <rPh sb="1" eb="2">
      <t>ハン</t>
    </rPh>
    <phoneticPr fontId="4"/>
  </si>
  <si>
    <r>
      <rPr>
        <b/>
        <sz val="12"/>
        <color rgb="FF3333FF"/>
        <rFont val="游ゴシック"/>
        <family val="3"/>
        <charset val="128"/>
        <scheme val="minor"/>
      </rPr>
      <t>①　「入力用シート」を記載してください</t>
    </r>
    <r>
      <rPr>
        <b/>
        <sz val="12"/>
        <color theme="1"/>
        <rFont val="游ゴシック"/>
        <family val="3"/>
        <charset val="128"/>
        <scheme val="minor"/>
      </rPr>
      <t>　</t>
    </r>
    <r>
      <rPr>
        <b/>
        <sz val="12"/>
        <color rgb="FFFF0000"/>
        <rFont val="游ゴシック"/>
        <family val="3"/>
        <charset val="128"/>
        <scheme val="minor"/>
      </rPr>
      <t>※入力されたものが「第３号様式」に転記されます。</t>
    </r>
    <rPh sb="3" eb="6">
      <t>ニュウリョクヨウ</t>
    </rPh>
    <rPh sb="11" eb="13">
      <t>キサイ</t>
    </rPh>
    <rPh sb="21" eb="23">
      <t>ニュウリョク</t>
    </rPh>
    <rPh sb="30" eb="31">
      <t>ダイ</t>
    </rPh>
    <rPh sb="32" eb="33">
      <t>ゴウ</t>
    </rPh>
    <rPh sb="33" eb="35">
      <t>ヨウシキ</t>
    </rPh>
    <rPh sb="37" eb="39">
      <t>テンキ</t>
    </rPh>
    <phoneticPr fontId="6"/>
  </si>
  <si>
    <t>開設者名</t>
    <rPh sb="0" eb="2">
      <t>カイセツ</t>
    </rPh>
    <rPh sb="2" eb="3">
      <t>シャ</t>
    </rPh>
    <rPh sb="3" eb="4">
      <t>メイ</t>
    </rPh>
    <phoneticPr fontId="6"/>
  </si>
  <si>
    <t>（東京都診療検査医療機関設備整備費補助金）</t>
    <phoneticPr fontId="4"/>
  </si>
  <si>
    <t>（※東京都外来対応医療機関設備整備費補助金）</t>
    <rPh sb="5" eb="13">
      <t>ガイライタイオウイリョウキカン</t>
    </rPh>
    <rPh sb="13" eb="15">
      <t>セツビ</t>
    </rPh>
    <rPh sb="17" eb="18">
      <t>ヒ</t>
    </rPh>
    <rPh sb="18" eb="21">
      <t>ホジョキン</t>
    </rPh>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</si>
  <si>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</si>
  <si>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提出方法</t>
    <phoneticPr fontId="6"/>
  </si>
  <si>
    <t>事業者名</t>
    <rPh sb="0" eb="3">
      <t>ジギョウシャ</t>
    </rPh>
    <rPh sb="3" eb="4">
      <t>メイ</t>
    </rPh>
    <phoneticPr fontId="4"/>
  </si>
  <si>
    <t>事業者名</t>
    <rPh sb="0" eb="3">
      <t>ジギョウシャ</t>
    </rPh>
    <rPh sb="3" eb="4">
      <t>メイ</t>
    </rPh>
    <phoneticPr fontId="6"/>
  </si>
  <si>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</si>
  <si>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</si>
  <si>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</si>
  <si>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</si>
  <si>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</si>
  <si>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</si>
  <si>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</si>
  <si>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</si>
  <si>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</si>
  <si>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</si>
  <si>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</si>
  <si>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</si>
  <si>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②　「第３号様式」（要押印）と「入力用シート」の２つを印刷してください</t>
    <rPh sb="3" eb="4">
      <t>ダイ</t>
    </rPh>
    <rPh sb="5" eb="6">
      <t>ゴウ</t>
    </rPh>
    <rPh sb="6" eb="8">
      <t>ヨウシキ</t>
    </rPh>
    <rPh sb="10" eb="11">
      <t>ヨウ</t>
    </rPh>
    <rPh sb="11" eb="13">
      <t>オウイン</t>
    </rPh>
    <rPh sb="16" eb="19">
      <t>ニュウリョクヨウ</t>
    </rPh>
    <rPh sb="27" eb="29">
      <t>インサツ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</si>
</sst>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23"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sz val="11"/>
      <color theme="1"/>
      <name val="ＭＳ 明朝"/>
      <family val="1"/>
      <charset val="128"/>
    </font>
    <font>
      <strike/>
      <sz val="12"/>
      <color theme="1"/>
      <name val="ＭＳ 明朝"/>
      <family val="1"/>
      <charset val="128"/>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6"/>
      <color theme="1"/>
      <name val="ＭＳ 明朝"/>
      <family val="1"/>
      <charset val="128"/>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2"/>
      <color rgb="FFFF0000"/>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b/>
      <sz val="11"/>
      <name val="游ゴシック"/>
      <family val="3"/>
      <charset val="128"/>
      <scheme val="minor"/>
    </font>
    <font>
      <sz val="8.5"/>
      <color theme="1"/>
      <name val="游ゴシック"/>
      <family val="2"/>
      <charset val="128"/>
      <scheme val="minor"/>
    </font>
    <font>
      <sz val="8.5"/>
      <color theme="1"/>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9" fillId="0" borderId="0" applyNumberFormat="0" applyFill="0" applyBorder="0" applyAlignment="0" applyProtection="0">
      <alignment vertical="center"/>
    </xf>
  </cellStyleXfs>
  <cellXfs count="193">
    <xf numFmtId="0" fontId="0" fillId="0" borderId="0" xfId="0">
      <alignment vertical="center"/>
    </xf>
    <xf numFmtId="0" fontId="3" fillId="0" borderId="0" xfId="2" applyFont="1" applyAlignment="1">
      <alignment vertical="center"/>
    </xf>
    <xf numFmtId="0" fontId="3" fillId="0" borderId="0" xfId="2" applyFont="1" applyFill="1" applyAlignment="1">
      <alignment vertical="center"/>
    </xf>
    <xf numFmtId="0" fontId="3" fillId="0" borderId="0" xfId="2" applyFont="1" applyFill="1" applyAlignment="1">
      <alignment horizontal="centerContinuous" vertical="center"/>
    </xf>
    <xf numFmtId="0" fontId="7" fillId="0" borderId="0" xfId="2" applyFont="1" applyFill="1" applyAlignment="1">
      <alignment vertical="center"/>
    </xf>
    <xf numFmtId="0" fontId="8" fillId="0" borderId="0" xfId="2" applyFont="1" applyFill="1" applyAlignment="1">
      <alignment vertical="center"/>
    </xf>
    <xf numFmtId="0" fontId="7" fillId="0" borderId="0" xfId="2" applyFont="1" applyFill="1" applyAlignment="1">
      <alignment horizontal="right" vertical="center"/>
    </xf>
    <xf numFmtId="0" fontId="0" fillId="0" borderId="0" xfId="0" applyAlignment="1"/>
    <xf numFmtId="0" fontId="10" fillId="0" borderId="0" xfId="0" applyFont="1" applyAlignment="1"/>
    <xf numFmtId="0" fontId="9" fillId="0" borderId="0" xfId="0" applyFont="1" applyAlignment="1"/>
    <xf numFmtId="0" fontId="11" fillId="0" borderId="0" xfId="0" applyFont="1" applyAlignment="1"/>
    <xf numFmtId="0" fontId="0" fillId="0" borderId="0" xfId="0" applyAlignment="1">
      <alignment vertical="center"/>
    </xf>
    <xf numFmtId="0" fontId="0" fillId="0" borderId="7" xfId="0" applyBorder="1"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3" fillId="0" borderId="0" xfId="2" applyFont="1" applyFill="1" applyAlignment="1">
      <alignment horizontal="right" vertical="center"/>
    </xf>
    <xf numFmtId="0" fontId="13" fillId="0" borderId="0" xfId="2" applyFont="1" applyFill="1" applyAlignment="1">
      <alignment vertical="center"/>
    </xf>
    <xf numFmtId="0" fontId="9" fillId="0" borderId="0" xfId="0" applyFont="1" applyAlignment="1">
      <alignment wrapText="1"/>
    </xf>
    <xf numFmtId="0" fontId="0" fillId="0" borderId="0" xfId="0" applyAlignment="1">
      <alignment horizontal="left" vertical="center"/>
    </xf>
    <xf numFmtId="0" fontId="14" fillId="0" borderId="0" xfId="0" applyFont="1" applyAlignment="1">
      <alignment vertical="center"/>
    </xf>
    <xf numFmtId="0" fontId="0" fillId="0" borderId="8" xfId="0" applyBorder="1" applyAlignment="1">
      <alignment vertical="center"/>
    </xf>
    <xf numFmtId="0" fontId="15" fillId="0" borderId="6" xfId="0" applyFont="1" applyBorder="1" applyAlignment="1">
      <alignment vertical="center"/>
    </xf>
    <xf numFmtId="0" fontId="12"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6" fillId="0" borderId="0" xfId="0" applyFont="1" applyAlignment="1"/>
    <xf numFmtId="0" fontId="9" fillId="0" borderId="0" xfId="0" applyFont="1" applyAlignment="1">
      <alignment horizontal="left"/>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 fillId="0" borderId="0" xfId="2" applyFont="1" applyFill="1" applyAlignment="1">
      <alignment horizontal="left" vertical="center"/>
    </xf>
    <xf numFmtId="0" fontId="0" fillId="0" borderId="3" xfId="0" applyBorder="1" applyAlignment="1">
      <alignment horizontal="left" vertical="center"/>
    </xf>
    <xf numFmtId="0" fontId="0" fillId="4" borderId="0" xfId="0" applyFill="1" applyAlignment="1">
      <alignment vertical="center"/>
    </xf>
    <xf numFmtId="0" fontId="0" fillId="5" borderId="0" xfId="0" applyFill="1" applyAlignment="1">
      <alignment vertical="center"/>
    </xf>
    <xf numFmtId="0" fontId="20" fillId="0" borderId="0" xfId="0" applyFont="1" applyAlignment="1">
      <alignment horizontal="center" vertical="center"/>
    </xf>
    <xf numFmtId="0" fontId="0" fillId="0" borderId="0" xfId="0" applyAlignment="1">
      <alignment vertical="center"/>
    </xf>
    <xf numFmtId="20" fontId="0" fillId="0" borderId="0" xfId="0" applyNumberFormat="1" applyAlignment="1">
      <alignment vertical="center"/>
    </xf>
    <xf numFmtId="0" fontId="0" fillId="0" borderId="0" xfId="0" applyAlignment="1">
      <alignment vertical="center"/>
    </xf>
    <xf numFmtId="0" fontId="19" fillId="0" borderId="0" xfId="3">
      <alignment vertical="center"/>
    </xf>
    <xf numFmtId="0" fontId="3" fillId="0" borderId="0" xfId="2" applyFont="1" applyFill="1" applyAlignment="1">
      <alignment vertical="center" shrinkToFit="1"/>
    </xf>
    <xf numFmtId="0" fontId="0" fillId="0" borderId="0" xfId="0" applyAlignment="1">
      <alignment vertical="center" shrinkToFit="1"/>
    </xf>
    <xf numFmtId="0" fontId="11" fillId="0" borderId="0" xfId="0" applyFont="1" applyAlignment="1">
      <alignment vertical="center"/>
    </xf>
    <xf numFmtId="0" fontId="0" fillId="0" borderId="0" xfId="0" applyAlignment="1">
      <alignment vertical="center"/>
    </xf>
    <xf numFmtId="0" fontId="0" fillId="7" borderId="24" xfId="0" applyFill="1" applyBorder="1" applyAlignment="1" applyProtection="1">
      <alignment horizontal="center" vertical="center"/>
    </xf>
    <xf numFmtId="0" fontId="0" fillId="7" borderId="27" xfId="0" applyFill="1" applyBorder="1" applyAlignment="1" applyProtection="1">
      <alignment horizontal="center" vertical="center"/>
    </xf>
    <xf numFmtId="0" fontId="0" fillId="7" borderId="29" xfId="0" applyFont="1" applyFill="1" applyBorder="1" applyAlignment="1" applyProtection="1">
      <alignment vertical="center"/>
    </xf>
    <xf numFmtId="0" fontId="0" fillId="7" borderId="28" xfId="0" applyFill="1" applyBorder="1" applyAlignment="1" applyProtection="1">
      <alignment vertical="center"/>
    </xf>
    <xf numFmtId="0" fontId="0" fillId="7" borderId="28" xfId="0" applyFill="1" applyBorder="1" applyAlignment="1" applyProtection="1">
      <alignment horizontal="center" vertical="center"/>
    </xf>
    <xf numFmtId="0" fontId="0" fillId="7" borderId="30" xfId="0" applyFill="1" applyBorder="1" applyAlignment="1" applyProtection="1">
      <alignment horizontal="center" vertical="center"/>
    </xf>
    <xf numFmtId="0" fontId="16" fillId="2" borderId="1"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1" fillId="0" borderId="4" xfId="0" applyFont="1" applyBorder="1" applyAlignment="1">
      <alignment horizontal="right"/>
    </xf>
    <xf numFmtId="0" fontId="12" fillId="0" borderId="4" xfId="0" applyFont="1" applyBorder="1" applyAlignment="1">
      <alignment horizontal="right"/>
    </xf>
    <xf numFmtId="0" fontId="18" fillId="0" borderId="4" xfId="0" applyFont="1" applyBorder="1" applyAlignment="1">
      <alignment horizontal="right" vertical="center"/>
    </xf>
    <xf numFmtId="0" fontId="18"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2" xfId="0" applyFill="1" applyBorder="1" applyAlignment="1">
      <alignment horizontal="center" vertical="center"/>
    </xf>
    <xf numFmtId="0" fontId="0" fillId="0" borderId="2" xfId="0" applyFill="1"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pplyProtection="1">
      <alignment horizontal="center" vertical="center"/>
    </xf>
    <xf numFmtId="0" fontId="0" fillId="0" borderId="28" xfId="0" applyFill="1" applyBorder="1" applyAlignment="1" applyProtection="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11"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pplyProtection="1">
      <alignment horizontal="center" vertical="center"/>
    </xf>
    <xf numFmtId="0" fontId="0" fillId="7" borderId="24"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9"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0" fontId="0" fillId="6" borderId="6" xfId="0" applyFill="1" applyBorder="1" applyAlignment="1" applyProtection="1">
      <alignment vertical="center"/>
      <protection locked="0"/>
    </xf>
    <xf numFmtId="0" fontId="0" fillId="6" borderId="7" xfId="0" applyFill="1" applyBorder="1" applyAlignment="1" applyProtection="1">
      <alignment vertical="center"/>
      <protection locked="0"/>
    </xf>
    <xf numFmtId="0" fontId="0" fillId="6" borderId="8" xfId="0" applyFill="1" applyBorder="1" applyAlignment="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6" borderId="5" xfId="1" applyFont="1" applyFill="1" applyBorder="1" applyAlignment="1">
      <alignment vertical="center"/>
    </xf>
    <xf numFmtId="0" fontId="21" fillId="4" borderId="6" xfId="0" applyFont="1" applyFill="1" applyBorder="1" applyAlignment="1" applyProtection="1">
      <alignment vertical="center"/>
      <protection locked="0"/>
    </xf>
    <xf numFmtId="0" fontId="22" fillId="4" borderId="7" xfId="0" applyFont="1" applyFill="1" applyBorder="1" applyAlignment="1" applyProtection="1">
      <alignment vertical="center"/>
      <protection locked="0"/>
    </xf>
    <xf numFmtId="0" fontId="22" fillId="4" borderId="8" xfId="0" applyFont="1" applyFill="1" applyBorder="1" applyAlignment="1" applyProtection="1">
      <alignment vertical="center"/>
      <protection locked="0"/>
    </xf>
    <xf numFmtId="38" fontId="0" fillId="4" borderId="8" xfId="1" applyFont="1" applyFill="1" applyBorder="1" applyAlignment="1" applyProtection="1">
      <alignment vertical="center"/>
      <protection locked="0"/>
    </xf>
    <xf numFmtId="38" fontId="0" fillId="0" borderId="5" xfId="1" applyFont="1" applyBorder="1" applyAlignment="1">
      <alignment vertical="center"/>
    </xf>
    <xf numFmtId="0" fontId="0" fillId="4" borderId="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5" xfId="1" applyFont="1" applyFill="1"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5" xfId="1" applyFont="1" applyFill="1" applyBorder="1" applyAlignment="1" applyProtection="1">
      <alignment vertical="center"/>
      <protection locked="0"/>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6" borderId="5"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18" fillId="0" borderId="0" xfId="0" applyFont="1" applyAlignment="1">
      <alignment horizontal="righ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0" fontId="3" fillId="0" borderId="0" xfId="2" applyFont="1" applyFill="1" applyAlignment="1">
      <alignment horizontal="left" vertical="center" shrinkToFit="1"/>
    </xf>
    <xf numFmtId="0" fontId="0" fillId="0" borderId="0" xfId="0" applyAlignment="1">
      <alignment horizontal="left" vertical="center" shrinkToFit="1"/>
    </xf>
    <xf numFmtId="0" fontId="0" fillId="0" borderId="0" xfId="0" applyAlignment="1">
      <alignment vertical="center"/>
    </xf>
    <xf numFmtId="0" fontId="13" fillId="0" borderId="0" xfId="2" applyFont="1" applyFill="1" applyAlignment="1">
      <alignment horizontal="left" vertical="top" wrapText="1"/>
    </xf>
    <xf numFmtId="0" fontId="3" fillId="0" borderId="0" xfId="2" applyFont="1" applyAlignment="1">
      <alignment horizontal="center" vertical="center"/>
    </xf>
    <xf numFmtId="38" fontId="3" fillId="0" borderId="0" xfId="1" applyFont="1" applyFill="1" applyAlignment="1">
      <alignment vertical="center" shrinkToFit="1"/>
    </xf>
    <xf numFmtId="0" fontId="7" fillId="0" borderId="0" xfId="2" applyFont="1" applyFill="1" applyAlignment="1">
      <alignment horizontal="center" vertical="center" shrinkToFit="1"/>
    </xf>
    <xf numFmtId="38" fontId="7" fillId="0" borderId="0" xfId="1" applyFont="1" applyFill="1" applyAlignment="1">
      <alignment horizontal="right" vertical="center"/>
    </xf>
    <xf numFmtId="0" fontId="3" fillId="0" borderId="0" xfId="2" applyFont="1" applyFill="1" applyAlignment="1">
      <alignment horizontal="right" vertical="center"/>
    </xf>
    <xf numFmtId="0" fontId="3" fillId="0" borderId="0" xfId="2" applyFont="1" applyFill="1" applyAlignment="1">
      <alignment horizontal="right" vertical="center" shrinkToFit="1"/>
    </xf>
    <xf numFmtId="0" fontId="3" fillId="0" borderId="0" xfId="2" applyFont="1" applyFill="1" applyAlignment="1">
      <alignment horizontal="left" vertical="center" wrapText="1"/>
    </xf>
  </cellXfs>
  <cellStyles count="4">
    <cellStyle name="ハイパーリンク" xfId="3" builtinId="8"/>
    <cellStyle name="桁区切り" xfId="1" builtinId="6"/>
    <cellStyle name="標準" xfId="0" builtinId="0"/>
    <cellStyle name="標準 2" xfId="2"/>
  </cellStyles>
  <dxfs count="1">
    <dxf>
      <font>
        <color theme="7" tint="0.79998168889431442"/>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22860</xdr:rowOff>
    </xdr:from>
    <xdr:to>
      <xdr:col>11</xdr:col>
      <xdr:colOff>542925</xdr:colOff>
      <xdr:row>24</xdr:row>
      <xdr:rowOff>217172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524000"/>
          <a:ext cx="7919085" cy="4423412"/>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143433</xdr:colOff>
      <xdr:row>10</xdr:row>
      <xdr:rowOff>8967</xdr:rowOff>
    </xdr:from>
    <xdr:to>
      <xdr:col>23</xdr:col>
      <xdr:colOff>457199</xdr:colOff>
      <xdr:row>32</xdr:row>
      <xdr:rowOff>17930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878168" y="2362202"/>
          <a:ext cx="9200031" cy="5387787"/>
        </a:xfrm>
        <a:prstGeom prst="roundRect">
          <a:avLst>
            <a:gd name="adj" fmla="val 4566"/>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b="1" i="0" baseline="0">
              <a:solidFill>
                <a:srgbClr val="FF0000"/>
              </a:solidFill>
              <a:effectLst/>
              <a:latin typeface="+mn-lt"/>
              <a:ea typeface="+mn-ea"/>
              <a:cs typeface="+mn-cs"/>
            </a:rPr>
            <a:t>★記入方法の</a:t>
          </a:r>
          <a:r>
            <a:rPr kumimoji="1" lang="ja-JP" altLang="en-US" sz="2000" b="1" i="0" baseline="0">
              <a:solidFill>
                <a:srgbClr val="FF0000"/>
              </a:solidFill>
              <a:effectLst/>
              <a:latin typeface="+mn-lt"/>
              <a:ea typeface="+mn-ea"/>
              <a:cs typeface="+mn-cs"/>
            </a:rPr>
            <a:t>ご</a:t>
          </a:r>
          <a:r>
            <a:rPr kumimoji="1" lang="ja-JP" altLang="ja-JP" sz="2000" b="1" i="0" baseline="0">
              <a:solidFill>
                <a:srgbClr val="FF0000"/>
              </a:solidFill>
              <a:effectLst/>
              <a:latin typeface="+mn-lt"/>
              <a:ea typeface="+mn-ea"/>
              <a:cs typeface="+mn-cs"/>
            </a:rPr>
            <a:t>説明★</a:t>
          </a:r>
          <a:endParaRPr lang="ja-JP" altLang="ja-JP" sz="4000" b="1">
            <a:solidFill>
              <a:srgbClr val="FF0000"/>
            </a:solidFill>
            <a:effectLst/>
          </a:endParaRPr>
        </a:p>
        <a:p>
          <a:pPr eaLnBrk="1" fontAlgn="auto" latinLnBrk="0" hangingPunct="1"/>
          <a:endParaRPr kumimoji="1" lang="en-US" altLang="ja-JP" sz="2000" b="0" i="0" baseline="0">
            <a:solidFill>
              <a:schemeClr val="tx1"/>
            </a:solidFill>
            <a:effectLst/>
            <a:latin typeface="+mn-lt"/>
            <a:ea typeface="+mn-ea"/>
            <a:cs typeface="+mn-cs"/>
          </a:endParaRPr>
        </a:p>
        <a:p>
          <a:pPr eaLnBrk="1" fontAlgn="auto" latinLnBrk="0" hangingPunct="1"/>
          <a:r>
            <a:rPr kumimoji="1" lang="ja-JP" altLang="en-US" sz="2000" b="0" i="0" baseline="0">
              <a:solidFill>
                <a:schemeClr val="tx1"/>
              </a:solidFill>
              <a:effectLst/>
              <a:latin typeface="+mn-lt"/>
              <a:ea typeface="+mn-ea"/>
              <a:cs typeface="+mn-cs"/>
            </a:rPr>
            <a:t>・</a:t>
          </a:r>
          <a:r>
            <a:rPr kumimoji="1" lang="ja-JP" altLang="ja-JP" sz="2000" b="0" i="0" baseline="0">
              <a:solidFill>
                <a:schemeClr val="tx1"/>
              </a:solidFill>
              <a:effectLst/>
              <a:latin typeface="+mn-lt"/>
              <a:ea typeface="+mn-ea"/>
              <a:cs typeface="+mn-cs"/>
            </a:rPr>
            <a:t>印鑑は、</a:t>
          </a:r>
          <a:r>
            <a:rPr kumimoji="1" lang="ja-JP" altLang="ja-JP" sz="2000" b="0" i="0" u="sng" baseline="0">
              <a:solidFill>
                <a:schemeClr val="tx1"/>
              </a:solidFill>
              <a:effectLst/>
              <a:latin typeface="+mn-lt"/>
              <a:ea typeface="+mn-ea"/>
              <a:cs typeface="+mn-cs"/>
            </a:rPr>
            <a:t>提出した</a:t>
          </a:r>
          <a:r>
            <a:rPr kumimoji="1" lang="ja-JP" altLang="ja-JP" sz="2000" b="1" i="0" u="sng" baseline="0">
              <a:solidFill>
                <a:schemeClr val="tx1"/>
              </a:solidFill>
              <a:effectLst/>
              <a:latin typeface="+mn-lt"/>
              <a:ea typeface="+mn-ea"/>
              <a:cs typeface="+mn-cs"/>
            </a:rPr>
            <a:t>印鑑証明書と同じ印鑑</a:t>
          </a:r>
          <a:r>
            <a:rPr kumimoji="1" lang="ja-JP" altLang="ja-JP" sz="2000" b="0" i="0" baseline="0">
              <a:solidFill>
                <a:schemeClr val="tx1"/>
              </a:solidFill>
              <a:effectLst/>
              <a:latin typeface="+mn-lt"/>
              <a:ea typeface="+mn-ea"/>
              <a:cs typeface="+mn-cs"/>
            </a:rPr>
            <a:t>を使用してください。</a:t>
          </a:r>
          <a:endParaRPr lang="ja-JP" altLang="ja-JP" sz="4000">
            <a:solidFill>
              <a:schemeClr val="tx1"/>
            </a:solidFill>
            <a:effectLst/>
          </a:endParaRPr>
        </a:p>
        <a:p>
          <a:pPr eaLnBrk="1" fontAlgn="auto" latinLnBrk="0" hangingPunct="1"/>
          <a:endParaRPr lang="ja-JP" altLang="ja-JP" sz="4000">
            <a:solidFill>
              <a:schemeClr val="tx1"/>
            </a:solidFill>
            <a:effectLst/>
          </a:endParaRPr>
        </a:p>
        <a:p>
          <a:pPr algn="l"/>
          <a:r>
            <a:rPr kumimoji="1" lang="ja-JP" altLang="en-US" sz="2000" b="1">
              <a:solidFill>
                <a:srgbClr val="3333FF"/>
              </a:solidFill>
            </a:rPr>
            <a:t>本</a:t>
          </a:r>
          <a:r>
            <a:rPr kumimoji="1" lang="en-US" altLang="ja-JP" sz="2000" b="1">
              <a:solidFill>
                <a:srgbClr val="3333FF"/>
              </a:solidFill>
            </a:rPr>
            <a:t>《</a:t>
          </a:r>
          <a:r>
            <a:rPr kumimoji="1" lang="ja-JP" altLang="en-US" sz="2000" b="1">
              <a:solidFill>
                <a:srgbClr val="3333FF"/>
              </a:solidFill>
            </a:rPr>
            <a:t>第３号様式</a:t>
          </a:r>
          <a:r>
            <a:rPr kumimoji="1" lang="en-US" altLang="ja-JP" sz="2000" b="1">
              <a:solidFill>
                <a:srgbClr val="3333FF"/>
              </a:solidFill>
            </a:rPr>
            <a:t>》</a:t>
          </a:r>
          <a:r>
            <a:rPr kumimoji="1" lang="ja-JP" altLang="en-US" sz="2000" b="1">
              <a:solidFill>
                <a:srgbClr val="3333FF"/>
              </a:solidFill>
            </a:rPr>
            <a:t>は、「</a:t>
          </a:r>
          <a:r>
            <a:rPr kumimoji="1" lang="ja-JP" altLang="en-US" sz="2000" b="1" u="sng">
              <a:solidFill>
                <a:srgbClr val="3333FF"/>
              </a:solidFill>
            </a:rPr>
            <a:t>入力用シート」に入力後、自動で転記されます。</a:t>
          </a:r>
          <a:endParaRPr kumimoji="1" lang="en-US" altLang="ja-JP" sz="2000" b="1" u="sng">
            <a:solidFill>
              <a:srgbClr val="3333FF"/>
            </a:solidFill>
          </a:endParaRPr>
        </a:p>
        <a:p>
          <a:pPr algn="l"/>
          <a:r>
            <a:rPr kumimoji="1" lang="ja-JP" altLang="en-US" sz="2000" b="1" u="sng">
              <a:solidFill>
                <a:srgbClr val="3333FF"/>
              </a:solidFill>
            </a:rPr>
            <a:t>プリントアウトし、押印してご提出ください。</a:t>
          </a:r>
          <a:endParaRPr kumimoji="1" lang="en-US" altLang="ja-JP" sz="2000" b="1" u="sng">
            <a:solidFill>
              <a:srgbClr val="3333FF"/>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u="sng">
            <a:solidFill>
              <a:srgbClr val="3333FF"/>
            </a:solidFill>
          </a:endParaRPr>
        </a:p>
        <a:p>
          <a:pPr algn="l"/>
          <a:r>
            <a:rPr kumimoji="1" lang="ja-JP" altLang="en-US" sz="2000" b="1" u="sng">
              <a:solidFill>
                <a:srgbClr val="3333FF"/>
              </a:solidFill>
            </a:rPr>
            <a:t>「入力用シート」も、プリントアウトしてご提出ください。</a:t>
          </a:r>
          <a:endParaRPr kumimoji="1" lang="en-US" altLang="ja-JP" sz="5400" b="1" u="sng">
            <a:solidFill>
              <a:srgbClr val="3333FF"/>
            </a:solidFill>
          </a:endParaRPr>
        </a:p>
        <a:p>
          <a:pPr eaLnBrk="1" fontAlgn="auto" latinLnBrk="0" hangingPunct="1"/>
          <a:endParaRPr kumimoji="1" lang="en-US" altLang="ja-JP" sz="2000" b="1">
            <a:solidFill>
              <a:srgbClr val="3333FF"/>
            </a:solidFill>
          </a:endParaRPr>
        </a:p>
        <a:p>
          <a:pPr algn="l"/>
          <a:r>
            <a:rPr kumimoji="1" lang="en-US" altLang="ja-JP" sz="1600" b="0">
              <a:solidFill>
                <a:schemeClr val="tx1"/>
              </a:solidFill>
            </a:rPr>
            <a:t>※</a:t>
          </a:r>
          <a:r>
            <a:rPr kumimoji="1" lang="ja-JP" altLang="en-US" sz="1600" b="1">
              <a:solidFill>
                <a:schemeClr val="tx1"/>
              </a:solidFill>
            </a:rPr>
            <a:t>診療検査医療</a:t>
          </a:r>
          <a:r>
            <a:rPr kumimoji="1" lang="ja-JP" altLang="en-US" sz="1600" b="1">
              <a:solidFill>
                <a:schemeClr val="tx1"/>
              </a:solidFill>
              <a:latin typeface="+mn-ea"/>
              <a:ea typeface="+mn-ea"/>
            </a:rPr>
            <a:t>機関</a:t>
          </a:r>
          <a:r>
            <a:rPr kumimoji="1" lang="ja-JP" altLang="en-US" sz="1600" b="0">
              <a:solidFill>
                <a:schemeClr val="tx1"/>
              </a:solidFill>
              <a:latin typeface="+mn-ea"/>
              <a:ea typeface="+mn-ea"/>
            </a:rPr>
            <a:t>は、令和</a:t>
          </a:r>
          <a:r>
            <a:rPr kumimoji="1" lang="en-US" altLang="ja-JP" sz="1600" b="0">
              <a:solidFill>
                <a:schemeClr val="tx1"/>
              </a:solidFill>
              <a:latin typeface="+mn-ea"/>
              <a:ea typeface="+mn-ea"/>
            </a:rPr>
            <a:t>5</a:t>
          </a:r>
          <a:r>
            <a:rPr kumimoji="1" lang="ja-JP" altLang="en-US" sz="1600" b="0">
              <a:solidFill>
                <a:schemeClr val="tx1"/>
              </a:solidFill>
              <a:latin typeface="+mn-ea"/>
              <a:ea typeface="+mn-ea"/>
            </a:rPr>
            <a:t>年</a:t>
          </a:r>
          <a:r>
            <a:rPr kumimoji="1" lang="en-US" altLang="ja-JP" sz="1600" b="0">
              <a:solidFill>
                <a:schemeClr val="tx1"/>
              </a:solidFill>
              <a:latin typeface="+mn-ea"/>
              <a:ea typeface="+mn-ea"/>
            </a:rPr>
            <a:t>5</a:t>
          </a:r>
          <a:r>
            <a:rPr kumimoji="1" lang="ja-JP" altLang="en-US" sz="1600" b="0">
              <a:solidFill>
                <a:schemeClr val="tx1"/>
              </a:solidFill>
              <a:latin typeface="+mn-ea"/>
              <a:ea typeface="+mn-ea"/>
            </a:rPr>
            <a:t>月</a:t>
          </a:r>
          <a:r>
            <a:rPr kumimoji="1" lang="en-US" altLang="ja-JP" sz="1600" b="0">
              <a:solidFill>
                <a:schemeClr val="tx1"/>
              </a:solidFill>
              <a:latin typeface="+mn-ea"/>
              <a:ea typeface="+mn-ea"/>
            </a:rPr>
            <a:t>8</a:t>
          </a:r>
          <a:r>
            <a:rPr kumimoji="1" lang="ja-JP" altLang="en-US" sz="1600" b="0">
              <a:solidFill>
                <a:schemeClr val="tx1"/>
              </a:solidFill>
              <a:latin typeface="+mn-ea"/>
              <a:ea typeface="+mn-ea"/>
            </a:rPr>
            <a:t>日より</a:t>
          </a:r>
          <a:r>
            <a:rPr kumimoji="1" lang="ja-JP" altLang="en-US" sz="1600" b="1">
              <a:solidFill>
                <a:schemeClr val="tx1"/>
              </a:solidFill>
              <a:latin typeface="+mn-ea"/>
              <a:ea typeface="+mn-ea"/>
            </a:rPr>
            <a:t>外来対応医療</a:t>
          </a:r>
          <a:r>
            <a:rPr kumimoji="1" lang="ja-JP" altLang="en-US" sz="1600" b="1">
              <a:solidFill>
                <a:schemeClr val="tx1"/>
              </a:solidFill>
            </a:rPr>
            <a:t>機関</a:t>
          </a:r>
          <a:r>
            <a:rPr kumimoji="1" lang="ja-JP" altLang="en-US" sz="1600" b="0">
              <a:solidFill>
                <a:schemeClr val="tx1"/>
              </a:solidFill>
            </a:rPr>
            <a:t>に名称が変更になりました。</a:t>
          </a:r>
        </a:p>
      </xdr:txBody>
    </xdr:sp>
    <xdr:clientData/>
  </xdr:twoCellAnchor>
  <xdr:twoCellAnchor>
    <xdr:from>
      <xdr:col>3</xdr:col>
      <xdr:colOff>546847</xdr:colOff>
      <xdr:row>0</xdr:row>
      <xdr:rowOff>0</xdr:rowOff>
    </xdr:from>
    <xdr:to>
      <xdr:col>4</xdr:col>
      <xdr:colOff>558494</xdr:colOff>
      <xdr:row>2</xdr:row>
      <xdr:rowOff>217835</xdr:rowOff>
    </xdr:to>
    <xdr:sp macro="" textlink="">
      <xdr:nvSpPr>
        <xdr:cNvPr id="3" name="楕円 2"/>
        <xdr:cNvSpPr/>
      </xdr:nvSpPr>
      <xdr:spPr>
        <a:xfrm>
          <a:off x="2563906" y="0"/>
          <a:ext cx="684000" cy="684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印</a:t>
          </a:r>
        </a:p>
      </xdr:txBody>
    </xdr:sp>
    <xdr:clientData/>
  </xdr:twoCellAnchor>
  <xdr:twoCellAnchor>
    <xdr:from>
      <xdr:col>10</xdr:col>
      <xdr:colOff>134469</xdr:colOff>
      <xdr:row>0</xdr:row>
      <xdr:rowOff>107577</xdr:rowOff>
    </xdr:from>
    <xdr:to>
      <xdr:col>23</xdr:col>
      <xdr:colOff>268941</xdr:colOff>
      <xdr:row>8</xdr:row>
      <xdr:rowOff>44823</xdr:rowOff>
    </xdr:to>
    <xdr:sp macro="" textlink="">
      <xdr:nvSpPr>
        <xdr:cNvPr id="4" name="角丸四角形 3">
          <a:extLst>
            <a:ext uri="{FF2B5EF4-FFF2-40B4-BE49-F238E27FC236}">
              <a16:creationId xmlns:a16="http://schemas.microsoft.com/office/drawing/2014/main" id="{00000000-0008-0000-0200-000002000000}"/>
            </a:ext>
          </a:extLst>
        </xdr:cNvPr>
        <xdr:cNvSpPr/>
      </xdr:nvSpPr>
      <xdr:spPr>
        <a:xfrm>
          <a:off x="6857998" y="107577"/>
          <a:ext cx="8875061" cy="180190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i="0" baseline="0">
              <a:solidFill>
                <a:srgbClr val="FF0000"/>
              </a:solidFill>
              <a:effectLst/>
              <a:latin typeface="+mn-lt"/>
              <a:ea typeface="+mn-ea"/>
              <a:cs typeface="+mn-cs"/>
            </a:rPr>
            <a:t>★</a:t>
          </a:r>
          <a:r>
            <a:rPr kumimoji="1" lang="ja-JP" altLang="en-US" sz="2000" b="1" i="0" baseline="0">
              <a:solidFill>
                <a:srgbClr val="FF0000"/>
              </a:solidFill>
              <a:effectLst/>
              <a:latin typeface="+mn-lt"/>
              <a:ea typeface="+mn-ea"/>
              <a:cs typeface="+mn-cs"/>
            </a:rPr>
            <a:t>捨印のお願い</a:t>
          </a:r>
          <a:r>
            <a:rPr kumimoji="1" lang="ja-JP" altLang="ja-JP" sz="2000" b="1" i="0" baseline="0">
              <a:solidFill>
                <a:srgbClr val="FF0000"/>
              </a:solidFill>
              <a:effectLst/>
              <a:latin typeface="+mn-lt"/>
              <a:ea typeface="+mn-ea"/>
              <a:cs typeface="+mn-cs"/>
            </a:rPr>
            <a:t>★</a:t>
          </a:r>
          <a:endParaRPr lang="ja-JP" altLang="ja-JP" sz="32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chemeClr val="tx1"/>
              </a:solidFill>
            </a:rPr>
            <a:t>捨印の押印をお願いします。</a:t>
          </a:r>
          <a:r>
            <a:rPr kumimoji="1" lang="ja-JP" altLang="en-US" sz="1600" b="1" u="none">
              <a:solidFill>
                <a:schemeClr val="tx1"/>
              </a:solidFill>
            </a:rPr>
            <a:t>（</a:t>
          </a:r>
          <a:r>
            <a:rPr kumimoji="1" lang="ja-JP" altLang="ja-JP" sz="1400" b="0" i="0" baseline="0">
              <a:solidFill>
                <a:schemeClr val="tx1"/>
              </a:solidFill>
              <a:effectLst/>
              <a:latin typeface="+mn-lt"/>
              <a:ea typeface="+mn-ea"/>
              <a:cs typeface="+mn-cs"/>
            </a:rPr>
            <a:t>印鑑は、提出した</a:t>
          </a:r>
          <a:r>
            <a:rPr kumimoji="1" lang="ja-JP" altLang="ja-JP" sz="1400" b="1" i="0" baseline="0">
              <a:solidFill>
                <a:schemeClr val="tx1"/>
              </a:solidFill>
              <a:effectLst/>
              <a:latin typeface="+mn-lt"/>
              <a:ea typeface="+mn-ea"/>
              <a:cs typeface="+mn-cs"/>
            </a:rPr>
            <a:t>印鑑証明書と同じ印鑑</a:t>
          </a:r>
          <a:r>
            <a:rPr kumimoji="1" lang="ja-JP" altLang="ja-JP" sz="1400" b="0" i="0" baseline="0">
              <a:solidFill>
                <a:schemeClr val="tx1"/>
              </a:solidFill>
              <a:effectLst/>
              <a:latin typeface="+mn-lt"/>
              <a:ea typeface="+mn-ea"/>
              <a:cs typeface="+mn-cs"/>
            </a:rPr>
            <a:t>を使用してください。</a:t>
          </a:r>
          <a:r>
            <a:rPr kumimoji="1" lang="ja-JP" altLang="en-US" sz="1400" b="0" i="0" baseline="0">
              <a:solidFill>
                <a:schemeClr val="tx1"/>
              </a:solidFill>
              <a:effectLst/>
              <a:latin typeface="+mn-lt"/>
              <a:ea typeface="+mn-ea"/>
              <a:cs typeface="+mn-cs"/>
            </a:rPr>
            <a:t>）</a:t>
          </a:r>
          <a:endParaRPr kumimoji="1" lang="en-US" altLang="ja-JP" sz="1600" b="1" u="sng">
            <a:solidFill>
              <a:schemeClr val="tx1"/>
            </a:solidFill>
          </a:endParaRPr>
        </a:p>
        <a:p>
          <a:pPr algn="l"/>
          <a:r>
            <a:rPr kumimoji="1" lang="ja-JP" altLang="en-US" sz="1600" b="0">
              <a:solidFill>
                <a:schemeClr val="tx1"/>
              </a:solidFill>
            </a:rPr>
            <a:t>軽微な修正は、当担当で修正させていただきます。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view="pageBreakPreview" zoomScaleNormal="100" zoomScaleSheetLayoutView="100" workbookViewId="0"/>
  </sheetViews>
  <sheetFormatPr defaultRowHeight="18.75" x14ac:dyDescent="0.4"/>
  <cols>
    <col min="1" max="12" width="8.75" style="7"/>
  </cols>
  <sheetData>
    <row r="1" spans="1:19" ht="19.5" thickBot="1" x14ac:dyDescent="0.45">
      <c r="H1" s="57" t="s">
        <v>99</v>
      </c>
      <c r="I1" s="58"/>
      <c r="J1" s="58"/>
      <c r="K1" s="58"/>
      <c r="L1" s="58"/>
    </row>
    <row r="2" spans="1:19" ht="20.25" thickBot="1" x14ac:dyDescent="0.45">
      <c r="A2" s="54" t="s">
        <v>101</v>
      </c>
      <c r="B2" s="55"/>
      <c r="C2" s="55"/>
      <c r="D2" s="55"/>
      <c r="E2" s="55"/>
      <c r="F2" s="55"/>
      <c r="G2" s="55"/>
      <c r="H2" s="55"/>
      <c r="I2" s="55"/>
      <c r="J2" s="55"/>
      <c r="K2" s="55"/>
      <c r="L2" s="56"/>
    </row>
    <row r="3" spans="1:19" ht="19.5" x14ac:dyDescent="0.4">
      <c r="A3" s="8"/>
      <c r="B3" s="8"/>
      <c r="C3" s="8"/>
      <c r="D3" s="8"/>
      <c r="E3" s="8"/>
      <c r="F3" s="8"/>
      <c r="G3" s="8"/>
      <c r="H3" s="8"/>
      <c r="I3" s="8"/>
      <c r="J3" s="8"/>
      <c r="K3" s="8"/>
      <c r="L3" s="8"/>
    </row>
    <row r="4" spans="1:19" ht="19.5" x14ac:dyDescent="0.4">
      <c r="A4" s="9" t="s">
        <v>96</v>
      </c>
      <c r="B4" s="8"/>
      <c r="C4" s="8"/>
      <c r="D4" s="8"/>
      <c r="E4" s="8"/>
      <c r="F4" s="8"/>
      <c r="G4" s="8"/>
      <c r="H4" s="8"/>
      <c r="I4" s="8"/>
      <c r="J4" s="8"/>
      <c r="K4" s="8"/>
      <c r="L4" s="8"/>
    </row>
    <row r="5" spans="1:19" ht="19.5" x14ac:dyDescent="0.4">
      <c r="A5" s="31" t="s">
        <v>116</v>
      </c>
      <c r="B5" s="8"/>
      <c r="C5" s="8"/>
      <c r="D5" s="8"/>
      <c r="E5" s="8"/>
      <c r="F5" s="8"/>
      <c r="G5" s="8"/>
      <c r="H5" s="8"/>
      <c r="I5" s="8"/>
      <c r="J5" s="8"/>
      <c r="K5" s="8"/>
      <c r="L5" s="8"/>
    </row>
    <row r="6" spans="1:19" ht="19.5" x14ac:dyDescent="0.4">
      <c r="A6" s="31"/>
      <c r="B6" s="8"/>
      <c r="C6" s="8"/>
      <c r="D6" s="8"/>
      <c r="E6" s="8"/>
      <c r="F6" s="8"/>
      <c r="G6" s="8"/>
      <c r="H6" s="8"/>
      <c r="I6" s="8"/>
      <c r="J6" s="8"/>
      <c r="K6" s="8"/>
      <c r="L6" s="8"/>
    </row>
    <row r="7" spans="1:19" ht="19.5" x14ac:dyDescent="0.4">
      <c r="A7" s="9"/>
      <c r="B7" s="8"/>
      <c r="C7" s="8"/>
      <c r="D7" s="8"/>
      <c r="E7" s="8"/>
      <c r="F7" s="8"/>
      <c r="G7" s="8"/>
      <c r="H7" s="8"/>
      <c r="I7" s="8"/>
      <c r="J7" s="8"/>
      <c r="K7" s="8"/>
      <c r="L7" s="8"/>
    </row>
    <row r="8" spans="1:19" ht="19.5" x14ac:dyDescent="0.4">
      <c r="A8" s="32" t="s">
        <v>84</v>
      </c>
      <c r="J8" s="32"/>
      <c r="K8" s="32"/>
      <c r="L8" s="32"/>
      <c r="N8" s="43"/>
      <c r="S8" s="21"/>
    </row>
    <row r="9" spans="1:19" ht="19.899999999999999" customHeight="1" x14ac:dyDescent="0.4">
      <c r="J9" s="20"/>
      <c r="K9" s="20"/>
      <c r="L9" s="8"/>
    </row>
    <row r="10" spans="1:19" ht="19.899999999999999" customHeight="1" x14ac:dyDescent="0.4">
      <c r="A10" s="20"/>
      <c r="J10" s="20"/>
      <c r="K10" s="20"/>
      <c r="L10" s="8"/>
    </row>
    <row r="11" spans="1:19" ht="19.899999999999999" customHeight="1" x14ac:dyDescent="0.4">
      <c r="A11" s="20"/>
      <c r="J11" s="20"/>
      <c r="K11" s="20"/>
      <c r="L11" s="8"/>
    </row>
    <row r="12" spans="1:19" x14ac:dyDescent="0.4">
      <c r="A12" s="10"/>
    </row>
    <row r="13" spans="1:19" x14ac:dyDescent="0.4">
      <c r="A13" s="10"/>
    </row>
  </sheetData>
  <mergeCells count="2">
    <mergeCell ref="A2:L2"/>
    <mergeCell ref="H1:L1"/>
  </mergeCells>
  <phoneticPr fontId="4"/>
  <pageMargins left="0.70866141732283472" right="0.70866141732283472" top="0.74803149606299213" bottom="0.74803149606299213" header="0.31496062992125984" footer="0.31496062992125984"/>
  <pageSetup paperSize="9" scale="75" orientation="portrait" r:id="rId1"/>
  <headerFooter>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Q85"/>
  <sheetViews>
    <sheetView view="pageBreakPreview" zoomScale="70" zoomScaleNormal="100" zoomScaleSheetLayoutView="70" workbookViewId="0">
      <selection activeCell="N13" sqref="N13"/>
    </sheetView>
  </sheetViews>
  <sheetFormatPr defaultRowHeight="18.75" x14ac:dyDescent="0.4"/>
  <cols>
    <col min="1" max="1" width="1.75" customWidth="1"/>
    <col min="2" max="2" width="9.125" style="11" customWidth="1"/>
    <col min="3" max="8" width="4.25" style="11" customWidth="1"/>
    <col min="9" max="9" width="6.875" style="11" customWidth="1"/>
    <col min="10" max="32" width="4.25" style="11" customWidth="1"/>
    <col min="33" max="33" width="3.5" style="11" customWidth="1"/>
    <col min="34" max="34" width="2.125" style="27" customWidth="1"/>
    <col min="35" max="37" width="4.25" style="11" customWidth="1"/>
  </cols>
  <sheetData>
    <row r="1" spans="2:37" x14ac:dyDescent="0.4">
      <c r="B1" s="40"/>
      <c r="C1" s="40"/>
      <c r="D1" s="40"/>
      <c r="E1" s="40"/>
      <c r="F1" s="40"/>
      <c r="G1" s="40"/>
      <c r="H1" s="40"/>
      <c r="I1" s="40"/>
      <c r="J1" s="40"/>
      <c r="K1" s="40"/>
      <c r="L1" s="40"/>
      <c r="M1" s="40"/>
      <c r="N1" s="40"/>
      <c r="O1" s="40"/>
      <c r="P1" s="40"/>
      <c r="Q1" s="40"/>
      <c r="R1" s="40"/>
      <c r="S1" s="40"/>
      <c r="T1" s="40"/>
      <c r="U1" s="40"/>
      <c r="V1" s="40"/>
      <c r="W1" s="40"/>
      <c r="X1" s="178" t="s">
        <v>98</v>
      </c>
      <c r="Y1" s="178"/>
      <c r="Z1" s="178"/>
      <c r="AA1" s="178"/>
      <c r="AB1" s="178"/>
      <c r="AC1" s="178"/>
      <c r="AD1" s="178"/>
      <c r="AE1" s="178"/>
      <c r="AF1" s="178"/>
      <c r="AG1" s="178"/>
      <c r="AH1" s="178"/>
      <c r="AI1" s="40"/>
      <c r="AJ1" s="40"/>
      <c r="AK1" s="40"/>
    </row>
    <row r="2" spans="2:37" ht="19.5" thickBot="1" x14ac:dyDescent="0.45">
      <c r="B2" s="59" t="s">
        <v>4</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25"/>
    </row>
    <row r="3" spans="2:37" ht="19.5" thickBot="1" x14ac:dyDescent="0.45">
      <c r="B3" s="60" t="s">
        <v>5</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2"/>
      <c r="AH3" s="26"/>
    </row>
    <row r="4" spans="2:37" ht="19.5" thickBot="1" x14ac:dyDescent="0.45"/>
    <row r="5" spans="2:37" ht="19.5" thickBot="1" x14ac:dyDescent="0.45">
      <c r="B5" s="63" t="s">
        <v>6</v>
      </c>
      <c r="C5" s="64"/>
      <c r="D5" s="64"/>
      <c r="E5" s="64"/>
      <c r="F5" s="64"/>
      <c r="G5" s="65" t="s">
        <v>7</v>
      </c>
      <c r="H5" s="66"/>
      <c r="I5" s="67"/>
      <c r="J5" s="67"/>
      <c r="K5" s="33" t="s">
        <v>8</v>
      </c>
      <c r="L5" s="67"/>
      <c r="M5" s="67"/>
      <c r="N5" s="33" t="s">
        <v>9</v>
      </c>
      <c r="O5" s="67"/>
      <c r="P5" s="67"/>
      <c r="Q5" s="34" t="s">
        <v>10</v>
      </c>
      <c r="S5" s="38" t="s">
        <v>95</v>
      </c>
      <c r="T5" s="38"/>
    </row>
    <row r="6" spans="2:37" ht="19.5" thickBot="1" x14ac:dyDescent="0.45">
      <c r="B6" s="72" t="s">
        <v>102</v>
      </c>
      <c r="C6" s="73"/>
      <c r="D6" s="73"/>
      <c r="E6" s="73"/>
      <c r="F6" s="74"/>
      <c r="G6" s="75"/>
      <c r="H6" s="76"/>
      <c r="I6" s="76"/>
      <c r="J6" s="76"/>
      <c r="K6" s="76"/>
      <c r="L6" s="76"/>
      <c r="M6" s="76"/>
      <c r="N6" s="76"/>
      <c r="O6" s="76"/>
      <c r="P6" s="76"/>
      <c r="Q6" s="77"/>
      <c r="S6" s="37" t="s">
        <v>94</v>
      </c>
      <c r="T6" s="37"/>
    </row>
    <row r="7" spans="2:37" ht="19.5" thickBot="1" x14ac:dyDescent="0.45">
      <c r="B7" s="80" t="s">
        <v>105</v>
      </c>
      <c r="C7" s="81"/>
      <c r="D7" s="81"/>
      <c r="E7" s="81"/>
      <c r="F7" s="82"/>
      <c r="G7" s="75"/>
      <c r="H7" s="76"/>
      <c r="I7" s="76"/>
      <c r="J7" s="76"/>
      <c r="K7" s="76"/>
      <c r="L7" s="76"/>
      <c r="M7" s="76"/>
      <c r="N7" s="76"/>
      <c r="O7" s="76"/>
      <c r="P7" s="76"/>
      <c r="Q7" s="77"/>
      <c r="S7" s="37" t="s">
        <v>94</v>
      </c>
      <c r="T7" s="37"/>
    </row>
    <row r="8" spans="2:37" ht="19.5" hidden="1" thickBot="1" x14ac:dyDescent="0.45">
      <c r="B8" s="86" t="s">
        <v>97</v>
      </c>
      <c r="C8" s="87"/>
      <c r="D8" s="87"/>
      <c r="E8" s="87"/>
      <c r="F8" s="88"/>
      <c r="G8" s="89"/>
      <c r="H8" s="90"/>
      <c r="I8" s="90"/>
      <c r="J8" s="90"/>
      <c r="K8" s="90"/>
      <c r="L8" s="90"/>
      <c r="M8" s="90"/>
      <c r="N8" s="90"/>
      <c r="O8" s="90"/>
      <c r="P8" s="90"/>
      <c r="Q8" s="91"/>
      <c r="S8" s="37" t="s">
        <v>94</v>
      </c>
      <c r="T8" s="37"/>
    </row>
    <row r="9" spans="2:37" ht="19.5" hidden="1" thickBot="1" x14ac:dyDescent="0.45">
      <c r="B9" s="78" t="s">
        <v>85</v>
      </c>
      <c r="C9" s="79"/>
      <c r="D9" s="79"/>
      <c r="E9" s="79"/>
      <c r="F9" s="79"/>
      <c r="G9" s="75"/>
      <c r="H9" s="76"/>
      <c r="I9" s="76"/>
      <c r="J9" s="76"/>
      <c r="K9" s="76"/>
      <c r="L9" s="76"/>
      <c r="M9" s="76"/>
      <c r="N9" s="76"/>
      <c r="O9" s="76"/>
      <c r="P9" s="76"/>
      <c r="Q9" s="77"/>
      <c r="S9" s="38" t="s">
        <v>95</v>
      </c>
      <c r="T9" s="38"/>
    </row>
    <row r="10" spans="2:37" hidden="1" x14ac:dyDescent="0.4">
      <c r="B10" s="78" t="s">
        <v>91</v>
      </c>
      <c r="C10" s="79"/>
      <c r="D10" s="79"/>
      <c r="E10" s="79"/>
      <c r="F10" s="79"/>
      <c r="G10" s="75"/>
      <c r="H10" s="76"/>
      <c r="I10" s="76"/>
      <c r="J10" s="76"/>
      <c r="K10" s="76"/>
      <c r="L10" s="76"/>
      <c r="M10" s="76"/>
      <c r="N10" s="76"/>
      <c r="O10" s="76"/>
      <c r="P10" s="76"/>
      <c r="Q10" s="77"/>
      <c r="S10" s="37" t="s">
        <v>94</v>
      </c>
      <c r="T10" s="37"/>
    </row>
    <row r="11" spans="2:37" ht="19.5" hidden="1" thickBot="1" x14ac:dyDescent="0.45">
      <c r="B11" s="102" t="s">
        <v>83</v>
      </c>
      <c r="C11" s="103"/>
      <c r="D11" s="103"/>
      <c r="E11" s="103"/>
      <c r="F11" s="103"/>
      <c r="G11" s="104"/>
      <c r="H11" s="105"/>
      <c r="I11" s="105"/>
      <c r="J11" s="105"/>
      <c r="K11" s="105"/>
      <c r="L11" s="105"/>
      <c r="M11" s="105"/>
      <c r="N11" s="105"/>
      <c r="O11" s="105"/>
      <c r="P11" s="105"/>
      <c r="Q11" s="106"/>
      <c r="S11" s="37" t="s">
        <v>94</v>
      </c>
      <c r="T11" s="37"/>
    </row>
    <row r="12" spans="2:37" ht="19.5" hidden="1" thickBot="1" x14ac:dyDescent="0.45">
      <c r="B12" s="97" t="s">
        <v>86</v>
      </c>
      <c r="C12" s="98"/>
      <c r="D12" s="98"/>
      <c r="E12" s="98"/>
      <c r="F12" s="98"/>
      <c r="G12" s="99"/>
      <c r="H12" s="100"/>
      <c r="I12" s="100"/>
      <c r="J12" s="100"/>
      <c r="K12" s="100"/>
      <c r="L12" s="100"/>
      <c r="M12" s="100"/>
      <c r="N12" s="100"/>
      <c r="O12" s="100"/>
      <c r="P12" s="100"/>
      <c r="Q12" s="101"/>
      <c r="S12" s="37" t="s">
        <v>94</v>
      </c>
      <c r="T12" s="37"/>
    </row>
    <row r="13" spans="2:37" x14ac:dyDescent="0.4">
      <c r="B13" s="92" t="s">
        <v>11</v>
      </c>
      <c r="C13" s="93"/>
      <c r="D13" s="93"/>
      <c r="E13" s="93"/>
      <c r="F13" s="93"/>
      <c r="G13" s="94" t="s">
        <v>7</v>
      </c>
      <c r="H13" s="95"/>
      <c r="I13" s="95">
        <v>4</v>
      </c>
      <c r="J13" s="95"/>
      <c r="K13" s="48" t="s">
        <v>8</v>
      </c>
      <c r="L13" s="96">
        <v>12</v>
      </c>
      <c r="M13" s="96"/>
      <c r="N13" s="48" t="s">
        <v>9</v>
      </c>
      <c r="O13" s="96">
        <v>9</v>
      </c>
      <c r="P13" s="96"/>
      <c r="Q13" s="49" t="s">
        <v>10</v>
      </c>
      <c r="S13" s="38" t="s">
        <v>95</v>
      </c>
      <c r="T13" s="38"/>
    </row>
    <row r="14" spans="2:37" ht="19.5" thickBot="1" x14ac:dyDescent="0.45">
      <c r="B14" s="68" t="s">
        <v>12</v>
      </c>
      <c r="C14" s="69"/>
      <c r="D14" s="69"/>
      <c r="E14" s="69"/>
      <c r="F14" s="69"/>
      <c r="G14" s="50" t="s">
        <v>114</v>
      </c>
      <c r="H14" s="51"/>
      <c r="I14" s="51"/>
      <c r="J14" s="70" t="s">
        <v>115</v>
      </c>
      <c r="K14" s="70"/>
      <c r="L14" s="70"/>
      <c r="M14" s="52" t="s">
        <v>13</v>
      </c>
      <c r="N14" s="71">
        <v>3555</v>
      </c>
      <c r="O14" s="71"/>
      <c r="P14" s="71"/>
      <c r="Q14" s="53" t="s">
        <v>14</v>
      </c>
      <c r="S14" s="38" t="s">
        <v>95</v>
      </c>
      <c r="T14" s="38"/>
    </row>
    <row r="15" spans="2:37" ht="19.5" thickBot="1" x14ac:dyDescent="0.45">
      <c r="B15" s="63" t="s">
        <v>87</v>
      </c>
      <c r="C15" s="64"/>
      <c r="D15" s="64"/>
      <c r="E15" s="64"/>
      <c r="F15" s="64"/>
      <c r="G15" s="83"/>
      <c r="H15" s="84"/>
      <c r="I15" s="84"/>
      <c r="J15" s="84"/>
      <c r="K15" s="84"/>
      <c r="L15" s="84"/>
      <c r="M15" s="84"/>
      <c r="N15" s="84"/>
      <c r="O15" s="84"/>
      <c r="P15" s="84"/>
      <c r="Q15" s="36" t="s">
        <v>15</v>
      </c>
      <c r="S15" s="38" t="s">
        <v>95</v>
      </c>
      <c r="T15" s="38"/>
    </row>
    <row r="16" spans="2:37" hidden="1" x14ac:dyDescent="0.4">
      <c r="B16" s="78" t="s">
        <v>88</v>
      </c>
      <c r="C16" s="79"/>
      <c r="D16" s="79"/>
      <c r="E16" s="79"/>
      <c r="F16" s="79"/>
      <c r="G16" s="107"/>
      <c r="H16" s="108"/>
      <c r="I16" s="108"/>
      <c r="J16" s="108"/>
      <c r="K16" s="108"/>
      <c r="L16" s="108"/>
      <c r="M16" s="108"/>
      <c r="N16" s="108"/>
      <c r="O16" s="108"/>
      <c r="P16" s="108"/>
      <c r="Q16" s="109"/>
      <c r="S16" s="37" t="s">
        <v>94</v>
      </c>
      <c r="T16" s="37"/>
    </row>
    <row r="17" spans="2:37" hidden="1" x14ac:dyDescent="0.4">
      <c r="B17" s="102" t="s">
        <v>89</v>
      </c>
      <c r="C17" s="103"/>
      <c r="D17" s="103"/>
      <c r="E17" s="103"/>
      <c r="F17" s="103"/>
      <c r="G17" s="110"/>
      <c r="H17" s="111"/>
      <c r="I17" s="111"/>
      <c r="J17" s="111"/>
      <c r="K17" s="111"/>
      <c r="L17" s="111"/>
      <c r="M17" s="111"/>
      <c r="N17" s="111"/>
      <c r="O17" s="111"/>
      <c r="P17" s="111"/>
      <c r="Q17" s="112"/>
      <c r="S17" s="38" t="s">
        <v>95</v>
      </c>
      <c r="T17" s="38"/>
    </row>
    <row r="18" spans="2:37" ht="19.5" hidden="1" thickBot="1" x14ac:dyDescent="0.45">
      <c r="B18" s="97" t="s">
        <v>90</v>
      </c>
      <c r="C18" s="98"/>
      <c r="D18" s="98"/>
      <c r="E18" s="98"/>
      <c r="F18" s="98"/>
      <c r="G18" s="113"/>
      <c r="H18" s="114"/>
      <c r="I18" s="114"/>
      <c r="J18" s="114"/>
      <c r="K18" s="114"/>
      <c r="L18" s="114"/>
      <c r="M18" s="114"/>
      <c r="N18" s="114"/>
      <c r="O18" s="114"/>
      <c r="P18" s="114"/>
      <c r="Q18" s="115"/>
      <c r="S18" s="38" t="s">
        <v>95</v>
      </c>
      <c r="T18" s="38"/>
    </row>
    <row r="19" spans="2:37" ht="19.5" thickBot="1" x14ac:dyDescent="0.45"/>
    <row r="20" spans="2:37" ht="19.5" thickBot="1" x14ac:dyDescent="0.45">
      <c r="B20" s="85" t="s">
        <v>16</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2"/>
      <c r="AH20" s="26"/>
    </row>
    <row r="21" spans="2:37" x14ac:dyDescent="0.4">
      <c r="B21" s="11" t="s">
        <v>17</v>
      </c>
      <c r="AI21" s="11" t="str">
        <f>IF((COUNTIF(B23:B27,"○")+COUNTIF(B40:B63,"○"))&gt;0,"複数選択不可","○")</f>
        <v>○</v>
      </c>
      <c r="AJ21" s="11" t="s">
        <v>18</v>
      </c>
    </row>
    <row r="23" spans="2:37" x14ac:dyDescent="0.4">
      <c r="B23" s="14"/>
      <c r="C23" s="15" t="s">
        <v>19</v>
      </c>
      <c r="D23" s="11" t="s">
        <v>20</v>
      </c>
      <c r="S23" s="130" t="s">
        <v>21</v>
      </c>
      <c r="T23" s="130"/>
      <c r="U23" s="130"/>
      <c r="V23" s="130"/>
      <c r="W23" s="130"/>
      <c r="X23" s="130"/>
      <c r="Y23" s="130"/>
      <c r="Z23" s="131"/>
      <c r="AA23" s="132"/>
      <c r="AB23" s="133"/>
      <c r="AC23" s="133"/>
      <c r="AD23" s="133"/>
      <c r="AE23" s="133"/>
      <c r="AF23" s="133"/>
      <c r="AG23" s="13" t="s">
        <v>15</v>
      </c>
      <c r="AH23" s="28"/>
    </row>
    <row r="24" spans="2:37" x14ac:dyDescent="0.4">
      <c r="B24" s="14"/>
      <c r="C24" s="15" t="s">
        <v>22</v>
      </c>
      <c r="D24" s="11" t="s">
        <v>23</v>
      </c>
      <c r="AI24" s="11" t="s">
        <v>24</v>
      </c>
      <c r="AK24" s="11" t="s">
        <v>107</v>
      </c>
    </row>
    <row r="25" spans="2:37" x14ac:dyDescent="0.4">
      <c r="B25" s="14"/>
      <c r="C25" s="15" t="s">
        <v>25</v>
      </c>
      <c r="D25" s="11" t="s">
        <v>26</v>
      </c>
      <c r="O25" s="11" t="s">
        <v>27</v>
      </c>
      <c r="Z25" s="16" t="s">
        <v>28</v>
      </c>
      <c r="AA25" s="134"/>
      <c r="AB25" s="135"/>
      <c r="AC25" s="135"/>
      <c r="AD25" s="135"/>
      <c r="AE25" s="135"/>
      <c r="AF25" s="135"/>
      <c r="AG25" s="13" t="s">
        <v>29</v>
      </c>
      <c r="AH25" s="28"/>
      <c r="AI25" s="11" t="s">
        <v>24</v>
      </c>
      <c r="AK25" s="47" t="s">
        <v>108</v>
      </c>
    </row>
    <row r="26" spans="2:37" x14ac:dyDescent="0.4">
      <c r="B26" s="14"/>
      <c r="C26" s="15" t="s">
        <v>30</v>
      </c>
      <c r="D26" s="11" t="s">
        <v>31</v>
      </c>
      <c r="AI26" s="11" t="s">
        <v>24</v>
      </c>
      <c r="AK26" s="11" t="s">
        <v>109</v>
      </c>
    </row>
    <row r="27" spans="2:37" x14ac:dyDescent="0.4">
      <c r="B27" s="14"/>
      <c r="C27" s="15" t="s">
        <v>32</v>
      </c>
      <c r="D27" s="11" t="s">
        <v>33</v>
      </c>
      <c r="AI27" s="11" t="s">
        <v>24</v>
      </c>
      <c r="AK27" s="11" t="s">
        <v>109</v>
      </c>
    </row>
    <row r="28" spans="2:37" ht="19.5" thickBot="1" x14ac:dyDescent="0.45"/>
    <row r="29" spans="2:37" ht="19.5" thickBot="1" x14ac:dyDescent="0.45">
      <c r="B29" s="60" t="s">
        <v>72</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2"/>
      <c r="AH29" s="26"/>
    </row>
    <row r="30" spans="2:37" x14ac:dyDescent="0.4">
      <c r="B30" s="11" t="s">
        <v>110</v>
      </c>
    </row>
    <row r="32" spans="2:37" x14ac:dyDescent="0.4">
      <c r="B32" s="11" t="s">
        <v>34</v>
      </c>
    </row>
    <row r="33" spans="2:43" x14ac:dyDescent="0.4">
      <c r="C33" s="11" t="s">
        <v>35</v>
      </c>
      <c r="J33" s="136"/>
      <c r="K33" s="137"/>
      <c r="L33" s="137"/>
      <c r="M33" s="137"/>
      <c r="N33" s="137"/>
      <c r="O33" s="13" t="s">
        <v>15</v>
      </c>
      <c r="P33" s="11" t="s">
        <v>36</v>
      </c>
    </row>
    <row r="34" spans="2:43" x14ac:dyDescent="0.4">
      <c r="C34" s="11" t="s">
        <v>37</v>
      </c>
      <c r="J34" s="136"/>
      <c r="K34" s="137"/>
      <c r="L34" s="137"/>
      <c r="M34" s="137"/>
      <c r="N34" s="137"/>
      <c r="O34" s="13" t="s">
        <v>15</v>
      </c>
      <c r="P34" s="11" t="s">
        <v>38</v>
      </c>
    </row>
    <row r="35" spans="2:43" ht="19.5" thickBot="1" x14ac:dyDescent="0.45"/>
    <row r="36" spans="2:43" ht="19.5" thickBot="1" x14ac:dyDescent="0.45">
      <c r="C36" s="11" t="s">
        <v>39</v>
      </c>
      <c r="J36" s="116" t="str">
        <f>IF(J34="","",J33/J34)</f>
        <v/>
      </c>
      <c r="K36" s="117"/>
      <c r="L36" s="117"/>
      <c r="M36" s="117"/>
      <c r="N36" s="117"/>
      <c r="O36" s="118"/>
      <c r="P36" s="11" t="s">
        <v>40</v>
      </c>
    </row>
    <row r="37" spans="2:43" x14ac:dyDescent="0.4">
      <c r="J37" s="22" t="s">
        <v>41</v>
      </c>
      <c r="AJ37" s="11" t="s">
        <v>82</v>
      </c>
    </row>
    <row r="38" spans="2:43" ht="29.45" customHeight="1" x14ac:dyDescent="0.4">
      <c r="J38" s="11" t="s">
        <v>42</v>
      </c>
      <c r="AJ38" s="24" t="s">
        <v>80</v>
      </c>
      <c r="AK38" s="12"/>
      <c r="AL38" s="12"/>
      <c r="AM38" s="12"/>
      <c r="AN38" s="12"/>
      <c r="AO38" s="12"/>
      <c r="AP38" s="23"/>
      <c r="AQ38" t="s">
        <v>81</v>
      </c>
    </row>
    <row r="39" spans="2:43" ht="19.5" thickBot="1" x14ac:dyDescent="0.45"/>
    <row r="40" spans="2:43" ht="36.6" customHeight="1" thickTop="1" thickBot="1" x14ac:dyDescent="0.45">
      <c r="B40" s="30"/>
      <c r="C40" s="11" t="s">
        <v>111</v>
      </c>
      <c r="AI40" s="11" t="s">
        <v>24</v>
      </c>
    </row>
    <row r="41" spans="2:43" ht="20.25" thickTop="1" thickBot="1" x14ac:dyDescent="0.45">
      <c r="AB41" s="46" t="s">
        <v>104</v>
      </c>
      <c r="AI41" s="11" t="s">
        <v>78</v>
      </c>
    </row>
    <row r="42" spans="2:43" ht="19.5" thickBot="1" x14ac:dyDescent="0.45">
      <c r="D42" s="11" t="s">
        <v>43</v>
      </c>
      <c r="J42" s="11" t="s">
        <v>44</v>
      </c>
      <c r="X42" s="41"/>
      <c r="AB42" s="119" t="str">
        <f>IF(B40="○",ROUNDDOWN(G15*10/110,0),"")</f>
        <v/>
      </c>
      <c r="AC42" s="120"/>
      <c r="AD42" s="120"/>
      <c r="AE42" s="120"/>
      <c r="AF42" s="120"/>
      <c r="AG42" s="121"/>
      <c r="AH42" s="29"/>
      <c r="AI42" s="11" t="s">
        <v>79</v>
      </c>
    </row>
    <row r="43" spans="2:43" ht="9.6" customHeight="1" x14ac:dyDescent="0.4"/>
    <row r="44" spans="2:43" ht="9.6" customHeight="1" thickBot="1" x14ac:dyDescent="0.45"/>
    <row r="45" spans="2:43" ht="38.450000000000003" customHeight="1" thickTop="1" thickBot="1" x14ac:dyDescent="0.45">
      <c r="B45" s="30"/>
      <c r="C45" s="11" t="s">
        <v>112</v>
      </c>
      <c r="AI45" s="11" t="s">
        <v>24</v>
      </c>
    </row>
    <row r="46" spans="2:43" ht="19.5" thickTop="1" x14ac:dyDescent="0.4">
      <c r="D46" s="11" t="s">
        <v>45</v>
      </c>
      <c r="AI46" s="11" t="s">
        <v>78</v>
      </c>
    </row>
    <row r="47" spans="2:43" x14ac:dyDescent="0.4">
      <c r="D47" s="122" t="s">
        <v>46</v>
      </c>
      <c r="E47" s="122"/>
      <c r="F47" s="122"/>
      <c r="G47" s="122"/>
      <c r="H47" s="122"/>
      <c r="I47" s="122"/>
      <c r="J47" s="123" t="s">
        <v>47</v>
      </c>
      <c r="K47" s="122"/>
      <c r="L47" s="122"/>
      <c r="M47" s="124" t="s">
        <v>48</v>
      </c>
      <c r="N47" s="125"/>
      <c r="O47" s="125"/>
      <c r="P47" s="126" t="s">
        <v>49</v>
      </c>
      <c r="Q47" s="127"/>
      <c r="R47" s="127"/>
      <c r="S47" s="128" t="s">
        <v>50</v>
      </c>
      <c r="T47" s="129"/>
      <c r="U47" s="129"/>
      <c r="AI47" s="11" t="s">
        <v>79</v>
      </c>
    </row>
    <row r="48" spans="2:43" x14ac:dyDescent="0.4">
      <c r="D48" s="122"/>
      <c r="E48" s="122"/>
      <c r="F48" s="122"/>
      <c r="G48" s="122"/>
      <c r="H48" s="122"/>
      <c r="I48" s="122"/>
      <c r="J48" s="122"/>
      <c r="K48" s="122"/>
      <c r="L48" s="122"/>
      <c r="M48" s="125"/>
      <c r="N48" s="125"/>
      <c r="O48" s="125"/>
      <c r="P48" s="127"/>
      <c r="Q48" s="127"/>
      <c r="R48" s="127"/>
      <c r="S48" s="129"/>
      <c r="T48" s="129"/>
      <c r="U48" s="129"/>
    </row>
    <row r="49" spans="2:35" hidden="1" x14ac:dyDescent="0.4">
      <c r="D49" s="138" t="s">
        <v>73</v>
      </c>
      <c r="E49" s="139"/>
      <c r="F49" s="139"/>
      <c r="G49" s="139"/>
      <c r="H49" s="139"/>
      <c r="I49" s="140"/>
      <c r="J49" s="141"/>
      <c r="K49" s="142"/>
      <c r="L49" s="143"/>
      <c r="M49" s="141"/>
      <c r="N49" s="142"/>
      <c r="O49" s="143"/>
      <c r="P49" s="144"/>
      <c r="Q49" s="145"/>
      <c r="R49" s="146"/>
      <c r="S49" s="147">
        <f t="shared" ref="S49:S55" si="0">SUM(J49:R49)</f>
        <v>0</v>
      </c>
      <c r="T49" s="147"/>
      <c r="U49" s="147"/>
    </row>
    <row r="50" spans="2:35" hidden="1" x14ac:dyDescent="0.4">
      <c r="D50" s="138" t="s">
        <v>74</v>
      </c>
      <c r="E50" s="139"/>
      <c r="F50" s="139"/>
      <c r="G50" s="139"/>
      <c r="H50" s="139"/>
      <c r="I50" s="140"/>
      <c r="J50" s="141"/>
      <c r="K50" s="142"/>
      <c r="L50" s="143"/>
      <c r="M50" s="141"/>
      <c r="N50" s="142"/>
      <c r="O50" s="143"/>
      <c r="P50" s="144"/>
      <c r="Q50" s="145"/>
      <c r="R50" s="146"/>
      <c r="S50" s="147">
        <f t="shared" si="0"/>
        <v>0</v>
      </c>
      <c r="T50" s="147"/>
      <c r="U50" s="147"/>
    </row>
    <row r="51" spans="2:35" hidden="1" x14ac:dyDescent="0.4">
      <c r="D51" s="138" t="s">
        <v>75</v>
      </c>
      <c r="E51" s="139"/>
      <c r="F51" s="139"/>
      <c r="G51" s="139"/>
      <c r="H51" s="139"/>
      <c r="I51" s="140"/>
      <c r="J51" s="141"/>
      <c r="K51" s="142"/>
      <c r="L51" s="143"/>
      <c r="M51" s="141"/>
      <c r="N51" s="142"/>
      <c r="O51" s="143"/>
      <c r="P51" s="144"/>
      <c r="Q51" s="145"/>
      <c r="R51" s="146"/>
      <c r="S51" s="147">
        <f t="shared" si="0"/>
        <v>0</v>
      </c>
      <c r="T51" s="147"/>
      <c r="U51" s="147"/>
    </row>
    <row r="52" spans="2:35" hidden="1" x14ac:dyDescent="0.4">
      <c r="D52" s="138" t="s">
        <v>77</v>
      </c>
      <c r="E52" s="139"/>
      <c r="F52" s="139"/>
      <c r="G52" s="139"/>
      <c r="H52" s="139"/>
      <c r="I52" s="140"/>
      <c r="J52" s="141"/>
      <c r="K52" s="142"/>
      <c r="L52" s="143"/>
      <c r="M52" s="141"/>
      <c r="N52" s="142"/>
      <c r="O52" s="143"/>
      <c r="P52" s="144"/>
      <c r="Q52" s="145"/>
      <c r="R52" s="146"/>
      <c r="S52" s="147">
        <f t="shared" si="0"/>
        <v>0</v>
      </c>
      <c r="T52" s="147"/>
      <c r="U52" s="147"/>
    </row>
    <row r="53" spans="2:35" hidden="1" x14ac:dyDescent="0.4">
      <c r="D53" s="138" t="s">
        <v>76</v>
      </c>
      <c r="E53" s="139"/>
      <c r="F53" s="139"/>
      <c r="G53" s="139"/>
      <c r="H53" s="139"/>
      <c r="I53" s="140"/>
      <c r="J53" s="141"/>
      <c r="K53" s="142"/>
      <c r="L53" s="143"/>
      <c r="M53" s="141"/>
      <c r="N53" s="142"/>
      <c r="O53" s="143"/>
      <c r="P53" s="144"/>
      <c r="Q53" s="145"/>
      <c r="R53" s="146"/>
      <c r="S53" s="147">
        <f t="shared" si="0"/>
        <v>0</v>
      </c>
      <c r="T53" s="147"/>
      <c r="U53" s="147"/>
    </row>
    <row r="54" spans="2:35" x14ac:dyDescent="0.4">
      <c r="D54" s="148" t="s">
        <v>100</v>
      </c>
      <c r="E54" s="149"/>
      <c r="F54" s="149"/>
      <c r="G54" s="149"/>
      <c r="H54" s="149"/>
      <c r="I54" s="150"/>
      <c r="J54" s="136"/>
      <c r="K54" s="137"/>
      <c r="L54" s="151"/>
      <c r="M54" s="141"/>
      <c r="N54" s="142"/>
      <c r="O54" s="143"/>
      <c r="P54" s="136"/>
      <c r="Q54" s="137"/>
      <c r="R54" s="151"/>
      <c r="S54" s="152">
        <f t="shared" si="0"/>
        <v>0</v>
      </c>
      <c r="T54" s="152"/>
      <c r="U54" s="152"/>
    </row>
    <row r="55" spans="2:35" hidden="1" x14ac:dyDescent="0.4">
      <c r="D55" s="153"/>
      <c r="E55" s="154"/>
      <c r="F55" s="154"/>
      <c r="G55" s="154"/>
      <c r="H55" s="154"/>
      <c r="I55" s="155"/>
      <c r="J55" s="136"/>
      <c r="K55" s="137"/>
      <c r="L55" s="151"/>
      <c r="M55" s="141"/>
      <c r="N55" s="142"/>
      <c r="O55" s="143"/>
      <c r="P55" s="144"/>
      <c r="Q55" s="145"/>
      <c r="R55" s="146"/>
      <c r="S55" s="152">
        <f t="shared" si="0"/>
        <v>0</v>
      </c>
      <c r="T55" s="152"/>
      <c r="U55" s="152"/>
    </row>
    <row r="56" spans="2:35" x14ac:dyDescent="0.4">
      <c r="D56" s="156" t="s">
        <v>50</v>
      </c>
      <c r="E56" s="157"/>
      <c r="F56" s="157"/>
      <c r="G56" s="157"/>
      <c r="H56" s="157"/>
      <c r="I56" s="158"/>
      <c r="J56" s="152">
        <f>SUM(J49:L55)</f>
        <v>0</v>
      </c>
      <c r="K56" s="152"/>
      <c r="L56" s="152"/>
      <c r="M56" s="147">
        <f t="shared" ref="M56" si="1">SUM(M49:O55)</f>
        <v>0</v>
      </c>
      <c r="N56" s="147"/>
      <c r="O56" s="147"/>
      <c r="P56" s="159">
        <f t="shared" ref="P56" si="2">SUM(P49:R55)</f>
        <v>0</v>
      </c>
      <c r="Q56" s="159"/>
      <c r="R56" s="159"/>
      <c r="S56" s="152">
        <f t="shared" ref="S56" si="3">SUM(S49:U55)</f>
        <v>0</v>
      </c>
      <c r="T56" s="152"/>
      <c r="U56" s="152"/>
    </row>
    <row r="57" spans="2:35" x14ac:dyDescent="0.4">
      <c r="J57" s="160" t="s">
        <v>51</v>
      </c>
      <c r="K57" s="160"/>
      <c r="L57" s="160"/>
      <c r="M57" s="160" t="s">
        <v>52</v>
      </c>
      <c r="N57" s="160"/>
      <c r="O57" s="160"/>
      <c r="P57" s="160"/>
      <c r="Q57" s="160"/>
      <c r="R57" s="160"/>
      <c r="S57" s="160" t="s">
        <v>53</v>
      </c>
      <c r="T57" s="160"/>
      <c r="U57" s="160"/>
    </row>
    <row r="58" spans="2:35" ht="10.15" customHeight="1" x14ac:dyDescent="0.4">
      <c r="J58" s="17"/>
      <c r="K58" s="17"/>
      <c r="L58" s="17"/>
      <c r="M58" s="17"/>
      <c r="N58" s="17"/>
      <c r="O58" s="17"/>
      <c r="P58" s="17"/>
      <c r="Q58" s="17"/>
      <c r="R58" s="17"/>
      <c r="S58" s="17"/>
      <c r="T58" s="17"/>
      <c r="U58" s="17"/>
    </row>
    <row r="59" spans="2:35" ht="19.5" thickBot="1" x14ac:dyDescent="0.45">
      <c r="D59" s="11" t="s">
        <v>43</v>
      </c>
      <c r="J59" s="11" t="s">
        <v>54</v>
      </c>
      <c r="AB59" s="46" t="s">
        <v>104</v>
      </c>
    </row>
    <row r="60" spans="2:35" ht="19.5" thickBot="1" x14ac:dyDescent="0.45">
      <c r="J60" s="11" t="s">
        <v>55</v>
      </c>
      <c r="AB60" s="119" t="str">
        <f>IFERROR(ROUNDDOWN(G15*10/110*J36*J56/S56,0)+ROUNDDOWN(G15*8/108*J36*M56/S56,0),"")</f>
        <v/>
      </c>
      <c r="AC60" s="120"/>
      <c r="AD60" s="120"/>
      <c r="AE60" s="120"/>
      <c r="AF60" s="120"/>
      <c r="AG60" s="121"/>
      <c r="AH60" s="29"/>
    </row>
    <row r="61" spans="2:35" ht="11.45" customHeight="1" x14ac:dyDescent="0.4"/>
    <row r="62" spans="2:35" ht="11.45" customHeight="1" thickBot="1" x14ac:dyDescent="0.45"/>
    <row r="63" spans="2:35" ht="36.6" customHeight="1" thickTop="1" thickBot="1" x14ac:dyDescent="0.45">
      <c r="B63" s="30"/>
      <c r="C63" s="11" t="s">
        <v>113</v>
      </c>
      <c r="AI63" s="11" t="s">
        <v>24</v>
      </c>
    </row>
    <row r="64" spans="2:35" ht="19.5" thickTop="1" x14ac:dyDescent="0.4">
      <c r="D64" s="11" t="s">
        <v>45</v>
      </c>
      <c r="AI64" s="11" t="s">
        <v>78</v>
      </c>
    </row>
    <row r="65" spans="4:35" x14ac:dyDescent="0.4">
      <c r="D65" s="161" t="s">
        <v>46</v>
      </c>
      <c r="E65" s="160"/>
      <c r="F65" s="160"/>
      <c r="G65" s="160"/>
      <c r="H65" s="160"/>
      <c r="I65" s="162"/>
      <c r="J65" s="122" t="s">
        <v>56</v>
      </c>
      <c r="K65" s="122"/>
      <c r="L65" s="122"/>
      <c r="M65" s="122"/>
      <c r="N65" s="122"/>
      <c r="O65" s="122"/>
      <c r="P65" s="122"/>
      <c r="Q65" s="122"/>
      <c r="R65" s="122"/>
      <c r="S65" s="125" t="s">
        <v>57</v>
      </c>
      <c r="T65" s="125"/>
      <c r="U65" s="125"/>
      <c r="V65" s="125"/>
      <c r="W65" s="125"/>
      <c r="X65" s="125"/>
      <c r="Y65" s="125"/>
      <c r="Z65" s="125"/>
      <c r="AA65" s="125"/>
      <c r="AB65" s="126" t="s">
        <v>49</v>
      </c>
      <c r="AC65" s="127"/>
      <c r="AD65" s="127"/>
      <c r="AE65" s="122" t="s">
        <v>50</v>
      </c>
      <c r="AF65" s="122"/>
      <c r="AG65" s="122"/>
      <c r="AH65" s="28"/>
      <c r="AI65" s="11" t="s">
        <v>79</v>
      </c>
    </row>
    <row r="66" spans="4:35" x14ac:dyDescent="0.4">
      <c r="D66" s="163"/>
      <c r="E66" s="164"/>
      <c r="F66" s="164"/>
      <c r="G66" s="164"/>
      <c r="H66" s="164"/>
      <c r="I66" s="165"/>
      <c r="J66" s="123" t="s">
        <v>58</v>
      </c>
      <c r="K66" s="122"/>
      <c r="L66" s="122"/>
      <c r="M66" s="123" t="s">
        <v>59</v>
      </c>
      <c r="N66" s="122"/>
      <c r="O66" s="122"/>
      <c r="P66" s="123" t="s">
        <v>60</v>
      </c>
      <c r="Q66" s="122"/>
      <c r="R66" s="122"/>
      <c r="S66" s="124" t="s">
        <v>58</v>
      </c>
      <c r="T66" s="125"/>
      <c r="U66" s="125"/>
      <c r="V66" s="124" t="s">
        <v>59</v>
      </c>
      <c r="W66" s="125"/>
      <c r="X66" s="125"/>
      <c r="Y66" s="124" t="s">
        <v>60</v>
      </c>
      <c r="Z66" s="125"/>
      <c r="AA66" s="125"/>
      <c r="AB66" s="127"/>
      <c r="AC66" s="127"/>
      <c r="AD66" s="127"/>
      <c r="AE66" s="122"/>
      <c r="AF66" s="122"/>
      <c r="AG66" s="122"/>
      <c r="AH66" s="28"/>
    </row>
    <row r="67" spans="4:35" x14ac:dyDescent="0.4">
      <c r="D67" s="166"/>
      <c r="E67" s="167"/>
      <c r="F67" s="167"/>
      <c r="G67" s="167"/>
      <c r="H67" s="167"/>
      <c r="I67" s="168"/>
      <c r="J67" s="122"/>
      <c r="K67" s="122"/>
      <c r="L67" s="122"/>
      <c r="M67" s="122"/>
      <c r="N67" s="122"/>
      <c r="O67" s="122"/>
      <c r="P67" s="122"/>
      <c r="Q67" s="122"/>
      <c r="R67" s="122"/>
      <c r="S67" s="125"/>
      <c r="T67" s="125"/>
      <c r="U67" s="125"/>
      <c r="V67" s="125"/>
      <c r="W67" s="125"/>
      <c r="X67" s="125"/>
      <c r="Y67" s="125"/>
      <c r="Z67" s="125"/>
      <c r="AA67" s="125"/>
      <c r="AB67" s="127"/>
      <c r="AC67" s="127"/>
      <c r="AD67" s="127"/>
      <c r="AE67" s="122"/>
      <c r="AF67" s="122"/>
      <c r="AG67" s="122"/>
      <c r="AH67" s="28"/>
    </row>
    <row r="68" spans="4:35" hidden="1" x14ac:dyDescent="0.4">
      <c r="D68" s="138" t="s">
        <v>73</v>
      </c>
      <c r="E68" s="139"/>
      <c r="F68" s="139"/>
      <c r="G68" s="139"/>
      <c r="H68" s="139"/>
      <c r="I68" s="140"/>
      <c r="J68" s="173"/>
      <c r="K68" s="173"/>
      <c r="L68" s="173"/>
      <c r="M68" s="173"/>
      <c r="N68" s="173"/>
      <c r="O68" s="173"/>
      <c r="P68" s="173"/>
      <c r="Q68" s="173"/>
      <c r="R68" s="173"/>
      <c r="S68" s="173"/>
      <c r="T68" s="173"/>
      <c r="U68" s="173"/>
      <c r="V68" s="173"/>
      <c r="W68" s="173"/>
      <c r="X68" s="173"/>
      <c r="Y68" s="173"/>
      <c r="Z68" s="173"/>
      <c r="AA68" s="173"/>
      <c r="AB68" s="169"/>
      <c r="AC68" s="169"/>
      <c r="AD68" s="169"/>
      <c r="AE68" s="170">
        <f>SUM(J68:AD68)</f>
        <v>0</v>
      </c>
      <c r="AF68" s="171"/>
      <c r="AG68" s="172"/>
      <c r="AH68" s="29"/>
    </row>
    <row r="69" spans="4:35" hidden="1" x14ac:dyDescent="0.4">
      <c r="D69" s="138" t="s">
        <v>74</v>
      </c>
      <c r="E69" s="139"/>
      <c r="F69" s="139"/>
      <c r="G69" s="139"/>
      <c r="H69" s="139"/>
      <c r="I69" s="140"/>
      <c r="J69" s="173"/>
      <c r="K69" s="173"/>
      <c r="L69" s="173"/>
      <c r="M69" s="173"/>
      <c r="N69" s="173"/>
      <c r="O69" s="173"/>
      <c r="P69" s="173"/>
      <c r="Q69" s="173"/>
      <c r="R69" s="173"/>
      <c r="S69" s="173"/>
      <c r="T69" s="173"/>
      <c r="U69" s="173"/>
      <c r="V69" s="173"/>
      <c r="W69" s="173"/>
      <c r="X69" s="173"/>
      <c r="Y69" s="173"/>
      <c r="Z69" s="173"/>
      <c r="AA69" s="173"/>
      <c r="AB69" s="169"/>
      <c r="AC69" s="169"/>
      <c r="AD69" s="169"/>
      <c r="AE69" s="170">
        <f t="shared" ref="AE69:AE74" si="4">SUM(J69:AD69)</f>
        <v>0</v>
      </c>
      <c r="AF69" s="171"/>
      <c r="AG69" s="172"/>
      <c r="AH69" s="29"/>
    </row>
    <row r="70" spans="4:35" hidden="1" x14ac:dyDescent="0.4">
      <c r="D70" s="138" t="s">
        <v>75</v>
      </c>
      <c r="E70" s="139"/>
      <c r="F70" s="139"/>
      <c r="G70" s="139"/>
      <c r="H70" s="139"/>
      <c r="I70" s="140"/>
      <c r="J70" s="173"/>
      <c r="K70" s="173"/>
      <c r="L70" s="173"/>
      <c r="M70" s="173"/>
      <c r="N70" s="173"/>
      <c r="O70" s="173"/>
      <c r="P70" s="173"/>
      <c r="Q70" s="173"/>
      <c r="R70" s="173"/>
      <c r="S70" s="173"/>
      <c r="T70" s="173"/>
      <c r="U70" s="173"/>
      <c r="V70" s="173"/>
      <c r="W70" s="173"/>
      <c r="X70" s="173"/>
      <c r="Y70" s="173"/>
      <c r="Z70" s="173"/>
      <c r="AA70" s="173"/>
      <c r="AB70" s="169"/>
      <c r="AC70" s="169"/>
      <c r="AD70" s="169"/>
      <c r="AE70" s="170">
        <f t="shared" si="4"/>
        <v>0</v>
      </c>
      <c r="AF70" s="171"/>
      <c r="AG70" s="172"/>
      <c r="AH70" s="29"/>
    </row>
    <row r="71" spans="4:35" hidden="1" x14ac:dyDescent="0.4">
      <c r="D71" s="138" t="s">
        <v>77</v>
      </c>
      <c r="E71" s="139"/>
      <c r="F71" s="139"/>
      <c r="G71" s="139"/>
      <c r="H71" s="139"/>
      <c r="I71" s="140"/>
      <c r="J71" s="173"/>
      <c r="K71" s="173"/>
      <c r="L71" s="173"/>
      <c r="M71" s="173"/>
      <c r="N71" s="173"/>
      <c r="O71" s="173"/>
      <c r="P71" s="173"/>
      <c r="Q71" s="173"/>
      <c r="R71" s="173"/>
      <c r="S71" s="173"/>
      <c r="T71" s="173"/>
      <c r="U71" s="173"/>
      <c r="V71" s="173"/>
      <c r="W71" s="173"/>
      <c r="X71" s="173"/>
      <c r="Y71" s="173"/>
      <c r="Z71" s="173"/>
      <c r="AA71" s="173"/>
      <c r="AB71" s="169"/>
      <c r="AC71" s="169"/>
      <c r="AD71" s="169"/>
      <c r="AE71" s="170">
        <f t="shared" si="4"/>
        <v>0</v>
      </c>
      <c r="AF71" s="171"/>
      <c r="AG71" s="172"/>
      <c r="AH71" s="29"/>
    </row>
    <row r="72" spans="4:35" hidden="1" x14ac:dyDescent="0.4">
      <c r="D72" s="138" t="s">
        <v>76</v>
      </c>
      <c r="E72" s="139"/>
      <c r="F72" s="139"/>
      <c r="G72" s="139"/>
      <c r="H72" s="139"/>
      <c r="I72" s="140"/>
      <c r="J72" s="173"/>
      <c r="K72" s="173"/>
      <c r="L72" s="173"/>
      <c r="M72" s="173"/>
      <c r="N72" s="173"/>
      <c r="O72" s="173"/>
      <c r="P72" s="173"/>
      <c r="Q72" s="173"/>
      <c r="R72" s="173"/>
      <c r="S72" s="173"/>
      <c r="T72" s="173"/>
      <c r="U72" s="173"/>
      <c r="V72" s="173"/>
      <c r="W72" s="173"/>
      <c r="X72" s="173"/>
      <c r="Y72" s="173"/>
      <c r="Z72" s="173"/>
      <c r="AA72" s="173"/>
      <c r="AB72" s="169"/>
      <c r="AC72" s="169"/>
      <c r="AD72" s="169"/>
      <c r="AE72" s="170">
        <f t="shared" si="4"/>
        <v>0</v>
      </c>
      <c r="AF72" s="171"/>
      <c r="AG72" s="172"/>
      <c r="AH72" s="29"/>
    </row>
    <row r="73" spans="4:35" x14ac:dyDescent="0.4">
      <c r="D73" s="148" t="s">
        <v>100</v>
      </c>
      <c r="E73" s="149"/>
      <c r="F73" s="149"/>
      <c r="G73" s="149"/>
      <c r="H73" s="149"/>
      <c r="I73" s="150"/>
      <c r="J73" s="174"/>
      <c r="K73" s="174"/>
      <c r="L73" s="174"/>
      <c r="M73" s="174"/>
      <c r="N73" s="174"/>
      <c r="O73" s="174"/>
      <c r="P73" s="174"/>
      <c r="Q73" s="174"/>
      <c r="R73" s="174"/>
      <c r="S73" s="173"/>
      <c r="T73" s="173"/>
      <c r="U73" s="173"/>
      <c r="V73" s="173"/>
      <c r="W73" s="173"/>
      <c r="X73" s="173"/>
      <c r="Y73" s="173"/>
      <c r="Z73" s="173"/>
      <c r="AA73" s="173"/>
      <c r="AB73" s="174"/>
      <c r="AC73" s="174"/>
      <c r="AD73" s="174"/>
      <c r="AE73" s="175">
        <f>SUM(J73:AD73)</f>
        <v>0</v>
      </c>
      <c r="AF73" s="176"/>
      <c r="AG73" s="177"/>
      <c r="AH73" s="29"/>
    </row>
    <row r="74" spans="4:35" hidden="1" x14ac:dyDescent="0.4">
      <c r="D74" s="153"/>
      <c r="E74" s="154"/>
      <c r="F74" s="154"/>
      <c r="G74" s="154"/>
      <c r="H74" s="154"/>
      <c r="I74" s="155"/>
      <c r="J74" s="174"/>
      <c r="K74" s="174"/>
      <c r="L74" s="174"/>
      <c r="M74" s="174"/>
      <c r="N74" s="174"/>
      <c r="O74" s="174"/>
      <c r="P74" s="174"/>
      <c r="Q74" s="174"/>
      <c r="R74" s="174"/>
      <c r="S74" s="173"/>
      <c r="T74" s="173"/>
      <c r="U74" s="173"/>
      <c r="V74" s="173"/>
      <c r="W74" s="173"/>
      <c r="X74" s="173"/>
      <c r="Y74" s="173"/>
      <c r="Z74" s="173"/>
      <c r="AA74" s="173"/>
      <c r="AB74" s="169"/>
      <c r="AC74" s="169"/>
      <c r="AD74" s="169"/>
      <c r="AE74" s="175">
        <f t="shared" si="4"/>
        <v>0</v>
      </c>
      <c r="AF74" s="176"/>
      <c r="AG74" s="177"/>
      <c r="AH74" s="29"/>
    </row>
    <row r="75" spans="4:35" x14ac:dyDescent="0.4">
      <c r="D75" s="156" t="s">
        <v>50</v>
      </c>
      <c r="E75" s="157"/>
      <c r="F75" s="157"/>
      <c r="G75" s="157"/>
      <c r="H75" s="157"/>
      <c r="I75" s="158"/>
      <c r="J75" s="175">
        <f>SUM(J68:L74)</f>
        <v>0</v>
      </c>
      <c r="K75" s="176"/>
      <c r="L75" s="177"/>
      <c r="M75" s="175">
        <f t="shared" ref="M75" si="5">SUM(M68:O74)</f>
        <v>0</v>
      </c>
      <c r="N75" s="176"/>
      <c r="O75" s="177"/>
      <c r="P75" s="175">
        <f t="shared" ref="P75" si="6">SUM(P68:R74)</f>
        <v>0</v>
      </c>
      <c r="Q75" s="176"/>
      <c r="R75" s="177"/>
      <c r="S75" s="170">
        <f t="shared" ref="S75" si="7">SUM(S68:U74)</f>
        <v>0</v>
      </c>
      <c r="T75" s="171"/>
      <c r="U75" s="172"/>
      <c r="V75" s="170">
        <f t="shared" ref="V75" si="8">SUM(V68:X74)</f>
        <v>0</v>
      </c>
      <c r="W75" s="171"/>
      <c r="X75" s="172"/>
      <c r="Y75" s="170">
        <f t="shared" ref="Y75" si="9">SUM(Y68:AA74)</f>
        <v>0</v>
      </c>
      <c r="Z75" s="171"/>
      <c r="AA75" s="172"/>
      <c r="AB75" s="179">
        <f>SUM(AB68:AD74)</f>
        <v>0</v>
      </c>
      <c r="AC75" s="180"/>
      <c r="AD75" s="181"/>
      <c r="AE75" s="175">
        <f>SUM(AE68:AG74)</f>
        <v>0</v>
      </c>
      <c r="AF75" s="176"/>
      <c r="AG75" s="177"/>
      <c r="AH75" s="29"/>
    </row>
    <row r="76" spans="4:35" x14ac:dyDescent="0.4">
      <c r="J76" s="160" t="s">
        <v>61</v>
      </c>
      <c r="K76" s="160"/>
      <c r="L76" s="160"/>
      <c r="M76" s="160" t="s">
        <v>62</v>
      </c>
      <c r="N76" s="160"/>
      <c r="O76" s="160"/>
      <c r="S76" s="160" t="s">
        <v>63</v>
      </c>
      <c r="T76" s="160"/>
      <c r="U76" s="160"/>
      <c r="V76" s="160" t="s">
        <v>64</v>
      </c>
      <c r="W76" s="160"/>
      <c r="X76" s="160"/>
      <c r="AE76" s="160" t="s">
        <v>65</v>
      </c>
      <c r="AF76" s="160"/>
      <c r="AG76" s="160"/>
      <c r="AH76" s="28"/>
    </row>
    <row r="77" spans="4:35" ht="12" customHeight="1" x14ac:dyDescent="0.4"/>
    <row r="78" spans="4:35" x14ac:dyDescent="0.4">
      <c r="D78" s="11" t="s">
        <v>43</v>
      </c>
      <c r="J78" s="22" t="s">
        <v>66</v>
      </c>
    </row>
    <row r="79" spans="4:35" ht="19.5" thickBot="1" x14ac:dyDescent="0.45">
      <c r="J79" s="22" t="s">
        <v>67</v>
      </c>
    </row>
    <row r="80" spans="4:35" ht="19.5" thickBot="1" x14ac:dyDescent="0.45">
      <c r="W80" s="46" t="s">
        <v>104</v>
      </c>
      <c r="AB80" s="119" t="str">
        <f>IFERROR((ROUNDDOWN(G15*10/110*J75/AE75,0)+ROUNDDOWN(G15*10/110*J36*M75/AE75,0))+(ROUNDDOWN(G15*8/108*S75/AE75,0)+ROUNDDOWN(G15*8/108*J36*V75/AE75,0)),"")</f>
        <v/>
      </c>
      <c r="AC80" s="120"/>
      <c r="AD80" s="120"/>
      <c r="AE80" s="120"/>
      <c r="AF80" s="120"/>
      <c r="AG80" s="121"/>
      <c r="AH80" s="29"/>
    </row>
    <row r="85" spans="23:23" x14ac:dyDescent="0.4">
      <c r="W85" s="11" t="str">
        <f>AJ38</f>
        <v>02_siire_shien_meisai_ver2.2_0118</v>
      </c>
    </row>
  </sheetData>
  <sheetProtection password="CC01" sheet="1" objects="1" scenarios="1"/>
  <mergeCells count="186">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AB70:AD70"/>
    <mergeCell ref="AE70:AG70"/>
    <mergeCell ref="D71:I71"/>
    <mergeCell ref="J71:L71"/>
    <mergeCell ref="M71:O71"/>
    <mergeCell ref="P71:R71"/>
    <mergeCell ref="S71:U71"/>
    <mergeCell ref="V71:X71"/>
    <mergeCell ref="Y71:AA71"/>
    <mergeCell ref="AB71:AD71"/>
    <mergeCell ref="AE71:AG71"/>
    <mergeCell ref="J65:R65"/>
    <mergeCell ref="S65:AA65"/>
    <mergeCell ref="D70:I70"/>
    <mergeCell ref="J70:L70"/>
    <mergeCell ref="M70:O70"/>
    <mergeCell ref="P70:R70"/>
    <mergeCell ref="S70:U70"/>
    <mergeCell ref="V70:X70"/>
    <mergeCell ref="Y70:AA70"/>
    <mergeCell ref="Y68:AA68"/>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D53:I53"/>
    <mergeCell ref="J53:L53"/>
    <mergeCell ref="M53:O53"/>
    <mergeCell ref="P53:R53"/>
    <mergeCell ref="S53:U53"/>
    <mergeCell ref="D54:I54"/>
    <mergeCell ref="J54:L54"/>
    <mergeCell ref="M54:O54"/>
    <mergeCell ref="P54:R54"/>
    <mergeCell ref="S54:U54"/>
    <mergeCell ref="D51:I51"/>
    <mergeCell ref="J51:L51"/>
    <mergeCell ref="M51:O51"/>
    <mergeCell ref="P51:R51"/>
    <mergeCell ref="S51:U51"/>
    <mergeCell ref="D52:I52"/>
    <mergeCell ref="J52:L52"/>
    <mergeCell ref="M52:O52"/>
    <mergeCell ref="P52:R52"/>
    <mergeCell ref="S52:U52"/>
    <mergeCell ref="D49:I49"/>
    <mergeCell ref="J49:L49"/>
    <mergeCell ref="M49:O49"/>
    <mergeCell ref="P49:R49"/>
    <mergeCell ref="S49:U49"/>
    <mergeCell ref="D50:I50"/>
    <mergeCell ref="J50:L50"/>
    <mergeCell ref="M50:O50"/>
    <mergeCell ref="P50:R50"/>
    <mergeCell ref="S50:U50"/>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formula1>$AI$21</formula1>
    </dataValidation>
  </dataValidations>
  <pageMargins left="0.70866141732283472" right="0.70866141732283472" top="0.74803149606299213" bottom="0.74803149606299213" header="0.31496062992125984" footer="0.31496062992125984"/>
  <pageSetup paperSize="9" scale="55" orientation="portrait" r:id="rId1"/>
  <colBreaks count="2" manualBreakCount="2">
    <brk id="33" max="83" man="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6"/>
  <sheetViews>
    <sheetView tabSelected="1" view="pageBreakPreview" topLeftCell="A13" zoomScale="85" zoomScaleNormal="100" zoomScaleSheetLayoutView="85" workbookViewId="0">
      <selection activeCell="A15" sqref="A15:I18"/>
    </sheetView>
  </sheetViews>
  <sheetFormatPr defaultRowHeight="18.75" x14ac:dyDescent="0.4"/>
  <cols>
    <col min="1" max="9" width="8.75" style="1"/>
  </cols>
  <sheetData>
    <row r="1" spans="1:10" x14ac:dyDescent="0.4">
      <c r="A1" s="1" t="s">
        <v>92</v>
      </c>
      <c r="H1" s="186"/>
      <c r="I1" s="186"/>
    </row>
    <row r="2" spans="1:10" x14ac:dyDescent="0.4">
      <c r="H2" s="190"/>
      <c r="I2" s="190"/>
    </row>
    <row r="3" spans="1:10" x14ac:dyDescent="0.4">
      <c r="A3" s="2"/>
      <c r="B3" s="2"/>
      <c r="C3" s="2"/>
      <c r="D3" s="2"/>
      <c r="E3" s="2"/>
      <c r="F3" s="191" t="str">
        <f>"令和 "&amp;入力用シート!I5&amp;"　年　"&amp;入力用シート!L5&amp;"　月　"&amp;入力用シート!O5&amp;"　日　"</f>
        <v>令和 　年　　月　　日　</v>
      </c>
      <c r="G3" s="191"/>
      <c r="H3" s="191"/>
      <c r="I3" s="191"/>
    </row>
    <row r="4" spans="1:10" x14ac:dyDescent="0.4">
      <c r="A4" s="2"/>
      <c r="B4" s="2"/>
      <c r="C4" s="2"/>
      <c r="D4" s="2"/>
      <c r="E4" s="2"/>
      <c r="F4" s="2"/>
      <c r="G4" s="2"/>
      <c r="H4" s="2"/>
      <c r="I4" s="2"/>
    </row>
    <row r="5" spans="1:10" x14ac:dyDescent="0.4">
      <c r="A5" s="2" t="s">
        <v>68</v>
      </c>
      <c r="B5" s="2"/>
      <c r="C5" s="2"/>
      <c r="D5" s="2"/>
      <c r="E5" s="2"/>
      <c r="F5" s="2"/>
      <c r="G5" s="2"/>
      <c r="H5" s="2"/>
      <c r="I5" s="2"/>
    </row>
    <row r="6" spans="1:10" x14ac:dyDescent="0.4">
      <c r="A6" s="2"/>
      <c r="B6" s="2"/>
      <c r="C6" s="2"/>
      <c r="D6" s="2"/>
      <c r="E6" s="2"/>
      <c r="F6" s="2"/>
      <c r="G6" s="2"/>
      <c r="H6" s="2"/>
      <c r="I6" s="2"/>
    </row>
    <row r="7" spans="1:10" x14ac:dyDescent="0.4">
      <c r="A7" s="2"/>
      <c r="B7" s="2"/>
      <c r="D7" s="35" t="s">
        <v>103</v>
      </c>
      <c r="F7" s="182" t="str">
        <f>IF(入力用シート!G6="","（入力用シートより自動転記）",入力用シート!G6)</f>
        <v>（入力用シートより自動転記）</v>
      </c>
      <c r="G7" s="183"/>
      <c r="H7" s="183"/>
      <c r="I7" s="183"/>
      <c r="J7" s="184"/>
    </row>
    <row r="8" spans="1:10" x14ac:dyDescent="0.4">
      <c r="A8" s="2"/>
      <c r="B8" s="2"/>
      <c r="D8" s="35" t="s">
        <v>106</v>
      </c>
      <c r="F8" s="182" t="str">
        <f>IF(入力用シート!G7="","（入力用シートより自動転記）",入力用シート!G7)</f>
        <v>（入力用シートより自動転記）</v>
      </c>
      <c r="G8" s="183"/>
      <c r="H8" s="183"/>
      <c r="I8" s="183"/>
      <c r="J8" s="184"/>
    </row>
    <row r="9" spans="1:10" x14ac:dyDescent="0.4">
      <c r="A9" s="2"/>
      <c r="B9" s="2"/>
      <c r="C9" s="35"/>
      <c r="F9" s="182"/>
      <c r="G9" s="183"/>
      <c r="H9" s="39"/>
      <c r="I9" s="39" t="s">
        <v>93</v>
      </c>
      <c r="J9" s="39"/>
    </row>
    <row r="10" spans="1:10" x14ac:dyDescent="0.4">
      <c r="A10" s="2"/>
      <c r="B10" s="2"/>
      <c r="C10" s="2"/>
      <c r="D10" s="2"/>
      <c r="E10" s="2"/>
      <c r="F10" s="44"/>
      <c r="G10" s="45"/>
      <c r="H10" s="45"/>
      <c r="I10" s="45"/>
      <c r="J10" s="42"/>
    </row>
    <row r="11" spans="1:10" x14ac:dyDescent="0.4">
      <c r="A11" s="2"/>
      <c r="B11" s="2"/>
      <c r="C11" s="2"/>
      <c r="D11" s="2"/>
      <c r="E11" s="2"/>
      <c r="F11" s="44"/>
      <c r="G11" s="45"/>
      <c r="H11" s="45"/>
      <c r="I11" s="45"/>
      <c r="J11" s="42"/>
    </row>
    <row r="12" spans="1:10" x14ac:dyDescent="0.4">
      <c r="A12" s="3"/>
      <c r="B12" s="3"/>
      <c r="C12" s="3"/>
      <c r="D12" s="3"/>
      <c r="E12" s="3"/>
      <c r="F12" s="3"/>
      <c r="G12" s="3"/>
      <c r="H12" s="3"/>
      <c r="I12" s="3"/>
    </row>
    <row r="13" spans="1:10" x14ac:dyDescent="0.4">
      <c r="A13" s="3" t="s">
        <v>71</v>
      </c>
      <c r="B13" s="3"/>
      <c r="C13" s="3"/>
      <c r="D13" s="3"/>
      <c r="E13" s="3"/>
      <c r="F13" s="3"/>
      <c r="G13" s="3"/>
      <c r="H13" s="3"/>
      <c r="I13" s="3"/>
    </row>
    <row r="14" spans="1:10" x14ac:dyDescent="0.4">
      <c r="A14" s="2"/>
      <c r="B14" s="2"/>
      <c r="C14" s="2"/>
      <c r="D14" s="2"/>
      <c r="E14" s="2"/>
      <c r="F14" s="2"/>
      <c r="G14" s="2"/>
      <c r="H14" s="2"/>
      <c r="I14" s="2"/>
    </row>
    <row r="15" spans="1:10" x14ac:dyDescent="0.4">
      <c r="A15" s="192" t="str">
        <f>"　令和 "&amp;入力用シート!I13&amp;" 年 "&amp;入力用シート!L13&amp;"  月  "&amp;入力用シート!O13&amp;" 日"&amp;入力用シート!J14&amp;" 第  "&amp;入力用シート!N14&amp;"  号により交付決定があった令和４年度東京都診療・検査医療機関設備整備費補助金について、東京都外来対応医療機関設備整備費補助金交付要綱第９の７（２）規定に基づき、次のとおり報告する。"</f>
        <v>　令和 4 年 12  月  9 日４福保感事 第  3555  号により交付決定があった令和４年度東京都診療・検査医療機関設備整備費補助金について、東京都外来対応医療機関設備整備費補助金交付要綱第９の７（２）規定に基づき、次のとおり報告する。</v>
      </c>
      <c r="B15" s="192"/>
      <c r="C15" s="192"/>
      <c r="D15" s="192"/>
      <c r="E15" s="192"/>
      <c r="F15" s="192"/>
      <c r="G15" s="192"/>
      <c r="H15" s="192"/>
      <c r="I15" s="192"/>
    </row>
    <row r="16" spans="1:10" x14ac:dyDescent="0.4">
      <c r="A16" s="192"/>
      <c r="B16" s="192"/>
      <c r="C16" s="192"/>
      <c r="D16" s="192"/>
      <c r="E16" s="192"/>
      <c r="F16" s="192"/>
      <c r="G16" s="192"/>
      <c r="H16" s="192"/>
      <c r="I16" s="192"/>
    </row>
    <row r="17" spans="1:9" x14ac:dyDescent="0.4">
      <c r="A17" s="192"/>
      <c r="B17" s="192"/>
      <c r="C17" s="192"/>
      <c r="D17" s="192"/>
      <c r="E17" s="192"/>
      <c r="F17" s="192"/>
      <c r="G17" s="192"/>
      <c r="H17" s="192"/>
      <c r="I17" s="192"/>
    </row>
    <row r="18" spans="1:9" x14ac:dyDescent="0.4">
      <c r="A18" s="192"/>
      <c r="B18" s="192"/>
      <c r="C18" s="192"/>
      <c r="D18" s="192"/>
      <c r="E18" s="192"/>
      <c r="F18" s="192"/>
      <c r="G18" s="192"/>
      <c r="H18" s="192"/>
      <c r="I18" s="192"/>
    </row>
    <row r="19" spans="1:9" x14ac:dyDescent="0.4">
      <c r="A19" s="2"/>
      <c r="B19" s="2"/>
      <c r="C19" s="2"/>
      <c r="D19" s="2"/>
      <c r="E19" s="2"/>
      <c r="F19" s="2"/>
      <c r="G19" s="2"/>
      <c r="H19" s="2"/>
      <c r="I19" s="2"/>
    </row>
    <row r="20" spans="1:9" x14ac:dyDescent="0.4">
      <c r="A20" s="4"/>
      <c r="B20" s="2"/>
      <c r="C20" s="2"/>
      <c r="D20" s="2"/>
      <c r="E20" s="2"/>
      <c r="F20" s="2"/>
      <c r="G20" s="2"/>
      <c r="H20" s="2"/>
      <c r="I20" s="2"/>
    </row>
    <row r="21" spans="1:9" x14ac:dyDescent="0.4">
      <c r="A21" s="4" t="s">
        <v>70</v>
      </c>
      <c r="B21" s="2"/>
      <c r="C21" s="2"/>
      <c r="D21" s="2"/>
      <c r="E21" s="2"/>
      <c r="F21" s="2"/>
      <c r="G21" s="2"/>
      <c r="H21" s="2"/>
      <c r="I21" s="2"/>
    </row>
    <row r="22" spans="1:9" x14ac:dyDescent="0.4">
      <c r="A22" s="2"/>
      <c r="B22" s="2"/>
      <c r="C22" s="2"/>
      <c r="D22" s="2"/>
      <c r="E22" s="18" t="s">
        <v>0</v>
      </c>
      <c r="F22" s="187" t="str">
        <f>IF(入力用シート!G15="","（入力用シートより自動転記）",入力用シート!G15)</f>
        <v>（入力用シートより自動転記）</v>
      </c>
      <c r="G22" s="187"/>
      <c r="H22" s="187"/>
      <c r="I22" s="2" t="s">
        <v>1</v>
      </c>
    </row>
    <row r="23" spans="1:9" x14ac:dyDescent="0.4">
      <c r="A23" s="2"/>
      <c r="B23" s="2"/>
      <c r="C23" s="2"/>
      <c r="D23" s="2"/>
      <c r="E23" s="2"/>
      <c r="F23" s="2"/>
      <c r="G23" s="2"/>
      <c r="H23" s="2"/>
      <c r="I23" s="2"/>
    </row>
    <row r="24" spans="1:9" x14ac:dyDescent="0.4">
      <c r="A24" s="4" t="s">
        <v>2</v>
      </c>
      <c r="B24" s="2"/>
      <c r="C24" s="2"/>
      <c r="D24" s="2"/>
      <c r="E24" s="2"/>
      <c r="F24" s="2"/>
      <c r="G24" s="2"/>
      <c r="H24" s="2"/>
      <c r="I24" s="2"/>
    </row>
    <row r="25" spans="1:9" x14ac:dyDescent="0.4">
      <c r="A25" s="4" t="s">
        <v>69</v>
      </c>
      <c r="B25" s="2"/>
      <c r="C25" s="2"/>
      <c r="D25" s="2"/>
      <c r="E25" s="2"/>
      <c r="F25" s="2"/>
      <c r="G25" s="2"/>
      <c r="H25" s="2"/>
      <c r="I25" s="2"/>
    </row>
    <row r="26" spans="1:9" x14ac:dyDescent="0.4">
      <c r="A26" s="2"/>
      <c r="B26" s="2"/>
      <c r="C26" s="2"/>
      <c r="D26" s="2"/>
      <c r="E26" s="18" t="s">
        <v>0</v>
      </c>
      <c r="F26" s="187" t="str">
        <f>IF(OR(入力用シート!B23="○",入力用シート!B24="○",入力用シート!B25="○",入力用シート!B26="○",入力用シート!B27="○"),0,IF(入力用シート!B40="○",入力用シート!AB42,IF(入力用シート!B45="○",入力用シート!AB60,IF(入力用シート!B63="○",入力用シート!AB80,"（入力用シートより自動転記）"))))</f>
        <v>（入力用シートより自動転記）</v>
      </c>
      <c r="G26" s="187"/>
      <c r="H26" s="187"/>
      <c r="I26" s="2" t="s">
        <v>1</v>
      </c>
    </row>
    <row r="27" spans="1:9" x14ac:dyDescent="0.4">
      <c r="A27" s="2"/>
      <c r="B27" s="188" t="str">
        <f>IF(入力用シート!B23="○","（理由）"&amp;入力用シート!D23&amp;"ため",IF(入力用シート!B24="○","（理由）"&amp;入力用シート!D24&amp;"ため",IF(入力用シート!B25="○","（理由）"&amp;入力用シート!D25&amp;"ため",IF(入力用シート!B26="○","（理由）"&amp;入力用シート!D26&amp;"ため",IF(入力用シート!B27="○","（理由）"&amp;入力用シート!D27&amp;"ため","")))))</f>
        <v/>
      </c>
      <c r="C27" s="188"/>
      <c r="D27" s="188"/>
      <c r="E27" s="188"/>
      <c r="F27" s="188"/>
      <c r="G27" s="188"/>
      <c r="H27" s="188"/>
      <c r="I27" s="2"/>
    </row>
    <row r="28" spans="1:9" x14ac:dyDescent="0.4">
      <c r="A28" s="2"/>
      <c r="B28" s="189" t="str">
        <f>IF(入力用シート!B23="○","課税売上高（税抜）　"&amp;TEXT(入力用シート!AA23,"###,###")&amp;"　円",IF(入力用シート!B25="○","特定収入割合　"&amp;TEXT(入力用シート!AA25,"###.0")&amp;"　%",""))</f>
        <v/>
      </c>
      <c r="C28" s="189"/>
      <c r="D28" s="189"/>
      <c r="E28" s="189"/>
      <c r="F28" s="189"/>
      <c r="G28" s="189"/>
      <c r="H28" s="189"/>
      <c r="I28" s="2"/>
    </row>
    <row r="29" spans="1:9" x14ac:dyDescent="0.4">
      <c r="A29" s="2"/>
      <c r="B29" s="2"/>
      <c r="C29" s="2"/>
      <c r="D29" s="2"/>
      <c r="E29" s="2"/>
      <c r="F29" s="2"/>
      <c r="G29" s="2"/>
      <c r="H29" s="2"/>
      <c r="I29" s="2"/>
    </row>
    <row r="30" spans="1:9" x14ac:dyDescent="0.4">
      <c r="A30" s="4" t="s">
        <v>3</v>
      </c>
      <c r="B30" s="5"/>
      <c r="C30" s="5"/>
      <c r="D30" s="5"/>
      <c r="E30" s="5"/>
      <c r="F30" s="5"/>
      <c r="G30" s="5"/>
      <c r="H30" s="5"/>
      <c r="I30" s="5"/>
    </row>
    <row r="31" spans="1:9" ht="26.45" customHeight="1" x14ac:dyDescent="0.4">
      <c r="A31" s="6" t="str">
        <f>IF(OR(B31="",B31="（入力用シートより自動転記）"),"","・")</f>
        <v/>
      </c>
      <c r="B31" s="19" t="str">
        <f>IF(入力用シート!B23="○","なし",IF(入力用シート!B24="○",入力用シート!AK24,IF(入力用シート!B25="○",入力用シート!AK25,IF(入力用シート!B26="○",入力用シート!AK26,IF(入力用シート!B27="○",入力用シート!AK27,IF(入力用シート!B40="○",入力用シート!AI41,IF(入力用シート!B45="○",入力用シート!AI46,IF(入力用シート!B63="○",入力用シート!AI64,"（入力用シートより自動転記）"))))))))</f>
        <v>（入力用シートより自動転記）</v>
      </c>
      <c r="C31" s="2"/>
      <c r="D31" s="2"/>
      <c r="E31" s="2"/>
      <c r="F31" s="2"/>
      <c r="G31" s="2"/>
      <c r="H31" s="2"/>
      <c r="I31" s="2"/>
    </row>
    <row r="32" spans="1:9" ht="26.45" customHeight="1" x14ac:dyDescent="0.4">
      <c r="A32" s="6" t="str">
        <f>IF(B32="","","・")</f>
        <v/>
      </c>
      <c r="B32" s="185" t="str">
        <f>IF(入力用シート!B40="○",入力用シート!AI42,IF(入力用シート!B45="○",入力用シート!AI47,IF(入力用シート!B63="○",入力用シート!AI65,"")))</f>
        <v/>
      </c>
      <c r="C32" s="185"/>
      <c r="D32" s="185"/>
      <c r="E32" s="185"/>
      <c r="F32" s="185"/>
      <c r="G32" s="185"/>
      <c r="H32" s="185"/>
      <c r="I32" s="185"/>
    </row>
    <row r="33" spans="1:9" x14ac:dyDescent="0.4">
      <c r="A33" s="6" t="str">
        <f>IF(B33="","","・")</f>
        <v/>
      </c>
      <c r="B33" s="185"/>
      <c r="C33" s="185"/>
      <c r="D33" s="185"/>
      <c r="E33" s="185"/>
      <c r="F33" s="185"/>
      <c r="G33" s="185"/>
      <c r="H33" s="185"/>
      <c r="I33" s="185"/>
    </row>
    <row r="36" spans="1:9" x14ac:dyDescent="0.4">
      <c r="E36" s="1" t="str">
        <f>入力用シート!W85</f>
        <v>02_siire_shien_meisai_ver2.2_0118</v>
      </c>
    </row>
  </sheetData>
  <mergeCells count="12">
    <mergeCell ref="F7:J7"/>
    <mergeCell ref="B32:I33"/>
    <mergeCell ref="H1:I1"/>
    <mergeCell ref="F26:H26"/>
    <mergeCell ref="B27:H27"/>
    <mergeCell ref="B28:H28"/>
    <mergeCell ref="H2:I2"/>
    <mergeCell ref="F3:I3"/>
    <mergeCell ref="A15:I18"/>
    <mergeCell ref="F22:H22"/>
    <mergeCell ref="F9:G9"/>
    <mergeCell ref="F8:J8"/>
  </mergeCells>
  <phoneticPr fontId="4"/>
  <pageMargins left="0.70866141732283472" right="0.70866141732283472" top="0.74803149606299213" bottom="0.74803149606299213" header="0.31496062992125984" footer="0.31496062992125984"/>
  <pageSetup paperSize="9" scale="91" orientation="portrait" r:id="rId1"/>
  <rowBreaks count="1" manualBreakCount="1">
    <brk id="8" max="9" man="1"/>
  </rowBreaks>
  <colBreaks count="1" manualBreakCount="1">
    <brk id="5" max="3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入力提出方法</vt:lpstr>
      <vt:lpstr>入力用シート</vt:lpstr>
      <vt:lpstr>第３号様式</vt:lpstr>
      <vt:lpstr>第３号様式!Print_Area</vt:lpstr>
      <vt:lpstr>入力用シート!Print_Area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2024-01-31T03:10:40Z</cp:lastPrinted>
  <dcterms:created xsi:type="dcterms:W3CDTF">2021-08-25T03:06:45Z</dcterms:created>
  <dcterms:modified xsi:type="dcterms:W3CDTF">2024-05-28T01:07:36Z</dcterms:modified>
</cp:coreProperties>
</file>