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44_診療所の承継・開業支援事業\97_意向調査\01起案\"/>
    </mc:Choice>
  </mc:AlternateContent>
  <xr:revisionPtr revIDLastSave="0" documentId="13_ncr:1_{B970086D-E3AE-4C21-8090-A81B3A81F6E0}" xr6:coauthVersionLast="47" xr6:coauthVersionMax="47" xr10:uidLastSave="{00000000-0000-0000-0000-000000000000}"/>
  <bookViews>
    <workbookView xWindow="-120" yWindow="-120" windowWidth="29040" windowHeight="15720" firstSheet="2" activeTab="2" xr2:uid="{5A199E39-E2A4-4F30-87E4-AF6ABC2AECA5}"/>
  </bookViews>
  <sheets>
    <sheet name="Sheet4" sheetId="24" state="hidden" r:id="rId1"/>
    <sheet name="旧別紙１－２" sheetId="15" state="hidden" r:id="rId2"/>
    <sheet name="様式4－2" sheetId="29" r:id="rId3"/>
    <sheet name="旧別紙１－２（２）" sheetId="17" state="hidden" r:id="rId4"/>
  </sheets>
  <externalReferences>
    <externalReference r:id="rId5"/>
    <externalReference r:id="rId6"/>
    <externalReference r:id="rId7"/>
  </externalReferences>
  <definedNames>
    <definedName name="_１_">Sheet4!$O$31</definedName>
    <definedName name="_２_">Sheet4!$O$32</definedName>
    <definedName name="_Key1" localSheetId="1" hidden="1">#REF!</definedName>
    <definedName name="_Key1" localSheetId="3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2" hidden="1">#REF!</definedName>
    <definedName name="_Sort" hidden="1">#REF!</definedName>
    <definedName name="aaa" hidden="1">#REF!</definedName>
    <definedName name="aaaa" localSheetId="2">#REF!</definedName>
    <definedName name="aaaa">#REF!</definedName>
    <definedName name="aaaaaaaaaaaaaaaaaa" localSheetId="1" hidden="1">#REF!</definedName>
    <definedName name="aaaaaaaaaaaaaaaaaa" localSheetId="3" hidden="1">#REF!</definedName>
    <definedName name="aaaaaaaaaaaaaaaaaa" localSheetId="2" hidden="1">#REF!</definedName>
    <definedName name="aaaaaaaaaaaaaaaaaa" hidden="1">#REF!</definedName>
    <definedName name="bbbb" localSheetId="2">#REF!</definedName>
    <definedName name="bbbb">#REF!</definedName>
    <definedName name="cccc" localSheetId="2">#REF!</definedName>
    <definedName name="cccc">#REF!</definedName>
    <definedName name="E" localSheetId="1" hidden="1">#REF!</definedName>
    <definedName name="E" localSheetId="3" hidden="1">#REF!</definedName>
    <definedName name="E" localSheetId="2" hidden="1">#REF!</definedName>
    <definedName name="E" hidden="1">#REF!</definedName>
    <definedName name="ff" hidden="1">#REF!</definedName>
    <definedName name="ｌ" localSheetId="2" hidden="1">#REF!</definedName>
    <definedName name="ｌ" hidden="1">#REF!</definedName>
    <definedName name="_xlnm.Print_Area" localSheetId="1">'旧別紙１－２'!$A$1:$M$19</definedName>
    <definedName name="_xlnm.Print_Area" localSheetId="3">'旧別紙１－２（２）'!$A$1:$M$18</definedName>
    <definedName name="_xlnm.Print_Area" localSheetId="2">'様式4－2'!$A$1:$N$18</definedName>
    <definedName name="ｗ" localSheetId="2" hidden="1">#REF!</definedName>
    <definedName name="ｗ" hidden="1">#REF!</definedName>
    <definedName name="あ" localSheetId="1" hidden="1">#REF!</definedName>
    <definedName name="あ" localSheetId="3" hidden="1">#REF!</definedName>
    <definedName name="あ" localSheetId="2" hidden="1">#REF!</definedName>
    <definedName name="あ" hidden="1">#REF!</definedName>
    <definedName name="ああ" hidden="1">#REF!</definedName>
    <definedName name="い" localSheetId="1" hidden="1">#REF!</definedName>
    <definedName name="い" localSheetId="3" hidden="1">#REF!</definedName>
    <definedName name="い" localSheetId="2" hidden="1">#REF!</definedName>
    <definedName name="い" hidden="1">#REF!</definedName>
    <definedName name="き" hidden="1">#REF!</definedName>
    <definedName name="こ" localSheetId="1" hidden="1">#REF!</definedName>
    <definedName name="こ" localSheetId="3" hidden="1">#REF!</definedName>
    <definedName name="こ" localSheetId="2" hidden="1">#REF!</definedName>
    <definedName name="こ" hidden="1">#REF!</definedName>
    <definedName name="こ」" localSheetId="2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localSheetId="2" hidden="1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localSheetId="2" hidden="1">#REF!</definedName>
    <definedName name="表" hidden="1">#REF!</definedName>
    <definedName name="別紙１７" localSheetId="1" hidden="1">#REF!</definedName>
    <definedName name="別紙１７" localSheetId="3" hidden="1">#REF!</definedName>
    <definedName name="別紙１７" localSheetId="2" hidden="1">#REF!</definedName>
    <definedName name="別紙１７" hidden="1">#REF!</definedName>
    <definedName name="別紙３１" localSheetId="1" hidden="1">#REF!</definedName>
    <definedName name="別紙３１" localSheetId="3" hidden="1">#REF!</definedName>
    <definedName name="別紙３１" localSheetId="2" hidden="1">#REF!</definedName>
    <definedName name="別紙３１" hidden="1">#REF!</definedName>
    <definedName name="保育所別民改費担当者一覧" localSheetId="2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9" l="1"/>
  <c r="M13" i="29"/>
  <c r="M11" i="29"/>
  <c r="M9" i="29"/>
  <c r="M6" i="29"/>
  <c r="L15" i="17" l="1"/>
  <c r="L13" i="17"/>
  <c r="L11" i="17"/>
  <c r="L9" i="17"/>
  <c r="L15" i="15"/>
  <c r="L9" i="15"/>
  <c r="L11" i="15"/>
  <c r="L13" i="15"/>
  <c r="L6" i="17" l="1"/>
  <c r="L6" i="15"/>
  <c r="B2" i="24" l="1"/>
  <c r="B1" i="24"/>
</calcChain>
</file>

<file path=xl/sharedStrings.xml><?xml version="1.0" encoding="utf-8"?>
<sst xmlns="http://schemas.openxmlformats.org/spreadsheetml/2006/main" count="537" uniqueCount="124">
  <si>
    <t>＝</t>
    <phoneticPr fontId="7"/>
  </si>
  <si>
    <t>×</t>
    <phoneticPr fontId="7"/>
  </si>
  <si>
    <t>１か所当たり次により算出された額</t>
    <phoneticPr fontId="7"/>
  </si>
  <si>
    <t>　　　25,000円×訪問看護日数</t>
    <phoneticPr fontId="7"/>
  </si>
  <si>
    <t>(２）訪問看護による加算額</t>
  </si>
  <si>
    <t>訪問看護日数</t>
    <phoneticPr fontId="7"/>
  </si>
  <si>
    <t>　　　6,200,000円＋(87,000円×実診療日数)</t>
    <phoneticPr fontId="7"/>
  </si>
  <si>
    <t>）</t>
    <phoneticPr fontId="7"/>
  </si>
  <si>
    <t>＋（</t>
    <phoneticPr fontId="7"/>
  </si>
  <si>
    <t>ウ．診療日数260日以上</t>
  </si>
  <si>
    <t>　　　6,200,000円＋(77,000円×実診療日数)</t>
    <phoneticPr fontId="7"/>
  </si>
  <si>
    <t>イ．診療日数130～259日</t>
  </si>
  <si>
    <t>　　　6,200,000円＋(71,000円×実診療日数)</t>
    <phoneticPr fontId="7"/>
  </si>
  <si>
    <t>ア．診療日数１～129日</t>
    <phoneticPr fontId="7"/>
  </si>
  <si>
    <t>実診療日数</t>
    <rPh sb="0" eb="1">
      <t>ジツ</t>
    </rPh>
    <rPh sb="1" eb="3">
      <t>シンリョウ</t>
    </rPh>
    <rPh sb="3" eb="5">
      <t>ニッスウ</t>
    </rPh>
    <phoneticPr fontId="7"/>
  </si>
  <si>
    <t>（１）</t>
    <phoneticPr fontId="7"/>
  </si>
  <si>
    <t>基準額算出調書</t>
    <rPh sb="0" eb="3">
      <t>キジュンガク</t>
    </rPh>
    <rPh sb="3" eb="5">
      <t>サンシュツ</t>
    </rPh>
    <rPh sb="5" eb="7">
      <t>チョウショ</t>
    </rPh>
    <phoneticPr fontId="7"/>
  </si>
  <si>
    <t>別紙１－２</t>
    <rPh sb="0" eb="2">
      <t>ベッシ</t>
    </rPh>
    <phoneticPr fontId="7"/>
  </si>
  <si>
    <t>基準額</t>
    <rPh sb="0" eb="3">
      <t>キジュンガク</t>
    </rPh>
    <phoneticPr fontId="7"/>
  </si>
  <si>
    <t>別紙１－２（２）</t>
    <rPh sb="0" eb="2">
      <t>ベッシ</t>
    </rPh>
    <phoneticPr fontId="7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</si>
  <si>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7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</si>
  <si>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7"/>
  </si>
  <si>
    <t>基準額</t>
    <phoneticPr fontId="7"/>
  </si>
  <si>
    <t>令和７年</t>
    <rPh sb="0" eb="2">
      <t>レイワ</t>
    </rPh>
    <rPh sb="3" eb="4">
      <t>ネン</t>
    </rPh>
    <phoneticPr fontId="7"/>
  </si>
  <si>
    <t>令和８年</t>
    <rPh sb="0" eb="2">
      <t>レイワ</t>
    </rPh>
    <rPh sb="3" eb="4">
      <t>ネン</t>
    </rPh>
    <phoneticPr fontId="7"/>
  </si>
  <si>
    <t>３月</t>
  </si>
  <si>
    <t>３月</t>
    <rPh sb="1" eb="2">
      <t>ガツ</t>
    </rPh>
    <phoneticPr fontId="7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</si>
  <si>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</si>
  <si>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</si>
  <si>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</si>
  <si>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</si>
  <si>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</si>
  <si>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</si>
  <si>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</si>
  <si>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</si>
  <si>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</si>
  <si>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7"/>
  </si>
  <si>
    <t>２月</t>
    <rPh sb="1" eb="2">
      <t>ガツ</t>
    </rPh>
    <phoneticPr fontId="7"/>
  </si>
  <si>
    <t>１日</t>
    <rPh sb="1" eb="2">
      <t>ニチ</t>
    </rPh>
    <phoneticPr fontId="7"/>
  </si>
  <si>
    <t>２日</t>
    <rPh sb="1" eb="2">
      <t>ニチ</t>
    </rPh>
    <phoneticPr fontId="7"/>
  </si>
  <si>
    <t>３日</t>
    <rPh sb="1" eb="2">
      <t>ニチ</t>
    </rPh>
    <phoneticPr fontId="7"/>
  </si>
  <si>
    <t>４日</t>
    <rPh sb="1" eb="2">
      <t>ニチ</t>
    </rPh>
    <phoneticPr fontId="7"/>
  </si>
  <si>
    <t>５日</t>
    <rPh sb="1" eb="2">
      <t>ニチ</t>
    </rPh>
    <phoneticPr fontId="7"/>
  </si>
  <si>
    <t>６日</t>
    <rPh sb="1" eb="2">
      <t>ニチ</t>
    </rPh>
    <phoneticPr fontId="7"/>
  </si>
  <si>
    <t>７日</t>
    <rPh sb="1" eb="2">
      <t>ニチ</t>
    </rPh>
    <phoneticPr fontId="7"/>
  </si>
  <si>
    <t>８日</t>
    <rPh sb="1" eb="2">
      <t>ニチ</t>
    </rPh>
    <phoneticPr fontId="7"/>
  </si>
  <si>
    <t>９日</t>
    <rPh sb="1" eb="2">
      <t>ニチ</t>
    </rPh>
    <phoneticPr fontId="7"/>
  </si>
  <si>
    <t>１０日</t>
    <rPh sb="2" eb="3">
      <t>ニチ</t>
    </rPh>
    <phoneticPr fontId="7"/>
  </si>
  <si>
    <t>１１日</t>
    <rPh sb="2" eb="3">
      <t>ニチ</t>
    </rPh>
    <phoneticPr fontId="7"/>
  </si>
  <si>
    <t>１２日</t>
    <rPh sb="2" eb="3">
      <t>ニチ</t>
    </rPh>
    <phoneticPr fontId="7"/>
  </si>
  <si>
    <t>１３日</t>
    <rPh sb="2" eb="3">
      <t>ニチ</t>
    </rPh>
    <phoneticPr fontId="7"/>
  </si>
  <si>
    <t>１４日</t>
    <rPh sb="2" eb="3">
      <t>ニチ</t>
    </rPh>
    <phoneticPr fontId="7"/>
  </si>
  <si>
    <t>１５日</t>
    <rPh sb="2" eb="3">
      <t>ニチ</t>
    </rPh>
    <phoneticPr fontId="7"/>
  </si>
  <si>
    <t>１６日</t>
    <rPh sb="2" eb="3">
      <t>ニチ</t>
    </rPh>
    <phoneticPr fontId="7"/>
  </si>
  <si>
    <t>１７日</t>
    <rPh sb="2" eb="3">
      <t>ニチ</t>
    </rPh>
    <phoneticPr fontId="7"/>
  </si>
  <si>
    <t>１８日</t>
    <rPh sb="2" eb="3">
      <t>ニチ</t>
    </rPh>
    <phoneticPr fontId="7"/>
  </si>
  <si>
    <t>１９日</t>
    <rPh sb="2" eb="3">
      <t>ニチ</t>
    </rPh>
    <phoneticPr fontId="7"/>
  </si>
  <si>
    <t>２０日</t>
    <rPh sb="2" eb="3">
      <t>ニチ</t>
    </rPh>
    <phoneticPr fontId="7"/>
  </si>
  <si>
    <t>２１日</t>
    <rPh sb="2" eb="3">
      <t>ニチ</t>
    </rPh>
    <phoneticPr fontId="7"/>
  </si>
  <si>
    <t>２２日</t>
    <rPh sb="2" eb="3">
      <t>ニチ</t>
    </rPh>
    <phoneticPr fontId="7"/>
  </si>
  <si>
    <t>２３日</t>
    <rPh sb="2" eb="3">
      <t>ニチ</t>
    </rPh>
    <phoneticPr fontId="7"/>
  </si>
  <si>
    <t>２４日</t>
    <rPh sb="2" eb="3">
      <t>ニチ</t>
    </rPh>
    <phoneticPr fontId="7"/>
  </si>
  <si>
    <t>２５日</t>
    <rPh sb="2" eb="3">
      <t>ニチ</t>
    </rPh>
    <phoneticPr fontId="7"/>
  </si>
  <si>
    <t>２６日</t>
    <rPh sb="2" eb="3">
      <t>ニチ</t>
    </rPh>
    <phoneticPr fontId="7"/>
  </si>
  <si>
    <t>２７日</t>
    <rPh sb="2" eb="3">
      <t>ニチ</t>
    </rPh>
    <phoneticPr fontId="7"/>
  </si>
  <si>
    <t>２８日</t>
    <rPh sb="2" eb="3">
      <t>ニチ</t>
    </rPh>
    <phoneticPr fontId="7"/>
  </si>
  <si>
    <t>２９日</t>
    <rPh sb="2" eb="3">
      <t>ニチ</t>
    </rPh>
    <phoneticPr fontId="7"/>
  </si>
  <si>
    <t>３０日</t>
    <rPh sb="2" eb="3">
      <t>ニチ</t>
    </rPh>
    <phoneticPr fontId="7"/>
  </si>
  <si>
    <t>３１日</t>
    <rPh sb="2" eb="3">
      <t>ニチ</t>
    </rPh>
    <phoneticPr fontId="7"/>
  </si>
  <si>
    <t>北海道</t>
    <rPh sb="0" eb="3">
      <t>ホッカイドウ</t>
    </rPh>
    <phoneticPr fontId="7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</si>
  <si>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</si>
  <si>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</si>
  <si>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</si>
  <si>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</si>
  <si>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</si>
  <si>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</si>
  <si>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</si>
  <si>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</si>
  <si>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</si>
  <si>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</si>
  <si>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</si>
  <si>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</si>
  <si>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</si>
  <si>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</si>
  <si>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</si>
  <si>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</si>
  <si>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</si>
  <si>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</si>
  <si>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</si>
  <si>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</si>
  <si>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</si>
  <si>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</si>
  <si>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</si>
  <si>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</si>
  <si>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</si>
  <si>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</si>
  <si>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</si>
  <si>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</si>
  <si>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</si>
  <si>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</si>
  <si>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</si>
  <si>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</si>
  <si>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</si>
  <si>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</si>
  <si>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</si>
  <si>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</si>
  <si>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</si>
  <si>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</si>
  <si>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</si>
  <si>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</si>
  <si>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</si>
  <si>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</si>
  <si>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</si>
  <si>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</si>
  <si>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</si>
  <si>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</si>
  <si>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7"/>
  </si>
  <si>
    <t>_1_</t>
    <phoneticPr fontId="7"/>
  </si>
  <si>
    <t>都道府県</t>
    <rPh sb="0" eb="4">
      <t>トドウフケン</t>
    </rPh>
    <phoneticPr fontId="7"/>
  </si>
  <si>
    <t>診療所の開設者</t>
    <rPh sb="0" eb="3">
      <t>シンリョウジョ</t>
    </rPh>
    <rPh sb="4" eb="7">
      <t>カイセツシャ</t>
    </rPh>
    <phoneticPr fontId="7"/>
  </si>
  <si>
    <t>１．種目</t>
  </si>
  <si>
    <t>２．基準額</t>
  </si>
  <si>
    <t>事務費</t>
  </si>
  <si>
    <t>様式４－2</t>
    <rPh sb="0" eb="1">
      <t>サマ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</si>
</sst>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&quot;△ &quot;#,##0&quot;&quot;&quot;円&quot;"/>
  </numFmts>
  <fonts count="12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7" fontId="9" fillId="3" borderId="9" xfId="0" applyNumberFormat="1" applyFont="1" applyFill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177" fontId="9" fillId="0" borderId="10" xfId="0" applyNumberFormat="1" applyFont="1" applyBorder="1" applyProtection="1">
      <alignment vertical="center"/>
      <protection locked="0"/>
    </xf>
    <xf numFmtId="177" fontId="9" fillId="3" borderId="9" xfId="0" applyNumberFormat="1" applyFont="1" applyFill="1" applyBorder="1">
      <alignment vertical="center"/>
    </xf>
    <xf numFmtId="177" fontId="9" fillId="0" borderId="10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12" xfId="0" applyFont="1" applyBorder="1">
      <alignment vertical="center"/>
    </xf>
    <xf numFmtId="0" fontId="9" fillId="0" borderId="6" xfId="0" applyFont="1" applyBorder="1">
      <alignment vertical="center"/>
    </xf>
    <xf numFmtId="177" fontId="9" fillId="0" borderId="0" xfId="0" applyNumberFormat="1" applyFont="1">
      <alignment vertical="center"/>
    </xf>
    <xf numFmtId="0" fontId="9" fillId="0" borderId="0" xfId="0" quotePrefix="1" applyFont="1">
      <alignment vertical="center"/>
    </xf>
    <xf numFmtId="0" fontId="9" fillId="0" borderId="9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15" xfId="0" applyFont="1" applyBorder="1">
      <alignment vertical="center"/>
    </xf>
    <xf numFmtId="177" fontId="10" fillId="3" borderId="9" xfId="0" applyNumberFormat="1" applyFont="1" applyFill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177" fontId="10" fillId="0" borderId="0" xfId="0" applyNumberFormat="1" applyFont="1">
      <alignment vertical="center"/>
    </xf>
    <xf numFmtId="0" fontId="10" fillId="0" borderId="0" xfId="0" quotePrefix="1" applyFont="1">
      <alignment vertical="center"/>
    </xf>
    <xf numFmtId="0" fontId="10" fillId="2" borderId="1" xfId="0" applyFont="1" applyFill="1" applyBorder="1">
      <alignment vertical="center"/>
    </xf>
    <xf numFmtId="177" fontId="10" fillId="0" borderId="10" xfId="0" applyNumberFormat="1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14" xfId="0" quotePrefix="1" applyNumberFormat="1" applyFont="1" applyBorder="1" applyAlignment="1">
      <alignment horizontal="left" vertical="center" wrapText="1"/>
    </xf>
    <xf numFmtId="49" fontId="9" fillId="0" borderId="0" xfId="0" quotePrefix="1" applyNumberFormat="1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quotePrefix="1" applyFont="1" applyBorder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  <xf numFmtId="0" fontId="9" fillId="0" borderId="14" xfId="0" quotePrefix="1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</cellXfs>
  <cellStyles count="10">
    <cellStyle name="桁区切り 2" xfId="5" xr:uid="{AA8B77A1-1510-49A0-97D3-D1205582585D}"/>
    <cellStyle name="桁区切り 3" xfId="9" xr:uid="{0EBC45E5-6AC9-43FA-B12D-187458676948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8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－１"/>
      <sheetName val="別紙１ー１（２）"/>
    </sheetNames>
    <sheetDataSet>
      <sheetData sheetId="0">
        <row r="11">
          <cell r="K11" t="str">
            <v/>
          </cell>
        </row>
      </sheetData>
      <sheetData sheetId="1">
        <row r="11">
          <cell r="K11" t="str">
            <v/>
          </cell>
          <cell r="L11"/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topLeftCell="M19" zoomScale="70" zoomScaleNormal="70" workbookViewId="0">
      <selection activeCell="R41" sqref="R41"/>
    </sheetView>
  </sheetViews>
  <sheetFormatPr defaultRowHeight="18.75"/>
  <cols>
    <col min="1" max="1" width="26.125" bestFit="1" customWidth="1"/>
  </cols>
  <sheetData>
    <row r="1" spans="1:32">
      <c r="A1" t="s">
        <v>20</v>
      </c>
      <c r="B1" t="str">
        <f>TEXT('[3]別紙１－１'!K11,"###,###,###0")</f>
        <v/>
      </c>
    </row>
    <row r="2" spans="1:32">
      <c r="A2" t="s">
        <v>21</v>
      </c>
      <c r="B2" t="str">
        <f>TEXT(MIN('[3]別紙１ー１（２）'!K11,'[3]別紙１ー１（２）'!L11),"###,###,###0")</f>
        <v>0</v>
      </c>
    </row>
    <row r="12" spans="1:32">
      <c r="A12" t="s">
        <v>23</v>
      </c>
      <c r="B12" t="s">
        <v>26</v>
      </c>
      <c r="C12" t="s">
        <v>27</v>
      </c>
      <c r="D12" t="s">
        <v>28</v>
      </c>
      <c r="E12" t="s">
        <v>29</v>
      </c>
      <c r="F12" t="s">
        <v>30</v>
      </c>
      <c r="G12" t="s">
        <v>31</v>
      </c>
      <c r="H12" t="s">
        <v>32</v>
      </c>
      <c r="I12" t="s">
        <v>33</v>
      </c>
      <c r="J12" t="s">
        <v>34</v>
      </c>
      <c r="K12" t="s">
        <v>35</v>
      </c>
    </row>
    <row r="13" spans="1:32">
      <c r="A13" t="s">
        <v>24</v>
      </c>
      <c r="B13" t="s">
        <v>36</v>
      </c>
      <c r="C13" t="s">
        <v>37</v>
      </c>
      <c r="D13" t="s">
        <v>26</v>
      </c>
    </row>
    <row r="14" spans="1:32">
      <c r="A14" t="s">
        <v>36</v>
      </c>
      <c r="B14" t="s">
        <v>38</v>
      </c>
      <c r="C14" t="s">
        <v>39</v>
      </c>
      <c r="D14" t="s">
        <v>40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 t="s">
        <v>46</v>
      </c>
      <c r="K14" t="s">
        <v>47</v>
      </c>
      <c r="L14" t="s">
        <v>48</v>
      </c>
      <c r="M14" t="s">
        <v>49</v>
      </c>
      <c r="N14" t="s">
        <v>50</v>
      </c>
      <c r="O14" t="s">
        <v>51</v>
      </c>
      <c r="P14" t="s">
        <v>52</v>
      </c>
      <c r="Q14" t="s">
        <v>53</v>
      </c>
      <c r="R14" t="s">
        <v>54</v>
      </c>
      <c r="S14" t="s">
        <v>55</v>
      </c>
      <c r="T14" t="s">
        <v>56</v>
      </c>
      <c r="U14" t="s">
        <v>57</v>
      </c>
      <c r="V14" t="s">
        <v>58</v>
      </c>
      <c r="W14" t="s">
        <v>59</v>
      </c>
      <c r="X14" t="s">
        <v>60</v>
      </c>
      <c r="Y14" t="s">
        <v>61</v>
      </c>
      <c r="Z14" t="s">
        <v>62</v>
      </c>
      <c r="AA14" t="s">
        <v>63</v>
      </c>
      <c r="AB14" t="s">
        <v>64</v>
      </c>
      <c r="AC14" t="s">
        <v>65</v>
      </c>
      <c r="AD14" t="s">
        <v>66</v>
      </c>
      <c r="AE14" t="s">
        <v>67</v>
      </c>
      <c r="AF14" t="s">
        <v>68</v>
      </c>
    </row>
    <row r="15" spans="1:32">
      <c r="A15" t="s">
        <v>37</v>
      </c>
      <c r="B15" t="s">
        <v>38</v>
      </c>
      <c r="C15" t="s">
        <v>39</v>
      </c>
      <c r="D15" t="s">
        <v>40</v>
      </c>
      <c r="E15" t="s">
        <v>41</v>
      </c>
      <c r="F15" t="s">
        <v>42</v>
      </c>
      <c r="G15" t="s">
        <v>43</v>
      </c>
      <c r="H15" t="s">
        <v>44</v>
      </c>
      <c r="I15" t="s">
        <v>45</v>
      </c>
      <c r="J15" t="s">
        <v>46</v>
      </c>
      <c r="K15" t="s">
        <v>47</v>
      </c>
      <c r="L15" t="s">
        <v>48</v>
      </c>
      <c r="M15" t="s">
        <v>49</v>
      </c>
      <c r="N15" t="s">
        <v>50</v>
      </c>
      <c r="O15" t="s">
        <v>51</v>
      </c>
      <c r="P15" t="s">
        <v>52</v>
      </c>
      <c r="Q15" t="s">
        <v>53</v>
      </c>
      <c r="R15" t="s">
        <v>54</v>
      </c>
      <c r="S15" t="s">
        <v>55</v>
      </c>
      <c r="T15" t="s">
        <v>56</v>
      </c>
      <c r="U15" t="s">
        <v>57</v>
      </c>
      <c r="V15" t="s">
        <v>58</v>
      </c>
      <c r="W15" t="s">
        <v>59</v>
      </c>
      <c r="X15" t="s">
        <v>60</v>
      </c>
      <c r="Y15" t="s">
        <v>61</v>
      </c>
      <c r="Z15" t="s">
        <v>62</v>
      </c>
      <c r="AA15" t="s">
        <v>63</v>
      </c>
      <c r="AB15" t="s">
        <v>64</v>
      </c>
      <c r="AC15" t="s">
        <v>65</v>
      </c>
    </row>
    <row r="16" spans="1:32">
      <c r="A16" t="s">
        <v>25</v>
      </c>
      <c r="B16" t="s">
        <v>38</v>
      </c>
      <c r="C16" t="s">
        <v>39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K16" t="s">
        <v>47</v>
      </c>
      <c r="L16" t="s">
        <v>48</v>
      </c>
      <c r="M16" t="s">
        <v>49</v>
      </c>
      <c r="N16" t="s">
        <v>50</v>
      </c>
      <c r="O16" t="s">
        <v>51</v>
      </c>
      <c r="P16" t="s">
        <v>52</v>
      </c>
      <c r="Q16" t="s">
        <v>53</v>
      </c>
      <c r="R16" t="s">
        <v>54</v>
      </c>
      <c r="S16" t="s">
        <v>55</v>
      </c>
      <c r="T16" t="s">
        <v>56</v>
      </c>
      <c r="U16" t="s">
        <v>57</v>
      </c>
      <c r="V16" t="s">
        <v>58</v>
      </c>
      <c r="W16" t="s">
        <v>59</v>
      </c>
      <c r="X16" t="s">
        <v>60</v>
      </c>
      <c r="Y16" t="s">
        <v>61</v>
      </c>
      <c r="Z16" t="s">
        <v>62</v>
      </c>
      <c r="AA16" t="s">
        <v>63</v>
      </c>
      <c r="AB16" t="s">
        <v>64</v>
      </c>
      <c r="AC16" t="s">
        <v>65</v>
      </c>
      <c r="AD16" t="s">
        <v>66</v>
      </c>
      <c r="AE16" t="s">
        <v>67</v>
      </c>
      <c r="AF16" t="s">
        <v>68</v>
      </c>
    </row>
    <row r="17" spans="1:48">
      <c r="A17" t="s">
        <v>27</v>
      </c>
      <c r="B17" t="s">
        <v>38</v>
      </c>
      <c r="C17" t="s">
        <v>39</v>
      </c>
      <c r="D17" t="s">
        <v>40</v>
      </c>
      <c r="E17" t="s">
        <v>41</v>
      </c>
      <c r="F17" t="s">
        <v>42</v>
      </c>
      <c r="G17" t="s">
        <v>43</v>
      </c>
      <c r="H17" t="s">
        <v>44</v>
      </c>
      <c r="I17" t="s">
        <v>45</v>
      </c>
      <c r="J17" t="s">
        <v>46</v>
      </c>
      <c r="K17" t="s">
        <v>47</v>
      </c>
      <c r="L17" t="s">
        <v>48</v>
      </c>
      <c r="M17" t="s">
        <v>49</v>
      </c>
      <c r="N17" t="s">
        <v>50</v>
      </c>
      <c r="O17" t="s">
        <v>51</v>
      </c>
      <c r="P17" t="s">
        <v>52</v>
      </c>
      <c r="Q17" t="s">
        <v>53</v>
      </c>
      <c r="R17" t="s">
        <v>54</v>
      </c>
      <c r="S17" t="s">
        <v>55</v>
      </c>
      <c r="T17" t="s">
        <v>56</v>
      </c>
      <c r="U17" t="s">
        <v>57</v>
      </c>
      <c r="V17" t="s">
        <v>58</v>
      </c>
      <c r="W17" t="s">
        <v>59</v>
      </c>
      <c r="X17" t="s">
        <v>60</v>
      </c>
      <c r="Y17" t="s">
        <v>61</v>
      </c>
      <c r="Z17" t="s">
        <v>62</v>
      </c>
      <c r="AA17" t="s">
        <v>63</v>
      </c>
      <c r="AB17" t="s">
        <v>64</v>
      </c>
      <c r="AC17" t="s">
        <v>65</v>
      </c>
      <c r="AD17" t="s">
        <v>66</v>
      </c>
      <c r="AE17" t="s">
        <v>67</v>
      </c>
    </row>
    <row r="18" spans="1:48">
      <c r="A18" t="s">
        <v>28</v>
      </c>
      <c r="B18" t="s">
        <v>38</v>
      </c>
      <c r="C18" t="s">
        <v>39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46</v>
      </c>
      <c r="K18" t="s">
        <v>47</v>
      </c>
      <c r="L18" t="s">
        <v>48</v>
      </c>
      <c r="M18" t="s">
        <v>49</v>
      </c>
      <c r="N18" t="s">
        <v>50</v>
      </c>
      <c r="O18" t="s">
        <v>51</v>
      </c>
      <c r="P18" t="s">
        <v>52</v>
      </c>
      <c r="Q18" t="s">
        <v>53</v>
      </c>
      <c r="R18" t="s">
        <v>54</v>
      </c>
      <c r="S18" t="s">
        <v>55</v>
      </c>
      <c r="T18" t="s">
        <v>56</v>
      </c>
      <c r="U18" t="s">
        <v>57</v>
      </c>
      <c r="V18" t="s">
        <v>58</v>
      </c>
      <c r="W18" t="s">
        <v>59</v>
      </c>
      <c r="X18" t="s">
        <v>60</v>
      </c>
      <c r="Y18" t="s">
        <v>61</v>
      </c>
      <c r="Z18" t="s">
        <v>62</v>
      </c>
      <c r="AA18" t="s">
        <v>63</v>
      </c>
      <c r="AB18" t="s">
        <v>64</v>
      </c>
      <c r="AC18" t="s">
        <v>65</v>
      </c>
      <c r="AD18" t="s">
        <v>66</v>
      </c>
      <c r="AE18" t="s">
        <v>67</v>
      </c>
      <c r="AF18" t="s">
        <v>68</v>
      </c>
    </row>
    <row r="19" spans="1:48">
      <c r="A19" t="s">
        <v>29</v>
      </c>
      <c r="B19" t="s">
        <v>38</v>
      </c>
      <c r="C19" t="s">
        <v>39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46</v>
      </c>
      <c r="K19" t="s">
        <v>47</v>
      </c>
      <c r="L19" t="s">
        <v>48</v>
      </c>
      <c r="M19" t="s">
        <v>49</v>
      </c>
      <c r="N19" t="s">
        <v>50</v>
      </c>
      <c r="O19" t="s">
        <v>51</v>
      </c>
      <c r="P19" t="s">
        <v>52</v>
      </c>
      <c r="Q19" t="s">
        <v>53</v>
      </c>
      <c r="R19" t="s">
        <v>54</v>
      </c>
      <c r="S19" t="s">
        <v>55</v>
      </c>
      <c r="T19" t="s">
        <v>56</v>
      </c>
      <c r="U19" t="s">
        <v>57</v>
      </c>
      <c r="V19" t="s">
        <v>58</v>
      </c>
      <c r="W19" t="s">
        <v>59</v>
      </c>
      <c r="X19" t="s">
        <v>60</v>
      </c>
      <c r="Y19" t="s">
        <v>61</v>
      </c>
      <c r="Z19" t="s">
        <v>62</v>
      </c>
      <c r="AA19" t="s">
        <v>63</v>
      </c>
      <c r="AB19" t="s">
        <v>64</v>
      </c>
      <c r="AC19" t="s">
        <v>65</v>
      </c>
      <c r="AD19" t="s">
        <v>66</v>
      </c>
      <c r="AE19" t="s">
        <v>67</v>
      </c>
    </row>
    <row r="20" spans="1:48">
      <c r="A20" t="s">
        <v>30</v>
      </c>
      <c r="B20" t="s">
        <v>38</v>
      </c>
      <c r="C20" t="s">
        <v>39</v>
      </c>
      <c r="D20" t="s">
        <v>40</v>
      </c>
      <c r="E20" t="s">
        <v>41</v>
      </c>
      <c r="F20" t="s">
        <v>42</v>
      </c>
      <c r="G20" t="s">
        <v>43</v>
      </c>
      <c r="H20" t="s">
        <v>44</v>
      </c>
      <c r="I20" t="s">
        <v>45</v>
      </c>
      <c r="J20" t="s">
        <v>46</v>
      </c>
      <c r="K20" t="s">
        <v>47</v>
      </c>
      <c r="L20" t="s">
        <v>48</v>
      </c>
      <c r="M20" t="s">
        <v>49</v>
      </c>
      <c r="N20" t="s">
        <v>50</v>
      </c>
      <c r="O20" t="s">
        <v>51</v>
      </c>
      <c r="P20" t="s">
        <v>52</v>
      </c>
      <c r="Q20" t="s">
        <v>53</v>
      </c>
      <c r="R20" t="s">
        <v>54</v>
      </c>
      <c r="S20" t="s">
        <v>55</v>
      </c>
      <c r="T20" t="s">
        <v>56</v>
      </c>
      <c r="U20" t="s">
        <v>57</v>
      </c>
      <c r="V20" t="s">
        <v>58</v>
      </c>
      <c r="W20" t="s">
        <v>59</v>
      </c>
      <c r="X20" t="s">
        <v>60</v>
      </c>
      <c r="Y20" t="s">
        <v>61</v>
      </c>
      <c r="Z20" t="s">
        <v>62</v>
      </c>
      <c r="AA20" t="s">
        <v>63</v>
      </c>
      <c r="AB20" t="s">
        <v>64</v>
      </c>
      <c r="AC20" t="s">
        <v>65</v>
      </c>
      <c r="AD20" t="s">
        <v>66</v>
      </c>
      <c r="AE20" t="s">
        <v>67</v>
      </c>
      <c r="AF20" t="s">
        <v>68</v>
      </c>
    </row>
    <row r="21" spans="1:48">
      <c r="A21" t="s">
        <v>31</v>
      </c>
      <c r="B21" t="s">
        <v>38</v>
      </c>
      <c r="C21" t="s">
        <v>39</v>
      </c>
      <c r="D21" t="s">
        <v>40</v>
      </c>
      <c r="E21" t="s">
        <v>41</v>
      </c>
      <c r="F21" t="s">
        <v>42</v>
      </c>
      <c r="G21" t="s">
        <v>43</v>
      </c>
      <c r="H21" t="s">
        <v>44</v>
      </c>
      <c r="I21" t="s">
        <v>45</v>
      </c>
      <c r="J21" t="s">
        <v>46</v>
      </c>
      <c r="K21" t="s">
        <v>47</v>
      </c>
      <c r="L21" t="s">
        <v>48</v>
      </c>
      <c r="M21" t="s">
        <v>49</v>
      </c>
      <c r="N21" t="s">
        <v>50</v>
      </c>
      <c r="O21" t="s">
        <v>51</v>
      </c>
      <c r="P21" t="s">
        <v>52</v>
      </c>
      <c r="Q21" t="s">
        <v>53</v>
      </c>
      <c r="R21" t="s">
        <v>54</v>
      </c>
      <c r="S21" t="s">
        <v>55</v>
      </c>
      <c r="T21" t="s">
        <v>56</v>
      </c>
      <c r="U21" t="s">
        <v>57</v>
      </c>
      <c r="V21" t="s">
        <v>58</v>
      </c>
      <c r="W21" t="s">
        <v>59</v>
      </c>
      <c r="X21" t="s">
        <v>60</v>
      </c>
      <c r="Y21" t="s">
        <v>61</v>
      </c>
      <c r="Z21" t="s">
        <v>62</v>
      </c>
      <c r="AA21" t="s">
        <v>63</v>
      </c>
      <c r="AB21" t="s">
        <v>64</v>
      </c>
      <c r="AC21" t="s">
        <v>65</v>
      </c>
      <c r="AD21" t="s">
        <v>66</v>
      </c>
      <c r="AE21" t="s">
        <v>67</v>
      </c>
      <c r="AF21" t="s">
        <v>68</v>
      </c>
    </row>
    <row r="22" spans="1:48">
      <c r="A22" t="s">
        <v>32</v>
      </c>
      <c r="B22" t="s">
        <v>38</v>
      </c>
      <c r="C22" t="s">
        <v>39</v>
      </c>
      <c r="D22" t="s">
        <v>40</v>
      </c>
      <c r="E22" t="s">
        <v>41</v>
      </c>
      <c r="F22" t="s">
        <v>42</v>
      </c>
      <c r="G22" t="s">
        <v>43</v>
      </c>
      <c r="H22" t="s">
        <v>44</v>
      </c>
      <c r="I22" t="s">
        <v>45</v>
      </c>
      <c r="J22" t="s">
        <v>46</v>
      </c>
      <c r="K22" t="s">
        <v>47</v>
      </c>
      <c r="L22" t="s">
        <v>48</v>
      </c>
      <c r="M22" t="s">
        <v>49</v>
      </c>
      <c r="N22" t="s">
        <v>50</v>
      </c>
      <c r="O22" t="s">
        <v>51</v>
      </c>
      <c r="P22" t="s">
        <v>52</v>
      </c>
      <c r="Q22" t="s">
        <v>53</v>
      </c>
      <c r="R22" t="s">
        <v>54</v>
      </c>
      <c r="S22" t="s">
        <v>55</v>
      </c>
      <c r="T22" t="s">
        <v>56</v>
      </c>
      <c r="U22" t="s">
        <v>57</v>
      </c>
      <c r="V22" t="s">
        <v>58</v>
      </c>
      <c r="W22" t="s">
        <v>59</v>
      </c>
      <c r="X22" t="s">
        <v>60</v>
      </c>
      <c r="Y22" t="s">
        <v>61</v>
      </c>
      <c r="Z22" t="s">
        <v>62</v>
      </c>
      <c r="AA22" t="s">
        <v>63</v>
      </c>
      <c r="AB22" t="s">
        <v>64</v>
      </c>
      <c r="AC22" t="s">
        <v>65</v>
      </c>
      <c r="AD22" t="s">
        <v>66</v>
      </c>
      <c r="AE22" t="s">
        <v>67</v>
      </c>
    </row>
    <row r="23" spans="1:48">
      <c r="A23" t="s">
        <v>33</v>
      </c>
      <c r="B23" t="s">
        <v>38</v>
      </c>
      <c r="C23" t="s">
        <v>39</v>
      </c>
      <c r="D23" t="s">
        <v>40</v>
      </c>
      <c r="E23" t="s">
        <v>41</v>
      </c>
      <c r="F23" t="s">
        <v>42</v>
      </c>
      <c r="G23" t="s">
        <v>43</v>
      </c>
      <c r="H23" t="s">
        <v>44</v>
      </c>
      <c r="I23" t="s">
        <v>45</v>
      </c>
      <c r="J23" t="s">
        <v>46</v>
      </c>
      <c r="K23" t="s">
        <v>47</v>
      </c>
      <c r="L23" t="s">
        <v>48</v>
      </c>
      <c r="M23" t="s">
        <v>49</v>
      </c>
      <c r="N23" t="s">
        <v>50</v>
      </c>
      <c r="O23" t="s">
        <v>51</v>
      </c>
      <c r="P23" t="s">
        <v>52</v>
      </c>
      <c r="Q23" t="s">
        <v>53</v>
      </c>
      <c r="R23" t="s">
        <v>54</v>
      </c>
      <c r="S23" t="s">
        <v>55</v>
      </c>
      <c r="T23" t="s">
        <v>56</v>
      </c>
      <c r="U23" t="s">
        <v>57</v>
      </c>
      <c r="V23" t="s">
        <v>58</v>
      </c>
      <c r="W23" t="s">
        <v>59</v>
      </c>
      <c r="X23" t="s">
        <v>60</v>
      </c>
      <c r="Y23" t="s">
        <v>61</v>
      </c>
      <c r="Z23" t="s">
        <v>62</v>
      </c>
      <c r="AA23" t="s">
        <v>63</v>
      </c>
      <c r="AB23" t="s">
        <v>64</v>
      </c>
      <c r="AC23" t="s">
        <v>65</v>
      </c>
      <c r="AD23" t="s">
        <v>66</v>
      </c>
      <c r="AE23" t="s">
        <v>67</v>
      </c>
      <c r="AF23" t="s">
        <v>68</v>
      </c>
    </row>
    <row r="24" spans="1:48">
      <c r="A24" t="s">
        <v>34</v>
      </c>
      <c r="B24" t="s">
        <v>38</v>
      </c>
      <c r="C24" t="s">
        <v>39</v>
      </c>
      <c r="D24" t="s">
        <v>40</v>
      </c>
      <c r="E24" t="s">
        <v>41</v>
      </c>
      <c r="F24" t="s">
        <v>42</v>
      </c>
      <c r="G24" t="s">
        <v>43</v>
      </c>
      <c r="H24" t="s">
        <v>44</v>
      </c>
      <c r="I24" t="s">
        <v>45</v>
      </c>
      <c r="J24" t="s">
        <v>46</v>
      </c>
      <c r="K24" t="s">
        <v>47</v>
      </c>
      <c r="L24" t="s">
        <v>48</v>
      </c>
      <c r="M24" t="s">
        <v>49</v>
      </c>
      <c r="N24" t="s">
        <v>50</v>
      </c>
      <c r="O24" t="s">
        <v>51</v>
      </c>
      <c r="P24" t="s">
        <v>52</v>
      </c>
      <c r="Q24" t="s">
        <v>53</v>
      </c>
      <c r="R24" t="s">
        <v>54</v>
      </c>
      <c r="S24" t="s">
        <v>55</v>
      </c>
      <c r="T24" t="s">
        <v>56</v>
      </c>
      <c r="U24" t="s">
        <v>57</v>
      </c>
      <c r="V24" t="s">
        <v>58</v>
      </c>
      <c r="W24" t="s">
        <v>59</v>
      </c>
      <c r="X24" t="s">
        <v>60</v>
      </c>
      <c r="Y24" t="s">
        <v>61</v>
      </c>
      <c r="Z24" t="s">
        <v>62</v>
      </c>
      <c r="AA24" t="s">
        <v>63</v>
      </c>
      <c r="AB24" t="s">
        <v>64</v>
      </c>
      <c r="AC24" t="s">
        <v>65</v>
      </c>
      <c r="AD24" t="s">
        <v>66</v>
      </c>
      <c r="AE24" t="s">
        <v>67</v>
      </c>
    </row>
    <row r="25" spans="1:48">
      <c r="A25" t="s">
        <v>35</v>
      </c>
      <c r="B25" t="s">
        <v>38</v>
      </c>
      <c r="C25" t="s">
        <v>39</v>
      </c>
      <c r="D25" t="s">
        <v>40</v>
      </c>
      <c r="E25" t="s">
        <v>41</v>
      </c>
      <c r="F25" t="s">
        <v>42</v>
      </c>
      <c r="G25" t="s">
        <v>43</v>
      </c>
      <c r="H25" t="s">
        <v>44</v>
      </c>
      <c r="I25" t="s">
        <v>45</v>
      </c>
      <c r="J25" t="s">
        <v>46</v>
      </c>
      <c r="K25" t="s">
        <v>47</v>
      </c>
      <c r="L25" t="s">
        <v>48</v>
      </c>
      <c r="M25" t="s">
        <v>49</v>
      </c>
      <c r="N25" t="s">
        <v>50</v>
      </c>
      <c r="O25" t="s">
        <v>51</v>
      </c>
      <c r="P25" t="s">
        <v>52</v>
      </c>
      <c r="Q25" t="s">
        <v>53</v>
      </c>
      <c r="R25" t="s">
        <v>54</v>
      </c>
      <c r="S25" t="s">
        <v>55</v>
      </c>
      <c r="T25" t="s">
        <v>56</v>
      </c>
      <c r="U25" t="s">
        <v>57</v>
      </c>
      <c r="V25" t="s">
        <v>58</v>
      </c>
      <c r="W25" t="s">
        <v>59</v>
      </c>
      <c r="X25" t="s">
        <v>60</v>
      </c>
      <c r="Y25" t="s">
        <v>61</v>
      </c>
      <c r="Z25" t="s">
        <v>62</v>
      </c>
      <c r="AA25" t="s">
        <v>63</v>
      </c>
      <c r="AB25" t="s">
        <v>64</v>
      </c>
      <c r="AC25" t="s">
        <v>65</v>
      </c>
      <c r="AD25" t="s">
        <v>66</v>
      </c>
      <c r="AE25" t="s">
        <v>67</v>
      </c>
      <c r="AF25" t="s">
        <v>68</v>
      </c>
    </row>
    <row r="28" spans="1:48">
      <c r="B28" t="s">
        <v>69</v>
      </c>
      <c r="C28" t="s">
        <v>70</v>
      </c>
      <c r="D28" t="s">
        <v>71</v>
      </c>
      <c r="E28" t="s">
        <v>72</v>
      </c>
      <c r="F28" t="s">
        <v>73</v>
      </c>
      <c r="G28" t="s">
        <v>74</v>
      </c>
      <c r="H28" t="s">
        <v>75</v>
      </c>
      <c r="I28" t="s">
        <v>76</v>
      </c>
      <c r="J28" t="s">
        <v>77</v>
      </c>
      <c r="K28" t="s">
        <v>78</v>
      </c>
      <c r="L28" t="s">
        <v>79</v>
      </c>
      <c r="M28" t="s">
        <v>80</v>
      </c>
      <c r="N28" t="s">
        <v>81</v>
      </c>
      <c r="O28" t="s">
        <v>82</v>
      </c>
      <c r="P28" t="s">
        <v>83</v>
      </c>
      <c r="Q28" t="s">
        <v>84</v>
      </c>
      <c r="R28" t="s">
        <v>85</v>
      </c>
      <c r="S28" t="s">
        <v>86</v>
      </c>
      <c r="T28" t="s">
        <v>87</v>
      </c>
      <c r="U28" t="s">
        <v>88</v>
      </c>
      <c r="V28" t="s">
        <v>89</v>
      </c>
      <c r="W28" t="s">
        <v>90</v>
      </c>
      <c r="X28" t="s">
        <v>91</v>
      </c>
      <c r="Y28" t="s">
        <v>92</v>
      </c>
      <c r="Z28" t="s">
        <v>93</v>
      </c>
      <c r="AA28" t="s">
        <v>94</v>
      </c>
      <c r="AB28" t="s">
        <v>95</v>
      </c>
      <c r="AC28" t="s">
        <v>96</v>
      </c>
      <c r="AD28" t="s">
        <v>97</v>
      </c>
      <c r="AE28" t="s">
        <v>98</v>
      </c>
      <c r="AF28" t="s">
        <v>99</v>
      </c>
      <c r="AG28" t="s">
        <v>100</v>
      </c>
      <c r="AH28" t="s">
        <v>101</v>
      </c>
      <c r="AI28" t="s">
        <v>102</v>
      </c>
      <c r="AJ28" t="s">
        <v>103</v>
      </c>
      <c r="AK28" t="s">
        <v>104</v>
      </c>
      <c r="AL28" t="s">
        <v>105</v>
      </c>
      <c r="AM28" t="s">
        <v>106</v>
      </c>
      <c r="AN28" t="s">
        <v>107</v>
      </c>
      <c r="AO28" t="s">
        <v>108</v>
      </c>
      <c r="AP28" t="s">
        <v>109</v>
      </c>
      <c r="AQ28" t="s">
        <v>110</v>
      </c>
      <c r="AR28" t="s">
        <v>111</v>
      </c>
      <c r="AS28" t="s">
        <v>112</v>
      </c>
      <c r="AT28" t="s">
        <v>113</v>
      </c>
      <c r="AU28" t="s">
        <v>114</v>
      </c>
      <c r="AV28" t="s">
        <v>115</v>
      </c>
    </row>
    <row r="31" spans="1:48">
      <c r="N31" t="s">
        <v>117</v>
      </c>
      <c r="O31" t="s">
        <v>118</v>
      </c>
    </row>
    <row r="32" spans="1:48">
      <c r="N32" t="s">
        <v>116</v>
      </c>
      <c r="O32" t="s">
        <v>119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2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2" customWidth="1"/>
    <col min="14" max="14" width="17.125" style="2" customWidth="1"/>
    <col min="15" max="16384" width="9" style="2"/>
  </cols>
  <sheetData>
    <row r="1" spans="1:13">
      <c r="A1"/>
      <c r="B1" s="9" t="s">
        <v>17</v>
      </c>
      <c r="C1" s="9"/>
      <c r="D1" s="9"/>
      <c r="E1" s="9"/>
      <c r="F1" s="9"/>
      <c r="G1" s="9"/>
      <c r="H1" s="9"/>
      <c r="I1" s="9"/>
      <c r="J1" s="9"/>
      <c r="K1" s="9"/>
      <c r="L1" s="9"/>
      <c r="M1"/>
    </row>
    <row r="2" spans="1:13">
      <c r="A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/>
    </row>
    <row r="3" spans="1:13">
      <c r="A3"/>
      <c r="B3" s="9" t="s">
        <v>16</v>
      </c>
      <c r="C3" s="9"/>
      <c r="D3" s="9"/>
      <c r="E3" s="9"/>
      <c r="F3" s="9"/>
      <c r="G3" s="9"/>
      <c r="H3" s="9"/>
      <c r="I3" s="9"/>
      <c r="J3" s="9"/>
      <c r="K3" s="9"/>
      <c r="L3" s="9"/>
      <c r="M3"/>
    </row>
    <row r="4" spans="1:13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/>
    </row>
    <row r="5" spans="1:13">
      <c r="A5"/>
      <c r="B5" s="39" t="s">
        <v>22</v>
      </c>
      <c r="C5" s="40"/>
      <c r="D5" s="40"/>
      <c r="E5" s="40"/>
      <c r="F5" s="40"/>
      <c r="G5" s="40"/>
      <c r="H5" s="40"/>
      <c r="I5" s="40"/>
      <c r="J5" s="40"/>
      <c r="K5" s="40"/>
      <c r="L5" s="41"/>
      <c r="M5"/>
    </row>
    <row r="6" spans="1:13" ht="13.5" customHeight="1">
      <c r="A6"/>
      <c r="B6" s="42" t="s">
        <v>2</v>
      </c>
      <c r="C6" s="43"/>
      <c r="D6" s="14"/>
      <c r="E6" s="15"/>
      <c r="F6" s="15"/>
      <c r="G6" s="15"/>
      <c r="H6" s="15"/>
      <c r="I6" s="15"/>
      <c r="J6" s="15"/>
      <c r="K6" s="15"/>
      <c r="L6" s="6">
        <f>IFERROR(SUM(L9:L15),"")</f>
        <v>0</v>
      </c>
      <c r="M6" t="s">
        <v>18</v>
      </c>
    </row>
    <row r="7" spans="1:13">
      <c r="A7"/>
      <c r="B7" s="44"/>
      <c r="C7" s="45"/>
      <c r="D7" s="8"/>
      <c r="E7" s="9"/>
      <c r="F7" s="9"/>
      <c r="G7" s="9"/>
      <c r="H7" s="9"/>
      <c r="I7" s="9"/>
      <c r="J7" s="9"/>
      <c r="K7" s="9"/>
      <c r="L7" s="8"/>
      <c r="M7"/>
    </row>
    <row r="8" spans="1:13">
      <c r="A8"/>
      <c r="B8" s="46" t="s">
        <v>15</v>
      </c>
      <c r="C8" s="47"/>
      <c r="D8" s="8"/>
      <c r="E8" s="9"/>
      <c r="F8" s="9"/>
      <c r="G8" s="9"/>
      <c r="H8" s="9"/>
      <c r="I8" s="9" t="s">
        <v>14</v>
      </c>
      <c r="J8" s="9"/>
      <c r="K8" s="9"/>
      <c r="L8" s="8"/>
      <c r="M8"/>
    </row>
    <row r="9" spans="1:13">
      <c r="A9"/>
      <c r="B9" s="33" t="s">
        <v>13</v>
      </c>
      <c r="C9" s="34"/>
      <c r="D9" s="8"/>
      <c r="E9" s="12">
        <v>6200000</v>
      </c>
      <c r="F9" s="13" t="s">
        <v>8</v>
      </c>
      <c r="G9" s="12">
        <v>71000</v>
      </c>
      <c r="H9" s="9" t="s">
        <v>1</v>
      </c>
      <c r="I9" s="4"/>
      <c r="J9" s="9" t="s">
        <v>7</v>
      </c>
      <c r="K9" s="9" t="s">
        <v>0</v>
      </c>
      <c r="L9" s="7" t="str">
        <f>IF(I9="","0",E9+(G9*I9))</f>
        <v>0</v>
      </c>
      <c r="M9"/>
    </row>
    <row r="10" spans="1:13">
      <c r="A10"/>
      <c r="B10" s="33" t="s">
        <v>12</v>
      </c>
      <c r="C10" s="34"/>
      <c r="D10" s="8"/>
      <c r="E10" s="9"/>
      <c r="F10" s="9"/>
      <c r="G10" s="9"/>
      <c r="H10" s="9"/>
      <c r="I10" s="9"/>
      <c r="J10" s="9"/>
      <c r="K10" s="9"/>
      <c r="L10" s="8"/>
      <c r="M10"/>
    </row>
    <row r="11" spans="1:13">
      <c r="A11"/>
      <c r="B11" s="33" t="s">
        <v>11</v>
      </c>
      <c r="C11" s="34"/>
      <c r="D11" s="8"/>
      <c r="E11" s="12">
        <v>6200000</v>
      </c>
      <c r="F11" s="13" t="s">
        <v>8</v>
      </c>
      <c r="G11" s="12">
        <v>77000</v>
      </c>
      <c r="H11" s="9" t="s">
        <v>1</v>
      </c>
      <c r="I11" s="4"/>
      <c r="J11" s="9" t="s">
        <v>7</v>
      </c>
      <c r="K11" s="9" t="s">
        <v>0</v>
      </c>
      <c r="L11" s="7" t="str">
        <f>IF(I11="","0",E11+(G11*I11))</f>
        <v>0</v>
      </c>
      <c r="M11"/>
    </row>
    <row r="12" spans="1:13">
      <c r="A12"/>
      <c r="B12" s="33" t="s">
        <v>10</v>
      </c>
      <c r="C12" s="34"/>
      <c r="D12" s="8"/>
      <c r="E12" s="9"/>
      <c r="F12" s="9"/>
      <c r="G12" s="9"/>
      <c r="H12" s="9"/>
      <c r="I12" s="9"/>
      <c r="J12" s="9"/>
      <c r="K12" s="9"/>
      <c r="L12" s="8"/>
      <c r="M12"/>
    </row>
    <row r="13" spans="1:13">
      <c r="A13"/>
      <c r="B13" s="33" t="s">
        <v>9</v>
      </c>
      <c r="C13" s="34"/>
      <c r="D13" s="8"/>
      <c r="E13" s="12">
        <v>6200000</v>
      </c>
      <c r="F13" s="13" t="s">
        <v>8</v>
      </c>
      <c r="G13" s="12">
        <v>87000</v>
      </c>
      <c r="H13" s="9" t="s">
        <v>1</v>
      </c>
      <c r="I13" s="4"/>
      <c r="J13" s="9" t="s">
        <v>7</v>
      </c>
      <c r="K13" s="9" t="s">
        <v>0</v>
      </c>
      <c r="L13" s="7" t="str">
        <f>IF(I13="","0",E13+(G13*I13))</f>
        <v>0</v>
      </c>
      <c r="M13"/>
    </row>
    <row r="14" spans="1:13">
      <c r="A14"/>
      <c r="B14" s="33" t="s">
        <v>6</v>
      </c>
      <c r="C14" s="34"/>
      <c r="D14" s="8"/>
      <c r="E14" s="9"/>
      <c r="F14" s="9"/>
      <c r="G14" s="9" t="s">
        <v>5</v>
      </c>
      <c r="H14" s="9"/>
      <c r="I14" s="9"/>
      <c r="J14" s="9"/>
      <c r="K14" s="9"/>
      <c r="L14" s="8"/>
      <c r="M14"/>
    </row>
    <row r="15" spans="1:13">
      <c r="A15"/>
      <c r="B15" s="35" t="s">
        <v>4</v>
      </c>
      <c r="C15" s="36"/>
      <c r="D15" s="8"/>
      <c r="E15" s="12">
        <v>25000</v>
      </c>
      <c r="F15" s="9" t="s">
        <v>1</v>
      </c>
      <c r="G15" s="4"/>
      <c r="H15" s="9"/>
      <c r="I15" s="9"/>
      <c r="J15" s="9"/>
      <c r="K15" s="9" t="s">
        <v>0</v>
      </c>
      <c r="L15" s="7">
        <f>E15*G15</f>
        <v>0</v>
      </c>
      <c r="M15"/>
    </row>
    <row r="16" spans="1:13">
      <c r="A16"/>
      <c r="B16" s="33" t="s">
        <v>3</v>
      </c>
      <c r="C16" s="34"/>
      <c r="D16" s="8"/>
      <c r="E16" s="9"/>
      <c r="F16" s="9"/>
      <c r="G16" s="9"/>
      <c r="H16" s="9"/>
      <c r="I16" s="9"/>
      <c r="J16" s="9"/>
      <c r="K16" s="9"/>
      <c r="L16" s="8"/>
      <c r="M16"/>
    </row>
    <row r="17" spans="1:13">
      <c r="A17"/>
      <c r="B17" s="37"/>
      <c r="C17" s="38"/>
      <c r="D17" s="10"/>
      <c r="E17" s="11"/>
      <c r="F17" s="11"/>
      <c r="G17" s="11"/>
      <c r="H17" s="11"/>
      <c r="I17" s="11"/>
      <c r="J17" s="11"/>
      <c r="K17" s="11"/>
      <c r="L17" s="10"/>
      <c r="M17"/>
    </row>
    <row r="18" spans="1:13">
      <c r="A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7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6779-5887-4406-9B84-AFD1EC10E3E5}">
  <sheetPr>
    <pageSetUpPr fitToPage="1"/>
  </sheetPr>
  <dimension ref="B1:N17"/>
  <sheetViews>
    <sheetView showGridLines="0" tabSelected="1" view="pageBreakPreview" zoomScaleNormal="100" zoomScaleSheetLayoutView="100" workbookViewId="0">
      <selection activeCell="P5" sqref="P5"/>
    </sheetView>
  </sheetViews>
  <sheetFormatPr defaultColWidth="9" defaultRowHeight="19.5"/>
  <cols>
    <col min="1" max="1" width="2.5" style="17" customWidth="1"/>
    <col min="2" max="2" width="13.625" style="16" customWidth="1"/>
    <col min="3" max="3" width="5.375" style="16" customWidth="1"/>
    <col min="4" max="4" width="46.375" style="16" customWidth="1"/>
    <col min="5" max="5" width="9.625" style="16" customWidth="1"/>
    <col min="6" max="6" width="12.125" style="16" bestFit="1" customWidth="1"/>
    <col min="7" max="7" width="4.375" style="16" customWidth="1"/>
    <col min="8" max="8" width="9.25" style="16" bestFit="1" customWidth="1"/>
    <col min="9" max="9" width="3.375" style="16" customWidth="1"/>
    <col min="10" max="10" width="11" style="16" customWidth="1"/>
    <col min="11" max="11" width="2.5" style="16" customWidth="1"/>
    <col min="12" max="12" width="3.375" style="16" customWidth="1"/>
    <col min="13" max="13" width="12.375" style="16" customWidth="1"/>
    <col min="14" max="14" width="7.125" style="17" customWidth="1"/>
    <col min="15" max="15" width="17.125" style="17" customWidth="1"/>
    <col min="16" max="16384" width="9" style="17"/>
  </cols>
  <sheetData>
    <row r="1" spans="2:14">
      <c r="B1" s="9" t="s">
        <v>123</v>
      </c>
    </row>
    <row r="2" spans="2:14">
      <c r="B2" s="9"/>
    </row>
    <row r="3" spans="2:14">
      <c r="B3" s="9" t="s">
        <v>16</v>
      </c>
    </row>
    <row r="5" spans="2:14">
      <c r="B5" s="18" t="s">
        <v>120</v>
      </c>
      <c r="C5" s="53" t="s">
        <v>121</v>
      </c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2:14" ht="13.5" customHeight="1">
      <c r="B6" s="19" t="s">
        <v>122</v>
      </c>
      <c r="C6" s="56" t="s">
        <v>2</v>
      </c>
      <c r="D6" s="57"/>
      <c r="E6" s="20"/>
      <c r="F6" s="21"/>
      <c r="G6" s="21"/>
      <c r="H6" s="21"/>
      <c r="I6" s="21"/>
      <c r="J6" s="21"/>
      <c r="K6" s="21"/>
      <c r="L6" s="21"/>
      <c r="M6" s="22">
        <f>IFERROR(SUM(M9:M15),"")</f>
        <v>0</v>
      </c>
      <c r="N6" s="17" t="s">
        <v>18</v>
      </c>
    </row>
    <row r="7" spans="2:14">
      <c r="B7" s="23"/>
      <c r="C7" s="58"/>
      <c r="D7" s="59"/>
      <c r="E7" s="24"/>
      <c r="M7" s="24"/>
    </row>
    <row r="8" spans="2:14">
      <c r="B8" s="23"/>
      <c r="C8" s="60" t="s">
        <v>15</v>
      </c>
      <c r="D8" s="61"/>
      <c r="E8" s="24"/>
      <c r="J8" s="16" t="s">
        <v>14</v>
      </c>
      <c r="M8" s="24"/>
    </row>
    <row r="9" spans="2:14">
      <c r="B9" s="23"/>
      <c r="C9" s="50" t="s">
        <v>13</v>
      </c>
      <c r="D9" s="51"/>
      <c r="E9" s="24"/>
      <c r="F9" s="25">
        <v>6200000</v>
      </c>
      <c r="G9" s="26" t="s">
        <v>8</v>
      </c>
      <c r="H9" s="25">
        <v>71000</v>
      </c>
      <c r="I9" s="16" t="s">
        <v>1</v>
      </c>
      <c r="J9" s="27"/>
      <c r="K9" s="16" t="s">
        <v>7</v>
      </c>
      <c r="L9" s="16" t="s">
        <v>0</v>
      </c>
      <c r="M9" s="28" t="str">
        <f>IF(J9="","0",F9+(H9*J9))</f>
        <v>0</v>
      </c>
    </row>
    <row r="10" spans="2:14">
      <c r="B10" s="23"/>
      <c r="C10" s="50" t="s">
        <v>12</v>
      </c>
      <c r="D10" s="51"/>
      <c r="E10" s="24"/>
      <c r="M10" s="24"/>
    </row>
    <row r="11" spans="2:14">
      <c r="B11" s="23"/>
      <c r="C11" s="50" t="s">
        <v>11</v>
      </c>
      <c r="D11" s="51"/>
      <c r="E11" s="24"/>
      <c r="F11" s="25">
        <v>6200000</v>
      </c>
      <c r="G11" s="26" t="s">
        <v>8</v>
      </c>
      <c r="H11" s="25">
        <v>77000</v>
      </c>
      <c r="I11" s="16" t="s">
        <v>1</v>
      </c>
      <c r="J11" s="27"/>
      <c r="K11" s="16" t="s">
        <v>7</v>
      </c>
      <c r="L11" s="16" t="s">
        <v>0</v>
      </c>
      <c r="M11" s="28" t="str">
        <f>IF(J11="","0",F11+(H11*J11))</f>
        <v>0</v>
      </c>
    </row>
    <row r="12" spans="2:14">
      <c r="B12" s="23"/>
      <c r="C12" s="50" t="s">
        <v>10</v>
      </c>
      <c r="D12" s="51"/>
      <c r="E12" s="24"/>
      <c r="M12" s="24"/>
    </row>
    <row r="13" spans="2:14">
      <c r="B13" s="23"/>
      <c r="C13" s="50" t="s">
        <v>9</v>
      </c>
      <c r="D13" s="51"/>
      <c r="E13" s="24"/>
      <c r="F13" s="25">
        <v>6200000</v>
      </c>
      <c r="G13" s="26" t="s">
        <v>8</v>
      </c>
      <c r="H13" s="25">
        <v>87000</v>
      </c>
      <c r="I13" s="16" t="s">
        <v>1</v>
      </c>
      <c r="J13" s="27"/>
      <c r="K13" s="16" t="s">
        <v>7</v>
      </c>
      <c r="L13" s="16" t="s">
        <v>0</v>
      </c>
      <c r="M13" s="28" t="str">
        <f>IF(J13="","0",F13+(H13*J13))</f>
        <v>0</v>
      </c>
    </row>
    <row r="14" spans="2:14">
      <c r="B14" s="23"/>
      <c r="C14" s="50" t="s">
        <v>6</v>
      </c>
      <c r="D14" s="51"/>
      <c r="E14" s="24"/>
      <c r="H14" s="16" t="s">
        <v>5</v>
      </c>
      <c r="M14" s="24"/>
    </row>
    <row r="15" spans="2:14">
      <c r="B15" s="23"/>
      <c r="C15" s="52" t="s">
        <v>4</v>
      </c>
      <c r="D15" s="32"/>
      <c r="E15" s="24"/>
      <c r="F15" s="25">
        <v>25000</v>
      </c>
      <c r="G15" s="16" t="s">
        <v>1</v>
      </c>
      <c r="H15" s="27"/>
      <c r="L15" s="16" t="s">
        <v>0</v>
      </c>
      <c r="M15" s="28">
        <f>F15*H15</f>
        <v>0</v>
      </c>
    </row>
    <row r="16" spans="2:14">
      <c r="B16" s="23"/>
      <c r="C16" s="50" t="s">
        <v>3</v>
      </c>
      <c r="D16" s="51"/>
      <c r="E16" s="24"/>
      <c r="M16" s="24"/>
    </row>
    <row r="17" spans="2:13">
      <c r="B17" s="29"/>
      <c r="C17" s="48"/>
      <c r="D17" s="49"/>
      <c r="E17" s="30"/>
      <c r="F17" s="31"/>
      <c r="G17" s="31"/>
      <c r="H17" s="31"/>
      <c r="I17" s="31"/>
      <c r="J17" s="31"/>
      <c r="K17" s="31"/>
      <c r="L17" s="31"/>
      <c r="M17" s="30"/>
    </row>
  </sheetData>
  <dataConsolidate/>
  <mergeCells count="13">
    <mergeCell ref="C10:D10"/>
    <mergeCell ref="C5:M5"/>
    <mergeCell ref="C6:D6"/>
    <mergeCell ref="C7:D7"/>
    <mergeCell ref="C8:D8"/>
    <mergeCell ref="C9:D9"/>
    <mergeCell ref="C17:D17"/>
    <mergeCell ref="C11:D11"/>
    <mergeCell ref="C12:D12"/>
    <mergeCell ref="C13:D13"/>
    <mergeCell ref="C14:D14"/>
    <mergeCell ref="C15:D15"/>
    <mergeCell ref="C16:D16"/>
  </mergeCells>
  <phoneticPr fontId="7"/>
  <dataValidations count="4">
    <dataValidation type="decimal" allowBlank="1" showInputMessage="1" showErrorMessage="1" sqref="J9" xr:uid="{F600743B-2A99-47EF-97EA-0D71CF28C13B}">
      <formula1>1</formula1>
      <formula2>129</formula2>
    </dataValidation>
    <dataValidation type="decimal" allowBlank="1" showInputMessage="1" showErrorMessage="1" sqref="J11" xr:uid="{70BBA5F0-FC52-41DF-895D-A377A401ED4A}">
      <formula1>130</formula1>
      <formula2>259</formula2>
    </dataValidation>
    <dataValidation type="decimal" allowBlank="1" showInputMessage="1" showErrorMessage="1" sqref="J13" xr:uid="{A62AB009-1488-430C-9059-4D0381EC7A8C}">
      <formula1>260</formula1>
      <formula2>366</formula2>
    </dataValidation>
    <dataValidation type="decimal" allowBlank="1" showInputMessage="1" showErrorMessage="1" sqref="H15" xr:uid="{FF150B20-5084-43D7-8DD2-3D6B3800D172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2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2" customWidth="1"/>
    <col min="14" max="14" width="17.125" style="2" customWidth="1"/>
    <col min="15" max="16384" width="9" style="2"/>
  </cols>
  <sheetData>
    <row r="1" spans="1:13">
      <c r="A1"/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/>
    </row>
    <row r="2" spans="1:13">
      <c r="A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/>
    </row>
    <row r="3" spans="1:13">
      <c r="A3"/>
      <c r="B3" s="9" t="s">
        <v>16</v>
      </c>
      <c r="C3" s="9"/>
      <c r="D3" s="9"/>
      <c r="E3" s="9"/>
      <c r="F3" s="9"/>
      <c r="G3" s="9"/>
      <c r="H3" s="9"/>
      <c r="I3" s="9"/>
      <c r="J3" s="9"/>
      <c r="K3" s="9"/>
      <c r="L3" s="9"/>
      <c r="M3"/>
    </row>
    <row r="4" spans="1:13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/>
    </row>
    <row r="5" spans="1:13">
      <c r="A5"/>
      <c r="B5" s="39" t="s">
        <v>22</v>
      </c>
      <c r="C5" s="40"/>
      <c r="D5" s="40"/>
      <c r="E5" s="40"/>
      <c r="F5" s="40"/>
      <c r="G5" s="40"/>
      <c r="H5" s="40"/>
      <c r="I5" s="40"/>
      <c r="J5" s="40"/>
      <c r="K5" s="40"/>
      <c r="L5" s="41"/>
      <c r="M5"/>
    </row>
    <row r="6" spans="1:13" ht="13.5" customHeight="1">
      <c r="A6"/>
      <c r="B6" s="42" t="s">
        <v>2</v>
      </c>
      <c r="C6" s="43"/>
      <c r="D6" s="14"/>
      <c r="E6" s="15"/>
      <c r="F6" s="15"/>
      <c r="G6" s="15"/>
      <c r="H6" s="15"/>
      <c r="I6" s="15"/>
      <c r="J6" s="15"/>
      <c r="K6" s="15"/>
      <c r="L6" s="3">
        <f>IFERROR(SUM(L9:L15),"")</f>
        <v>0</v>
      </c>
      <c r="M6" t="s">
        <v>18</v>
      </c>
    </row>
    <row r="7" spans="1:13">
      <c r="A7"/>
      <c r="B7" s="44"/>
      <c r="C7" s="45"/>
      <c r="D7" s="8"/>
      <c r="E7" s="9"/>
      <c r="F7" s="9"/>
      <c r="G7" s="9"/>
      <c r="H7" s="9"/>
      <c r="I7" s="9"/>
      <c r="J7" s="9"/>
      <c r="K7" s="9"/>
      <c r="L7" s="8"/>
      <c r="M7"/>
    </row>
    <row r="8" spans="1:13">
      <c r="A8"/>
      <c r="B8" s="62" t="s">
        <v>15</v>
      </c>
      <c r="C8" s="63"/>
      <c r="D8" s="8"/>
      <c r="E8" s="9"/>
      <c r="F8" s="9"/>
      <c r="G8" s="9"/>
      <c r="H8" s="9"/>
      <c r="I8" s="9" t="s">
        <v>14</v>
      </c>
      <c r="J8" s="9"/>
      <c r="K8" s="9"/>
      <c r="L8" s="8"/>
      <c r="M8"/>
    </row>
    <row r="9" spans="1:13">
      <c r="A9"/>
      <c r="B9" s="33" t="s">
        <v>13</v>
      </c>
      <c r="C9" s="34"/>
      <c r="D9" s="8"/>
      <c r="E9" s="12">
        <v>6200000</v>
      </c>
      <c r="F9" s="13" t="s">
        <v>8</v>
      </c>
      <c r="G9" s="12">
        <v>71000</v>
      </c>
      <c r="H9" s="9" t="s">
        <v>1</v>
      </c>
      <c r="I9" s="4"/>
      <c r="J9" s="9" t="s">
        <v>7</v>
      </c>
      <c r="K9" s="9" t="s">
        <v>0</v>
      </c>
      <c r="L9" s="7" t="str">
        <f>IF(I9="","0",E9+(G9*I9))</f>
        <v>0</v>
      </c>
      <c r="M9"/>
    </row>
    <row r="10" spans="1:13">
      <c r="A10"/>
      <c r="B10" s="33" t="s">
        <v>12</v>
      </c>
      <c r="C10" s="34"/>
      <c r="D10" s="8"/>
      <c r="E10" s="9"/>
      <c r="F10" s="9"/>
      <c r="G10" s="9"/>
      <c r="H10" s="9"/>
      <c r="I10" s="9"/>
      <c r="J10" s="9"/>
      <c r="K10" s="9"/>
      <c r="L10" s="8"/>
      <c r="M10"/>
    </row>
    <row r="11" spans="1:13">
      <c r="A11"/>
      <c r="B11" s="33" t="s">
        <v>11</v>
      </c>
      <c r="C11" s="34"/>
      <c r="D11" s="8"/>
      <c r="E11" s="12">
        <v>6200000</v>
      </c>
      <c r="F11" s="13" t="s">
        <v>8</v>
      </c>
      <c r="G11" s="12">
        <v>77000</v>
      </c>
      <c r="H11" s="9" t="s">
        <v>1</v>
      </c>
      <c r="I11" s="4"/>
      <c r="J11" s="9" t="s">
        <v>7</v>
      </c>
      <c r="K11" s="9" t="s">
        <v>0</v>
      </c>
      <c r="L11" s="7" t="str">
        <f>IF(I11="","0",E11+(G11*I11))</f>
        <v>0</v>
      </c>
      <c r="M11"/>
    </row>
    <row r="12" spans="1:13">
      <c r="A12"/>
      <c r="B12" s="33" t="s">
        <v>10</v>
      </c>
      <c r="C12" s="34"/>
      <c r="D12" s="8"/>
      <c r="E12" s="9"/>
      <c r="F12" s="9"/>
      <c r="G12" s="9"/>
      <c r="H12" s="9"/>
      <c r="I12" s="9"/>
      <c r="J12" s="9"/>
      <c r="K12" s="9"/>
      <c r="L12" s="8"/>
      <c r="M12"/>
    </row>
    <row r="13" spans="1:13">
      <c r="A13"/>
      <c r="B13" s="33" t="s">
        <v>9</v>
      </c>
      <c r="C13" s="34"/>
      <c r="D13" s="8"/>
      <c r="E13" s="12">
        <v>6200000</v>
      </c>
      <c r="F13" s="13" t="s">
        <v>8</v>
      </c>
      <c r="G13" s="12">
        <v>87000</v>
      </c>
      <c r="H13" s="9" t="s">
        <v>1</v>
      </c>
      <c r="I13" s="4"/>
      <c r="J13" s="9" t="s">
        <v>7</v>
      </c>
      <c r="K13" s="9" t="s">
        <v>0</v>
      </c>
      <c r="L13" s="7" t="str">
        <f>IF(I13="","0",E13+(G13*I13))</f>
        <v>0</v>
      </c>
      <c r="M13"/>
    </row>
    <row r="14" spans="1:13">
      <c r="A14"/>
      <c r="B14" s="33" t="s">
        <v>6</v>
      </c>
      <c r="C14" s="34"/>
      <c r="D14" s="8"/>
      <c r="E14" s="9"/>
      <c r="F14" s="9"/>
      <c r="G14" s="9" t="s">
        <v>5</v>
      </c>
      <c r="H14" s="9"/>
      <c r="I14" s="9"/>
      <c r="J14" s="9"/>
      <c r="K14" s="9"/>
      <c r="L14" s="8"/>
      <c r="M14"/>
    </row>
    <row r="15" spans="1:13">
      <c r="A15"/>
      <c r="B15" s="35" t="s">
        <v>4</v>
      </c>
      <c r="C15" s="36"/>
      <c r="D15" s="8"/>
      <c r="E15" s="12">
        <v>25000</v>
      </c>
      <c r="F15" s="9" t="s">
        <v>1</v>
      </c>
      <c r="G15" s="4"/>
      <c r="H15" s="9"/>
      <c r="I15" s="9"/>
      <c r="J15" s="9"/>
      <c r="K15" s="9" t="s">
        <v>0</v>
      </c>
      <c r="L15" s="5">
        <f>E15*G15</f>
        <v>0</v>
      </c>
      <c r="M15"/>
    </row>
    <row r="16" spans="1:13">
      <c r="A16"/>
      <c r="B16" s="33" t="s">
        <v>3</v>
      </c>
      <c r="C16" s="34"/>
      <c r="D16" s="8"/>
      <c r="E16" s="9"/>
      <c r="F16" s="9"/>
      <c r="G16" s="9"/>
      <c r="H16" s="9"/>
      <c r="I16" s="9"/>
      <c r="J16" s="9"/>
      <c r="K16" s="9"/>
      <c r="L16" s="8"/>
      <c r="M16"/>
    </row>
    <row r="17" spans="1:13">
      <c r="A17"/>
      <c r="B17" s="37"/>
      <c r="C17" s="38"/>
      <c r="D17" s="10"/>
      <c r="E17" s="11"/>
      <c r="F17" s="11"/>
      <c r="G17" s="11"/>
      <c r="H17" s="11"/>
      <c r="I17" s="11"/>
      <c r="J17" s="11"/>
      <c r="K17" s="11"/>
      <c r="L17" s="10"/>
      <c r="M17"/>
    </row>
    <row r="18" spans="1:13">
      <c r="A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/>
    </row>
  </sheetData>
  <dataConsolidate/>
  <mergeCells count="13">
    <mergeCell ref="B10:C10"/>
    <mergeCell ref="B5:L5"/>
    <mergeCell ref="B6:C6"/>
    <mergeCell ref="B7:C7"/>
    <mergeCell ref="B8:C8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7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Sheet4</vt:lpstr>
      <vt:lpstr>旧別紙１－２</vt:lpstr>
      <vt:lpstr>様式4－2</vt:lpstr>
      <vt:lpstr>旧別紙１－２（２）</vt:lpstr>
      <vt:lpstr>_１_</vt:lpstr>
      <vt:lpstr>_２_</vt:lpstr>
      <vt:lpstr>'旧別紙１－２'!Print_Area</vt:lpstr>
      <vt:lpstr>'旧別紙１－２（２）'!Print_Area</vt:lpstr>
      <vt:lpstr>'様式4－2'!Print_Area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赤尾　和紀</cp:lastModifiedBy>
  <cp:lastPrinted>2025-08-05T01:48:33Z</cp:lastPrinted>
  <dcterms:created xsi:type="dcterms:W3CDTF">2024-02-05T07:21:04Z</dcterms:created>
  <dcterms:modified xsi:type="dcterms:W3CDTF">2025-09-29T06:32:59Z</dcterms:modified>
</cp:coreProperties>
</file>