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人材課\医療人材課\11 人材計画係\New! 人材計画（看学分のぞく）\20 医療社会事業（年報含む）\R7年度\05 年報\01 実績調査等\03 実施起案\03 HP更新（0806）\"/>
    </mc:Choice>
  </mc:AlternateContent>
  <xr:revisionPtr revIDLastSave="0" documentId="13_ncr:1_{B164EF29-A216-4A16-9AC9-18A039FF67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調査票" sheetId="8" r:id="rId1"/>
    <sheet name="調査票 【記入例】" sheetId="7" r:id="rId2"/>
  </sheets>
  <definedNames>
    <definedName name="_xlnm.Print_Area" localSheetId="0">調査票!$A$1:$O$67</definedName>
    <definedName name="_xlnm.Print_Area" localSheetId="1">'調査票 【記入例】'!$A$1:$O$66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8" l="1"/>
  <c r="U39" i="8"/>
  <c r="U21" i="8"/>
  <c r="U18" i="8"/>
  <c r="U11" i="8"/>
  <c r="N62" i="8"/>
  <c r="N63" i="8"/>
  <c r="O52" i="8"/>
  <c r="L52" i="8"/>
  <c r="G52" i="8"/>
  <c r="C52" i="8"/>
  <c r="O53" i="8" s="1"/>
  <c r="N42" i="8"/>
  <c r="O35" i="8"/>
  <c r="L35" i="8"/>
  <c r="G35" i="8"/>
  <c r="C35" i="8"/>
  <c r="N62" i="7"/>
  <c r="N61" i="7"/>
  <c r="O52" i="7"/>
  <c r="L52" i="7"/>
  <c r="G52" i="7"/>
  <c r="C52" i="7"/>
  <c r="O53" i="7" s="1"/>
  <c r="N42" i="7"/>
  <c r="O35" i="7"/>
  <c r="L35" i="7"/>
  <c r="G35" i="7"/>
  <c r="C35" i="7"/>
  <c r="O36" i="8" l="1"/>
  <c r="P55" i="8" s="1"/>
  <c r="O36" i="7"/>
  <c r="P5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N2" authorId="0" shapeId="0" xr:uid="{4E7AA736-42C5-40FE-B168-3374C0734AF4}">
      <text>
        <r>
          <rPr>
            <b/>
            <sz val="9"/>
            <color indexed="81"/>
            <rFont val="MS P ゴシック"/>
            <family val="3"/>
            <charset val="128"/>
          </rPr>
          <t>色付きのセルに
入力してください</t>
        </r>
      </text>
    </comment>
    <comment ref="O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リストからお選びください</t>
        </r>
      </text>
    </comment>
    <comment ref="B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必ずどちらかにチェック</t>
        </r>
      </text>
    </comment>
    <comment ref="C18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必ずどちらかにチェック</t>
        </r>
      </text>
    </comment>
    <comment ref="D21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必ずいずれかにチェック</t>
        </r>
      </text>
    </comment>
    <comment ref="O36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数式が入力されていますが、分類別に集計していない場合は、相談件数の合計数のみを直接入力してください</t>
        </r>
      </text>
    </comment>
    <comment ref="D39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必ずいずれかにチェック</t>
        </r>
      </text>
    </comment>
    <comment ref="D45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必ずいずれかにチェック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N2" authorId="0" shapeId="0" xr:uid="{5F8D224B-42A4-4D4A-8EEA-620D7955555A}">
      <text>
        <r>
          <rPr>
            <b/>
            <sz val="9"/>
            <color indexed="81"/>
            <rFont val="MS P ゴシック"/>
            <family val="3"/>
            <charset val="128"/>
          </rPr>
          <t>色付きのセルに
入力してください</t>
        </r>
      </text>
    </comment>
    <comment ref="O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リストからお選びください</t>
        </r>
      </text>
    </comment>
    <comment ref="B11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必ずどちらかにチェック</t>
        </r>
      </text>
    </comment>
    <comment ref="C18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必ずどちらかにチェック</t>
        </r>
      </text>
    </comment>
    <comment ref="D21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必ずいずれかにチェック</t>
        </r>
      </text>
    </comment>
    <comment ref="O36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数式が入力されていますが、分類別に集計していない場合は、相談件数の合計数のみを直接入力してください</t>
        </r>
      </text>
    </comment>
    <comment ref="D39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必ずいずれかにチェック</t>
        </r>
      </text>
    </comment>
    <comment ref="D45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必ずいずれかにチェック</t>
        </r>
      </text>
    </comment>
  </commentList>
</comments>
</file>

<file path=xl/sharedStrings.xml><?xml version="1.0" encoding="utf-8"?>
<sst xmlns="http://schemas.openxmlformats.org/spreadsheetml/2006/main" count="375" uniqueCount="149">
  <si>
    <t>診療科別</t>
    <rPh sb="0" eb="2">
      <t>シンリョウ</t>
    </rPh>
    <rPh sb="2" eb="3">
      <t>カ</t>
    </rPh>
    <rPh sb="3" eb="4">
      <t>ベツ</t>
    </rPh>
    <phoneticPr fontId="2"/>
  </si>
  <si>
    <t>開設者</t>
    <rPh sb="0" eb="2">
      <t>カイセツ</t>
    </rPh>
    <rPh sb="2" eb="3">
      <t>シャ</t>
    </rPh>
    <phoneticPr fontId="2"/>
  </si>
  <si>
    <t>電話</t>
    <rPh sb="0" eb="2">
      <t>デンワ</t>
    </rPh>
    <phoneticPr fontId="2"/>
  </si>
  <si>
    <t>件数</t>
    <rPh sb="0" eb="2">
      <t>ケンスウ</t>
    </rPh>
    <phoneticPr fontId="2"/>
  </si>
  <si>
    <t>内科</t>
    <rPh sb="0" eb="2">
      <t>ナイカ</t>
    </rPh>
    <phoneticPr fontId="2"/>
  </si>
  <si>
    <t>小児科</t>
    <rPh sb="0" eb="3">
      <t>ショウニカ</t>
    </rPh>
    <phoneticPr fontId="2"/>
  </si>
  <si>
    <t>神経内科</t>
    <rPh sb="0" eb="2">
      <t>シンケイ</t>
    </rPh>
    <rPh sb="2" eb="4">
      <t>ナイカ</t>
    </rPh>
    <phoneticPr fontId="2"/>
  </si>
  <si>
    <t>外科</t>
    <rPh sb="0" eb="2">
      <t>ゲカ</t>
    </rPh>
    <phoneticPr fontId="2"/>
  </si>
  <si>
    <t>整形外科</t>
    <rPh sb="0" eb="2">
      <t>セイケイ</t>
    </rPh>
    <rPh sb="2" eb="4">
      <t>ゲカ</t>
    </rPh>
    <phoneticPr fontId="2"/>
  </si>
  <si>
    <t>形成外科</t>
    <rPh sb="0" eb="2">
      <t>ケイセイ</t>
    </rPh>
    <rPh sb="2" eb="4">
      <t>ゲカ</t>
    </rPh>
    <phoneticPr fontId="2"/>
  </si>
  <si>
    <t>美容外科</t>
    <rPh sb="0" eb="2">
      <t>ビヨウ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</si>
  <si>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</si>
  <si>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呼吸器外科</t>
    <rPh sb="0" eb="3">
      <t>コキュウキ</t>
    </rPh>
    <rPh sb="3" eb="5">
      <t>ゲカ</t>
    </rPh>
    <phoneticPr fontId="2"/>
  </si>
  <si>
    <t>小児外科</t>
    <rPh sb="0" eb="2">
      <t>ショウニ</t>
    </rPh>
    <rPh sb="2" eb="4">
      <t>ゲカ</t>
    </rPh>
    <phoneticPr fontId="2"/>
  </si>
  <si>
    <t>産婦人科</t>
    <rPh sb="0" eb="4">
      <t>サンフジンカ</t>
    </rPh>
    <phoneticPr fontId="2"/>
  </si>
  <si>
    <t>産科</t>
    <rPh sb="0" eb="2">
      <t>サンカ</t>
    </rPh>
    <phoneticPr fontId="2"/>
  </si>
  <si>
    <t>婦人科</t>
    <rPh sb="0" eb="3">
      <t>フジンカ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</si>
  <si>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</si>
  <si>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</si>
  <si>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皮膚科</t>
    <rPh sb="0" eb="3">
      <t>ヒフカ</t>
    </rPh>
    <phoneticPr fontId="2"/>
  </si>
  <si>
    <t>歯科</t>
    <rPh sb="0" eb="2">
      <t>シカ</t>
    </rPh>
    <phoneticPr fontId="2"/>
  </si>
  <si>
    <t>矯正歯科</t>
    <rPh sb="0" eb="2">
      <t>キョウセイ</t>
    </rPh>
    <rPh sb="2" eb="4">
      <t>シカ</t>
    </rPh>
    <phoneticPr fontId="2"/>
  </si>
  <si>
    <t>小児歯科</t>
    <rPh sb="0" eb="2">
      <t>ショウニ</t>
    </rPh>
    <rPh sb="2" eb="4">
      <t>シカ</t>
    </rPh>
    <phoneticPr fontId="2"/>
  </si>
  <si>
    <t>歯科口腔外科</t>
    <rPh sb="0" eb="2">
      <t>シカ</t>
    </rPh>
    <rPh sb="2" eb="4">
      <t>コウクウ</t>
    </rPh>
    <rPh sb="4" eb="6">
      <t>ゲカ</t>
    </rPh>
    <phoneticPr fontId="2"/>
  </si>
  <si>
    <t>リハビリテーション科</t>
    <rPh sb="9" eb="10">
      <t>カ</t>
    </rPh>
    <phoneticPr fontId="2"/>
  </si>
  <si>
    <t>アレルギー科</t>
    <rPh sb="5" eb="6">
      <t>カ</t>
    </rPh>
    <phoneticPr fontId="2"/>
  </si>
  <si>
    <t>リウマチ科</t>
    <rPh sb="4" eb="5">
      <t>カ</t>
    </rPh>
    <phoneticPr fontId="2"/>
  </si>
  <si>
    <t>放射線科</t>
    <rPh sb="0" eb="4">
      <t>ホウシャセンカ</t>
    </rPh>
    <phoneticPr fontId="2"/>
  </si>
  <si>
    <t>麻酔科</t>
    <rPh sb="0" eb="3">
      <t>マスイカ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</si>
  <si>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</si>
  <si>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</si>
  <si>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区　分</t>
    <rPh sb="0" eb="1">
      <t>ク</t>
    </rPh>
    <rPh sb="2" eb="3">
      <t>ブン</t>
    </rPh>
    <phoneticPr fontId="2"/>
  </si>
  <si>
    <t>心療内科</t>
    <rPh sb="0" eb="2">
      <t>シンリョウ</t>
    </rPh>
    <rPh sb="2" eb="4">
      <t>ナイカ</t>
    </rPh>
    <phoneticPr fontId="2"/>
  </si>
  <si>
    <t>区分</t>
    <rPh sb="0" eb="2">
      <t>クブン</t>
    </rPh>
    <phoneticPr fontId="2"/>
  </si>
  <si>
    <t>回数及び人数</t>
    <rPh sb="0" eb="2">
      <t>カイスウ</t>
    </rPh>
    <rPh sb="2" eb="3">
      <t>オヨ</t>
    </rPh>
    <rPh sb="4" eb="6">
      <t>ニンズウ</t>
    </rPh>
    <phoneticPr fontId="2"/>
  </si>
  <si>
    <t>患者･家族の　　　　グループワーク</t>
    <rPh sb="0" eb="2">
      <t>カンジャ</t>
    </rPh>
    <rPh sb="3" eb="5">
      <t>カゾク</t>
    </rPh>
    <phoneticPr fontId="2"/>
  </si>
  <si>
    <t>児童と家族のグループワーク</t>
    <rPh sb="0" eb="2">
      <t>ジドウ</t>
    </rPh>
    <rPh sb="3" eb="5">
      <t>カゾク</t>
    </rPh>
    <phoneticPr fontId="2"/>
  </si>
  <si>
    <t>クライエント処遇会議</t>
    <rPh sb="6" eb="8">
      <t>ショグウ</t>
    </rPh>
    <rPh sb="8" eb="10">
      <t>カイギ</t>
    </rPh>
    <phoneticPr fontId="2"/>
  </si>
  <si>
    <t>ボランティア調整</t>
    <rPh sb="6" eb="8">
      <t>チョウセイ</t>
    </rPh>
    <phoneticPr fontId="2"/>
  </si>
  <si>
    <t>区　　分</t>
    <rPh sb="0" eb="1">
      <t>ク</t>
    </rPh>
    <rPh sb="3" eb="4">
      <t>ブン</t>
    </rPh>
    <phoneticPr fontId="2"/>
  </si>
  <si>
    <t>小 計</t>
    <rPh sb="0" eb="1">
      <t>ショウ</t>
    </rPh>
    <rPh sb="2" eb="3">
      <t>ケイ</t>
    </rPh>
    <phoneticPr fontId="2"/>
  </si>
  <si>
    <t>救急科</t>
    <rPh sb="0" eb="2">
      <t>キュウキュウ</t>
    </rPh>
    <rPh sb="2" eb="3">
      <t>カ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</si>
  <si>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</si>
  <si>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</si>
  <si>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ア　国</t>
    <rPh sb="2" eb="3">
      <t>クニ</t>
    </rPh>
    <phoneticPr fontId="2"/>
  </si>
  <si>
    <t>医療社会事業従事者の有・無</t>
    <rPh sb="0" eb="2">
      <t>イリョウ</t>
    </rPh>
    <rPh sb="2" eb="4">
      <t>シャカイ</t>
    </rPh>
    <rPh sb="4" eb="6">
      <t>ジギョウ</t>
    </rPh>
    <rPh sb="6" eb="9">
      <t>ジュウジシャ</t>
    </rPh>
    <rPh sb="10" eb="11">
      <t>ア</t>
    </rPh>
    <rPh sb="12" eb="13">
      <t>ナ</t>
    </rPh>
    <phoneticPr fontId="2"/>
  </si>
  <si>
    <t>（有の場合）</t>
    <rPh sb="1" eb="2">
      <t>ア</t>
    </rPh>
    <rPh sb="3" eb="5">
      <t>バアイ</t>
    </rPh>
    <phoneticPr fontId="2"/>
  </si>
  <si>
    <t>（無の場合）</t>
    <rPh sb="1" eb="2">
      <t>ナ</t>
    </rPh>
    <rPh sb="3" eb="5">
      <t>バアイ</t>
    </rPh>
    <phoneticPr fontId="2"/>
  </si>
  <si>
    <t>医療社会事業従事者数</t>
    <rPh sb="0" eb="2">
      <t>イリョウ</t>
    </rPh>
    <rPh sb="2" eb="4">
      <t>シャカイ</t>
    </rPh>
    <rPh sb="4" eb="6">
      <t>ジギョウ</t>
    </rPh>
    <rPh sb="6" eb="9">
      <t>ジュウジシャ</t>
    </rPh>
    <rPh sb="9" eb="10">
      <t>カズ</t>
    </rPh>
    <phoneticPr fontId="2"/>
  </si>
  <si>
    <t>人</t>
    <rPh sb="0" eb="1">
      <t>ヒト</t>
    </rPh>
    <phoneticPr fontId="2"/>
  </si>
  <si>
    <t>記入者</t>
    <rPh sb="0" eb="2">
      <t>キニュウ</t>
    </rPh>
    <rPh sb="2" eb="3">
      <t>シャ</t>
    </rPh>
    <phoneticPr fontId="2"/>
  </si>
  <si>
    <t>所属課・係</t>
    <rPh sb="0" eb="2">
      <t>ショゾク</t>
    </rPh>
    <rPh sb="2" eb="3">
      <t>カ</t>
    </rPh>
    <rPh sb="4" eb="5">
      <t>カカリ</t>
    </rPh>
    <phoneticPr fontId="2"/>
  </si>
  <si>
    <t>ＦＡＸ</t>
    <phoneticPr fontId="2"/>
  </si>
  <si>
    <t>イ　東　京　都</t>
    <phoneticPr fontId="2"/>
  </si>
  <si>
    <t>ウ　市町村等</t>
    <phoneticPr fontId="2"/>
  </si>
  <si>
    <t>デイ・ケア</t>
    <phoneticPr fontId="2"/>
  </si>
  <si>
    <t>アルコールミーティング</t>
    <phoneticPr fontId="2"/>
  </si>
  <si>
    <t>ソーシャルクラブ</t>
    <phoneticPr fontId="2"/>
  </si>
  <si>
    <t>【全医療機関対象】</t>
    <rPh sb="1" eb="2">
      <t>ゼン</t>
    </rPh>
    <rPh sb="2" eb="4">
      <t>イリョウ</t>
    </rPh>
    <rPh sb="4" eb="6">
      <t>キカン</t>
    </rPh>
    <rPh sb="6" eb="8">
      <t>タイショウ</t>
    </rPh>
    <phoneticPr fontId="2"/>
  </si>
  <si>
    <t>呼吸器内科</t>
    <rPh sb="0" eb="3">
      <t>コキュウキ</t>
    </rPh>
    <rPh sb="3" eb="5">
      <t>ナイカ</t>
    </rPh>
    <phoneticPr fontId="2"/>
  </si>
  <si>
    <t>消化器内科（胃腸内科）</t>
    <rPh sb="0" eb="2">
      <t>ショウカ</t>
    </rPh>
    <rPh sb="2" eb="3">
      <t>キ</t>
    </rPh>
    <rPh sb="3" eb="4">
      <t>ナイ</t>
    </rPh>
    <rPh sb="4" eb="5">
      <t>カ</t>
    </rPh>
    <rPh sb="6" eb="8">
      <t>イチョウ</t>
    </rPh>
    <rPh sb="8" eb="10">
      <t>ナイカ</t>
    </rPh>
    <phoneticPr fontId="2"/>
  </si>
  <si>
    <t>腎臓内科</t>
    <rPh sb="0" eb="2">
      <t>ジンゾウ</t>
    </rPh>
    <rPh sb="2" eb="4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</si>
  <si>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</si>
  <si>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糖尿病内科（代謝内科）</t>
    <rPh sb="0" eb="3">
      <t>トウニョウビョウ</t>
    </rPh>
    <rPh sb="3" eb="5">
      <t>ナイカ</t>
    </rPh>
    <rPh sb="6" eb="8">
      <t>タイシャ</t>
    </rPh>
    <rPh sb="8" eb="10">
      <t>ナイカ</t>
    </rPh>
    <phoneticPr fontId="2"/>
  </si>
  <si>
    <t>血液内科</t>
    <rPh sb="0" eb="2">
      <t>ケツエキ</t>
    </rPh>
    <rPh sb="2" eb="4">
      <t>ナイカ</t>
    </rPh>
    <phoneticPr fontId="2"/>
  </si>
  <si>
    <t>精神科（神経科）</t>
    <rPh sb="0" eb="3">
      <t>セイシンカ</t>
    </rPh>
    <rPh sb="4" eb="7">
      <t>シンケイカ</t>
    </rPh>
    <phoneticPr fontId="2"/>
  </si>
  <si>
    <t>感染症内科</t>
    <rPh sb="0" eb="3">
      <t>カンセンショウ</t>
    </rPh>
    <rPh sb="3" eb="5">
      <t>ナイカ</t>
    </rPh>
    <phoneticPr fontId="2"/>
  </si>
  <si>
    <t>循環器外科（心臓血管外科）</t>
    <rPh sb="0" eb="3">
      <t>ジュンカンキ</t>
    </rPh>
    <rPh sb="3" eb="5">
      <t>ゲカ</t>
    </rPh>
    <rPh sb="6" eb="8">
      <t>シンゾウ</t>
    </rPh>
    <rPh sb="8" eb="10">
      <t>ケッカン</t>
    </rPh>
    <rPh sb="10" eb="12">
      <t>ゲカ</t>
    </rPh>
    <phoneticPr fontId="2"/>
  </si>
  <si>
    <t>乳腺外科</t>
    <rPh sb="0" eb="2">
      <t>ニュウセン</t>
    </rPh>
    <rPh sb="2" eb="4">
      <t>ゲカ</t>
    </rPh>
    <phoneticPr fontId="2"/>
  </si>
  <si>
    <t>気管食道外科</t>
    <rPh sb="0" eb="2">
      <t>キカン</t>
    </rPh>
    <rPh sb="2" eb="4">
      <t>ショクドウ</t>
    </rPh>
    <rPh sb="4" eb="6">
      <t>ゲカ</t>
    </rPh>
    <phoneticPr fontId="2"/>
  </si>
  <si>
    <t>肛門外科</t>
    <rPh sb="0" eb="2">
      <t>コウモン</t>
    </rPh>
    <rPh sb="2" eb="4">
      <t>ゲカ</t>
    </rPh>
    <phoneticPr fontId="2"/>
  </si>
  <si>
    <t>統計の有・無</t>
    <rPh sb="0" eb="2">
      <t>トウケイ</t>
    </rPh>
    <rPh sb="3" eb="4">
      <t>ユウ</t>
    </rPh>
    <rPh sb="5" eb="6">
      <t>ム</t>
    </rPh>
    <phoneticPr fontId="2"/>
  </si>
  <si>
    <t>①患者・家族からの相談を主に受ける部署（職種・役職等）　・　②多い相談内容（表３の区分を参考に記載）</t>
    <rPh sb="1" eb="3">
      <t>カンジャ</t>
    </rPh>
    <rPh sb="4" eb="6">
      <t>カゾク</t>
    </rPh>
    <rPh sb="9" eb="11">
      <t>ソウダン</t>
    </rPh>
    <rPh sb="12" eb="13">
      <t>オモ</t>
    </rPh>
    <rPh sb="14" eb="15">
      <t>ウ</t>
    </rPh>
    <rPh sb="17" eb="19">
      <t>ブショ</t>
    </rPh>
    <rPh sb="20" eb="22">
      <t>ショクシュ</t>
    </rPh>
    <rPh sb="23" eb="25">
      <t>ヤクショク</t>
    </rPh>
    <rPh sb="25" eb="26">
      <t>トウ</t>
    </rPh>
    <rPh sb="31" eb="32">
      <t>オオ</t>
    </rPh>
    <rPh sb="33" eb="35">
      <t>ソウダン</t>
    </rPh>
    <rPh sb="35" eb="37">
      <t>ナイヨウ</t>
    </rPh>
    <rPh sb="38" eb="39">
      <t>ヒョウ</t>
    </rPh>
    <rPh sb="41" eb="43">
      <t>クブン</t>
    </rPh>
    <rPh sb="44" eb="46">
      <t>サンコウ</t>
    </rPh>
    <rPh sb="47" eb="49">
      <t>キサイ</t>
    </rPh>
    <phoneticPr fontId="2"/>
  </si>
  <si>
    <t>　①</t>
    <phoneticPr fontId="2"/>
  </si>
  <si>
    <t>　②</t>
    <phoneticPr fontId="2"/>
  </si>
  <si>
    <t>泌尿器科</t>
    <rPh sb="0" eb="1">
      <t>ヒ</t>
    </rPh>
    <rPh sb="1" eb="2">
      <t>ニョウ</t>
    </rPh>
    <rPh sb="2" eb="4">
      <t>キカ</t>
    </rPh>
    <phoneticPr fontId="2"/>
  </si>
  <si>
    <t>消化器外科</t>
    <rPh sb="0" eb="3">
      <t>ショウカキ</t>
    </rPh>
    <rPh sb="3" eb="5">
      <t>ゲカ</t>
    </rPh>
    <phoneticPr fontId="2"/>
  </si>
  <si>
    <t>　　※非常勤は常勤換算すること</t>
    <rPh sb="3" eb="6">
      <t>ヒジョウキン</t>
    </rPh>
    <rPh sb="7" eb="9">
      <t>ジョウキン</t>
    </rPh>
    <rPh sb="9" eb="11">
      <t>カンサン</t>
    </rPh>
    <phoneticPr fontId="2"/>
  </si>
  <si>
    <t>表４　グループワーク件数（上段：回数・下段：人数）</t>
    <rPh sb="0" eb="1">
      <t>ヒョウ</t>
    </rPh>
    <rPh sb="10" eb="12">
      <t>ケンスウ</t>
    </rPh>
    <rPh sb="13" eb="15">
      <t>ジョウダン</t>
    </rPh>
    <rPh sb="16" eb="18">
      <t>カイスウ</t>
    </rPh>
    <rPh sb="19" eb="21">
      <t>カダン</t>
    </rPh>
    <rPh sb="22" eb="24">
      <t>ニンズウ</t>
    </rPh>
    <phoneticPr fontId="2"/>
  </si>
  <si>
    <t>表５　関連業務件数　</t>
    <rPh sb="0" eb="1">
      <t>ヒョウ</t>
    </rPh>
    <rPh sb="3" eb="5">
      <t>カンレン</t>
    </rPh>
    <rPh sb="5" eb="7">
      <t>ギョウム</t>
    </rPh>
    <rPh sb="7" eb="9">
      <t>ケンスウ</t>
    </rPh>
    <phoneticPr fontId="2"/>
  </si>
  <si>
    <t xml:space="preserve">表１　診療科別相談件数　    </t>
    <rPh sb="0" eb="1">
      <t>ヒョウ</t>
    </rPh>
    <rPh sb="3" eb="5">
      <t>シンリョウ</t>
    </rPh>
    <rPh sb="5" eb="6">
      <t>カ</t>
    </rPh>
    <rPh sb="6" eb="7">
      <t>ベツ</t>
    </rPh>
    <rPh sb="7" eb="9">
      <t>ソウダン</t>
    </rPh>
    <rPh sb="9" eb="11">
      <t>ケンスウ</t>
    </rPh>
    <phoneticPr fontId="2"/>
  </si>
  <si>
    <t>表２　方法別相談件数　　　　　　　</t>
    <rPh sb="0" eb="1">
      <t>ヒョウ</t>
    </rPh>
    <rPh sb="3" eb="5">
      <t>ホウホウ</t>
    </rPh>
    <rPh sb="5" eb="6">
      <t>ベツ</t>
    </rPh>
    <rPh sb="6" eb="8">
      <t>ソウダン</t>
    </rPh>
    <rPh sb="8" eb="10">
      <t>ケンスウ</t>
    </rPh>
    <phoneticPr fontId="2"/>
  </si>
  <si>
    <t>表３　問題援助別相談件数</t>
    <rPh sb="0" eb="1">
      <t>ヒョウ</t>
    </rPh>
    <rPh sb="3" eb="5">
      <t>モンダイ</t>
    </rPh>
    <rPh sb="5" eb="7">
      <t>エンジョ</t>
    </rPh>
    <rPh sb="7" eb="8">
      <t>ベツ</t>
    </rPh>
    <rPh sb="8" eb="10">
      <t>ソウダン</t>
    </rPh>
    <rPh sb="10" eb="12">
      <t>ケンスウ</t>
    </rPh>
    <phoneticPr fontId="2"/>
  </si>
  <si>
    <t>退院援助</t>
    <phoneticPr fontId="2"/>
  </si>
  <si>
    <t>経済問題調整</t>
    <phoneticPr fontId="2"/>
  </si>
  <si>
    <t>住宅問題援助</t>
    <phoneticPr fontId="2"/>
  </si>
  <si>
    <t>就労問題援助</t>
    <phoneticPr fontId="2"/>
  </si>
  <si>
    <t>家族問題援助</t>
    <phoneticPr fontId="2"/>
  </si>
  <si>
    <t>教育問題援助</t>
    <phoneticPr fontId="2"/>
  </si>
  <si>
    <t>日常生活援助</t>
    <phoneticPr fontId="2"/>
  </si>
  <si>
    <t>その他</t>
    <phoneticPr fontId="2"/>
  </si>
  <si>
    <t>療養上の問題調整</t>
    <phoneticPr fontId="2"/>
  </si>
  <si>
    <t>計　（※）</t>
    <rPh sb="0" eb="1">
      <t>ケイ</t>
    </rPh>
    <phoneticPr fontId="2"/>
  </si>
  <si>
    <r>
      <t>（※）表１から表３まで、カウント方法が同じ場合は、</t>
    </r>
    <r>
      <rPr>
        <b/>
        <u val="double"/>
        <sz val="11"/>
        <rFont val="ＭＳ Ｐゴシック"/>
        <family val="3"/>
        <charset val="128"/>
      </rPr>
      <t>計がすべて同一となるよう</t>
    </r>
    <r>
      <rPr>
        <sz val="11"/>
        <rFont val="ＭＳ Ｐゴシック"/>
        <family val="3"/>
        <charset val="128"/>
      </rPr>
      <t>に集計してください。</t>
    </r>
    <rPh sb="16" eb="18">
      <t>ホウホウ</t>
    </rPh>
    <rPh sb="19" eb="20">
      <t>オナ</t>
    </rPh>
    <rPh sb="21" eb="23">
      <t>バアイ</t>
    </rPh>
    <phoneticPr fontId="2"/>
  </si>
  <si>
    <t>受診援助</t>
    <phoneticPr fontId="2"/>
  </si>
  <si>
    <t>入院援助</t>
    <phoneticPr fontId="2"/>
  </si>
  <si>
    <t>心理・情緒的援助</t>
    <phoneticPr fontId="2"/>
  </si>
  <si>
    <t>医療における人権擁護</t>
    <phoneticPr fontId="2"/>
  </si>
  <si>
    <t>面　接</t>
    <phoneticPr fontId="2"/>
  </si>
  <si>
    <t>電　話</t>
    <phoneticPr fontId="2"/>
  </si>
  <si>
    <t>訪　問</t>
    <phoneticPr fontId="2"/>
  </si>
  <si>
    <t>文　書</t>
    <phoneticPr fontId="2"/>
  </si>
  <si>
    <t>そ　の　他</t>
    <rPh sb="4" eb="5">
      <t>タ</t>
    </rPh>
    <phoneticPr fontId="2"/>
  </si>
  <si>
    <t>エ　地方独立行政法人</t>
    <rPh sb="2" eb="4">
      <t>チホウ</t>
    </rPh>
    <rPh sb="4" eb="6">
      <t>ドクリツ</t>
    </rPh>
    <rPh sb="6" eb="8">
      <t>ギョウセイ</t>
    </rPh>
    <rPh sb="8" eb="10">
      <t>ホウジン</t>
    </rPh>
    <phoneticPr fontId="2"/>
  </si>
  <si>
    <t>オ　日本赤十字社</t>
    <phoneticPr fontId="2"/>
  </si>
  <si>
    <t>カ　済　生　会</t>
    <phoneticPr fontId="2"/>
  </si>
  <si>
    <t>キ　国保連合会</t>
    <phoneticPr fontId="2"/>
  </si>
  <si>
    <t>ク　社会保険関係　</t>
    <phoneticPr fontId="2"/>
  </si>
  <si>
    <t>ケ　公益法人</t>
    <phoneticPr fontId="2"/>
  </si>
  <si>
    <t>コ　医療法人</t>
    <phoneticPr fontId="2"/>
  </si>
  <si>
    <t>サ　学校法人</t>
    <phoneticPr fontId="2"/>
  </si>
  <si>
    <t>シ　社会福祉法人</t>
    <rPh sb="2" eb="4">
      <t>シャカイ</t>
    </rPh>
    <rPh sb="4" eb="6">
      <t>フクシ</t>
    </rPh>
    <rPh sb="6" eb="8">
      <t>ホウジン</t>
    </rPh>
    <phoneticPr fontId="2"/>
  </si>
  <si>
    <t>ス　その他の法人</t>
    <rPh sb="4" eb="5">
      <t>タ</t>
    </rPh>
    <rPh sb="6" eb="8">
      <t>ホウジン</t>
    </rPh>
    <phoneticPr fontId="2"/>
  </si>
  <si>
    <t>セ　会　社</t>
    <phoneticPr fontId="2"/>
  </si>
  <si>
    <t>ソ　個　人</t>
    <phoneticPr fontId="2"/>
  </si>
  <si>
    <r>
      <t>タ　</t>
    </r>
    <r>
      <rPr>
        <sz val="10"/>
        <rFont val="ＭＳ Ｐ明朝"/>
        <family val="1"/>
        <charset val="128"/>
      </rPr>
      <t>診療所</t>
    </r>
    <phoneticPr fontId="2"/>
  </si>
  <si>
    <t>有</t>
    <rPh sb="0" eb="1">
      <t>ア</t>
    </rPh>
    <phoneticPr fontId="2"/>
  </si>
  <si>
    <t>無</t>
    <rPh sb="0" eb="1">
      <t>ナ</t>
    </rPh>
    <phoneticPr fontId="2"/>
  </si>
  <si>
    <t xml:space="preserve"> １行為１カウント</t>
    <phoneticPr fontId="2"/>
  </si>
  <si>
    <t>相談実件数でカウント</t>
    <phoneticPr fontId="2"/>
  </si>
  <si>
    <t>（　　　　　　　　　　　　）</t>
    <phoneticPr fontId="2"/>
  </si>
  <si>
    <t>内線</t>
    <rPh sb="0" eb="2">
      <t>ナイセン</t>
    </rPh>
    <phoneticPr fontId="2"/>
  </si>
  <si>
    <t>（年度途中からの場合：</t>
    <rPh sb="1" eb="3">
      <t>ネンド</t>
    </rPh>
    <rPh sb="3" eb="5">
      <t>トチュウ</t>
    </rPh>
    <rPh sb="8" eb="10">
      <t>バアイ</t>
    </rPh>
    <phoneticPr fontId="2"/>
  </si>
  <si>
    <t>）</t>
    <phoneticPr fontId="2"/>
  </si>
  <si>
    <t>●カウント方法（どれか一つに⦿）⇒</t>
    <rPh sb="5" eb="7">
      <t>ホウホウ</t>
    </rPh>
    <rPh sb="11" eb="12">
      <t>ヒト</t>
    </rPh>
    <phoneticPr fontId="2"/>
  </si>
  <si>
    <t>⇒有の場合２へ・無の場合３へ</t>
    <rPh sb="1" eb="2">
      <t>アリ</t>
    </rPh>
    <rPh sb="3" eb="5">
      <t>バアイ</t>
    </rPh>
    <phoneticPr fontId="2"/>
  </si>
  <si>
    <t>メールアドレス１</t>
    <phoneticPr fontId="2"/>
  </si>
  <si>
    <t>メールアドレス２</t>
    <phoneticPr fontId="2"/>
  </si>
  <si>
    <t>　 施設名　　</t>
    <rPh sb="2" eb="4">
      <t>シセツ</t>
    </rPh>
    <rPh sb="4" eb="5">
      <t>メイ</t>
    </rPh>
    <phoneticPr fontId="2"/>
  </si>
  <si>
    <t>所在地（区市町村）</t>
    <phoneticPr fontId="2"/>
  </si>
  <si>
    <t>氏名</t>
    <phoneticPr fontId="2"/>
  </si>
  <si>
    <t>⇒回答終了</t>
    <rPh sb="1" eb="3">
      <t>カイトウ</t>
    </rPh>
    <rPh sb="3" eb="5">
      <t>シュウリョウ</t>
    </rPh>
    <phoneticPr fontId="2"/>
  </si>
  <si>
    <t>⇒有の場合、表１-５の回答へ</t>
    <rPh sb="1" eb="2">
      <t>アリ</t>
    </rPh>
    <rPh sb="3" eb="5">
      <t>バアイ</t>
    </rPh>
    <rPh sb="6" eb="7">
      <t>ヒョウ</t>
    </rPh>
    <rPh sb="11" eb="13">
      <t>カイトウ</t>
    </rPh>
    <phoneticPr fontId="2"/>
  </si>
  <si>
    <t>　 無の場合、回答終了</t>
    <phoneticPr fontId="2"/>
  </si>
  <si>
    <t>新宿区</t>
    <rPh sb="0" eb="3">
      <t>シンジュクク</t>
    </rPh>
    <phoneticPr fontId="2"/>
  </si>
  <si>
    <t>都庁第一病院</t>
    <rPh sb="0" eb="2">
      <t>トチョウ</t>
    </rPh>
    <rPh sb="2" eb="4">
      <t>ダイイチ</t>
    </rPh>
    <rPh sb="4" eb="6">
      <t>ビョウイン</t>
    </rPh>
    <phoneticPr fontId="2"/>
  </si>
  <si>
    <t>医療相談室</t>
    <rPh sb="0" eb="2">
      <t>イリョウ</t>
    </rPh>
    <rPh sb="2" eb="4">
      <t>ソウダン</t>
    </rPh>
    <rPh sb="4" eb="5">
      <t>シツ</t>
    </rPh>
    <phoneticPr fontId="2"/>
  </si>
  <si>
    <t>03-5320-XXXX</t>
    <phoneticPr fontId="2"/>
  </si>
  <si>
    <t>都庁　花子</t>
    <rPh sb="0" eb="2">
      <t>トチョウ</t>
    </rPh>
    <rPh sb="3" eb="5">
      <t>ハナコ</t>
    </rPh>
    <phoneticPr fontId="2"/>
  </si>
  <si>
    <t>Hanako_Tocyo@member.metro.tokyo.jp</t>
    <phoneticPr fontId="2"/>
  </si>
  <si>
    <t>不明</t>
    <rPh sb="0" eb="2">
      <t>フメイ</t>
    </rPh>
    <phoneticPr fontId="2"/>
  </si>
  <si>
    <t>イ</t>
  </si>
  <si>
    <t>オプションボタンの値</t>
    <rPh sb="9" eb="10">
      <t>アタイ</t>
    </rPh>
    <phoneticPr fontId="2"/>
  </si>
  <si>
    <t>令和７年度　医療社会事業実績等調査票</t>
    <rPh sb="0" eb="1">
      <t>レイ</t>
    </rPh>
    <rPh sb="1" eb="2">
      <t>ワ</t>
    </rPh>
    <rPh sb="3" eb="5">
      <t>ネンド</t>
    </rPh>
    <rPh sb="6" eb="8">
      <t>イリョウ</t>
    </rPh>
    <rPh sb="8" eb="10">
      <t>シャカイ</t>
    </rPh>
    <rPh sb="10" eb="12">
      <t>ジギョウ</t>
    </rPh>
    <rPh sb="12" eb="14">
      <t>ジッセキ</t>
    </rPh>
    <rPh sb="14" eb="15">
      <t>トウ</t>
    </rPh>
    <rPh sb="15" eb="18">
      <t>チョウサヒョウ</t>
    </rPh>
    <phoneticPr fontId="2"/>
  </si>
  <si>
    <t>【令和６年度　実績】　　　　　　　※令和６年４月１日～令和７年３月３１日実績</t>
    <rPh sb="7" eb="9">
      <t>ジッセキ</t>
    </rPh>
    <rPh sb="18" eb="20">
      <t>レイワ</t>
    </rPh>
    <rPh sb="27" eb="29">
      <t>レ</t>
    </rPh>
    <phoneticPr fontId="2"/>
  </si>
  <si>
    <t>（直通）</t>
    <phoneticPr fontId="2"/>
  </si>
  <si>
    <t>⇒【令和６年度実績へ】</t>
    <rPh sb="2" eb="4">
      <t>レイワ</t>
    </rPh>
    <rPh sb="5" eb="7">
      <t>ネンド</t>
    </rPh>
    <rPh sb="7" eb="9">
      <t>ジッセキ</t>
    </rPh>
    <phoneticPr fontId="2"/>
  </si>
  <si>
    <t>医療機関番号</t>
    <rPh sb="0" eb="2">
      <t>イリョウ</t>
    </rPh>
    <rPh sb="2" eb="4">
      <t>キカン</t>
    </rPh>
    <rPh sb="4" eb="6">
      <t>バンゴウ</t>
    </rPh>
    <phoneticPr fontId="2"/>
  </si>
  <si>
    <t>　　※令和７年６月１日現在</t>
    <rPh sb="3" eb="4">
      <t>レイ</t>
    </rPh>
    <rPh sb="4" eb="5">
      <t>ワ</t>
    </rPh>
    <rPh sb="6" eb="7">
      <t>ネン</t>
    </rPh>
    <rPh sb="7" eb="8">
      <t>ヘイネン</t>
    </rPh>
    <rPh sb="8" eb="9">
      <t>ガツ</t>
    </rPh>
    <rPh sb="10" eb="11">
      <t>ニチ</t>
    </rPh>
    <rPh sb="11" eb="1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</si>
</sst>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回&quot;"/>
    <numFmt numFmtId="178" formatCode="0&quot;人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ＤＦＰ華康ゴシック体W2"/>
      <family val="3"/>
      <charset val="128"/>
    </font>
    <font>
      <b/>
      <sz val="11"/>
      <name val="ＤＦＰ華康ゴシック体W2"/>
      <family val="3"/>
      <charset val="128"/>
    </font>
    <font>
      <sz val="8"/>
      <name val="ＭＳ Ｐ明朝"/>
      <family val="1"/>
      <charset val="128"/>
    </font>
    <font>
      <b/>
      <sz val="11"/>
      <name val="ＤＦ華康ゴシック体W2"/>
      <family val="3"/>
      <charset val="128"/>
    </font>
    <font>
      <sz val="9"/>
      <name val="ＭＳ Ｐ明朝"/>
      <family val="1"/>
      <charset val="128"/>
    </font>
    <font>
      <b/>
      <u val="double"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textRotation="255"/>
    </xf>
    <xf numFmtId="0" fontId="6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3" fillId="0" borderId="8" xfId="0" applyNumberFormat="1" applyFont="1" applyBorder="1" applyAlignment="1">
      <alignment vertical="center" shrinkToFit="1"/>
    </xf>
    <xf numFmtId="0" fontId="0" fillId="0" borderId="15" xfId="0" applyBorder="1">
      <alignment vertical="center"/>
    </xf>
    <xf numFmtId="176" fontId="7" fillId="0" borderId="15" xfId="0" applyNumberFormat="1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12" fillId="0" borderId="0" xfId="0" applyFont="1">
      <alignment vertical="center"/>
    </xf>
    <xf numFmtId="176" fontId="7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3" fillId="0" borderId="10" xfId="0" applyNumberFormat="1" applyFont="1" applyBorder="1">
      <alignment vertical="center"/>
    </xf>
    <xf numFmtId="176" fontId="3" fillId="0" borderId="22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6" fontId="3" fillId="0" borderId="24" xfId="0" applyNumberFormat="1" applyFont="1" applyBorder="1" applyAlignment="1">
      <alignment vertical="center" shrinkToFit="1"/>
    </xf>
    <xf numFmtId="176" fontId="3" fillId="0" borderId="29" xfId="0" applyNumberFormat="1" applyFont="1" applyBorder="1">
      <alignment vertical="center"/>
    </xf>
    <xf numFmtId="176" fontId="3" fillId="0" borderId="31" xfId="0" applyNumberFormat="1" applyFont="1" applyBorder="1" applyAlignment="1">
      <alignment vertical="center" shrinkToFit="1"/>
    </xf>
    <xf numFmtId="0" fontId="5" fillId="2" borderId="0" xfId="0" applyFont="1" applyFill="1" applyAlignment="1">
      <alignment horizontal="justify" vertical="center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176" fontId="7" fillId="2" borderId="18" xfId="0" applyNumberFormat="1" applyFont="1" applyFill="1" applyBorder="1" applyAlignment="1">
      <alignment vertical="center" shrinkToFit="1"/>
    </xf>
    <xf numFmtId="176" fontId="7" fillId="2" borderId="20" xfId="0" applyNumberFormat="1" applyFont="1" applyFill="1" applyBorder="1" applyAlignment="1">
      <alignment vertical="center" shrinkToFit="1"/>
    </xf>
    <xf numFmtId="176" fontId="7" fillId="2" borderId="21" xfId="0" applyNumberFormat="1" applyFont="1" applyFill="1" applyBorder="1" applyAlignment="1">
      <alignment vertical="center" shrinkToFit="1"/>
    </xf>
    <xf numFmtId="176" fontId="7" fillId="2" borderId="23" xfId="0" applyNumberFormat="1" applyFont="1" applyFill="1" applyBorder="1" applyAlignment="1">
      <alignment vertical="center" shrinkToFit="1"/>
    </xf>
    <xf numFmtId="176" fontId="7" fillId="2" borderId="19" xfId="0" applyNumberFormat="1" applyFont="1" applyFill="1" applyBorder="1" applyAlignment="1">
      <alignment horizontal="right" vertical="center" shrinkToFit="1"/>
    </xf>
    <xf numFmtId="176" fontId="7" fillId="2" borderId="21" xfId="0" applyNumberFormat="1" applyFont="1" applyFill="1" applyBorder="1" applyAlignment="1">
      <alignment horizontal="right" vertical="center" shrinkToFit="1"/>
    </xf>
    <xf numFmtId="176" fontId="7" fillId="2" borderId="23" xfId="0" applyNumberFormat="1" applyFont="1" applyFill="1" applyBorder="1" applyAlignment="1">
      <alignment horizontal="right" vertical="center" shrinkToFit="1"/>
    </xf>
    <xf numFmtId="176" fontId="7" fillId="2" borderId="11" xfId="0" applyNumberFormat="1" applyFont="1" applyFill="1" applyBorder="1" applyAlignment="1">
      <alignment horizontal="right" vertical="center" shrinkToFit="1"/>
    </xf>
    <xf numFmtId="176" fontId="7" fillId="2" borderId="12" xfId="0" applyNumberFormat="1" applyFont="1" applyFill="1" applyBorder="1" applyAlignment="1">
      <alignment horizontal="right" vertical="center" shrinkToFit="1"/>
    </xf>
    <xf numFmtId="176" fontId="7" fillId="2" borderId="14" xfId="0" applyNumberFormat="1" applyFont="1" applyFill="1" applyBorder="1" applyAlignment="1">
      <alignment horizontal="right" vertical="center" shrinkToFit="1"/>
    </xf>
    <xf numFmtId="176" fontId="7" fillId="2" borderId="13" xfId="0" applyNumberFormat="1" applyFont="1" applyFill="1" applyBorder="1" applyAlignment="1">
      <alignment horizontal="right" vertical="center" shrinkToFit="1"/>
    </xf>
    <xf numFmtId="176" fontId="7" fillId="2" borderId="25" xfId="0" applyNumberFormat="1" applyFont="1" applyFill="1" applyBorder="1" applyAlignment="1">
      <alignment vertical="center" shrinkToFit="1"/>
    </xf>
    <xf numFmtId="176" fontId="7" fillId="2" borderId="26" xfId="0" applyNumberFormat="1" applyFont="1" applyFill="1" applyBorder="1" applyAlignment="1">
      <alignment vertical="center" shrinkToFit="1"/>
    </xf>
    <xf numFmtId="176" fontId="7" fillId="2" borderId="27" xfId="0" applyNumberFormat="1" applyFont="1" applyFill="1" applyBorder="1" applyAlignment="1">
      <alignment vertical="center" shrinkToFit="1"/>
    </xf>
    <xf numFmtId="176" fontId="7" fillId="2" borderId="28" xfId="0" applyNumberFormat="1" applyFont="1" applyFill="1" applyBorder="1" applyAlignment="1">
      <alignment vertical="center" shrinkToFit="1"/>
    </xf>
    <xf numFmtId="176" fontId="7" fillId="2" borderId="30" xfId="0" applyNumberFormat="1" applyFont="1" applyFill="1" applyBorder="1" applyAlignment="1">
      <alignment vertical="center" shrinkToFit="1"/>
    </xf>
    <xf numFmtId="176" fontId="7" fillId="2" borderId="11" xfId="0" applyNumberFormat="1" applyFont="1" applyFill="1" applyBorder="1" applyAlignment="1">
      <alignment vertical="center" shrinkToFit="1"/>
    </xf>
    <xf numFmtId="0" fontId="7" fillId="2" borderId="9" xfId="0" applyFont="1" applyFill="1" applyBorder="1">
      <alignment vertical="center"/>
    </xf>
    <xf numFmtId="176" fontId="18" fillId="0" borderId="17" xfId="0" applyNumberFormat="1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8" xfId="0" applyBorder="1" applyAlignment="1">
      <alignment vertical="center" shrinkToFit="1"/>
    </xf>
    <xf numFmtId="0" fontId="0" fillId="2" borderId="7" xfId="0" applyFill="1" applyBorder="1">
      <alignment vertical="center"/>
    </xf>
    <xf numFmtId="0" fontId="19" fillId="2" borderId="6" xfId="0" applyFont="1" applyFill="1" applyBorder="1">
      <alignment vertical="center"/>
    </xf>
    <xf numFmtId="0" fontId="0" fillId="0" borderId="6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right" vertical="center"/>
    </xf>
    <xf numFmtId="0" fontId="6" fillId="0" borderId="47" xfId="0" applyFont="1" applyBorder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6" fillId="0" borderId="112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 shrinkToFit="1"/>
    </xf>
    <xf numFmtId="0" fontId="22" fillId="0" borderId="0" xfId="0" applyFont="1">
      <alignment vertical="center"/>
    </xf>
    <xf numFmtId="0" fontId="19" fillId="2" borderId="7" xfId="0" applyFont="1" applyFill="1" applyBorder="1">
      <alignment vertical="center"/>
    </xf>
    <xf numFmtId="0" fontId="8" fillId="0" borderId="0" xfId="0" applyFont="1" applyAlignment="1">
      <alignment horizontal="justify"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1" fillId="0" borderId="132" xfId="0" applyFont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0" fillId="2" borderId="13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0" fillId="2" borderId="130" xfId="2" applyFill="1" applyBorder="1" applyAlignment="1">
      <alignment horizontal="left" vertical="center" shrinkToFit="1"/>
    </xf>
    <xf numFmtId="0" fontId="20" fillId="2" borderId="6" xfId="2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2" fillId="0" borderId="132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95" xfId="0" applyBorder="1" applyAlignment="1">
      <alignment horizontal="center" vertical="center" textRotation="255"/>
    </xf>
    <xf numFmtId="0" fontId="0" fillId="0" borderId="96" xfId="0" applyBorder="1" applyAlignment="1">
      <alignment horizontal="center" vertical="center" textRotation="255"/>
    </xf>
    <xf numFmtId="0" fontId="0" fillId="0" borderId="131" xfId="0" applyBorder="1" applyAlignment="1">
      <alignment horizontal="center" vertical="center" textRotation="255"/>
    </xf>
    <xf numFmtId="0" fontId="0" fillId="2" borderId="6" xfId="0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0" fillId="0" borderId="132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2" borderId="13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23" fillId="0" borderId="1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0" fillId="0" borderId="115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2" borderId="117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1" fillId="2" borderId="1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1" fillId="2" borderId="133" xfId="0" applyFont="1" applyFill="1" applyBorder="1" applyAlignment="1">
      <alignment horizontal="center" vertical="center"/>
    </xf>
    <xf numFmtId="0" fontId="21" fillId="2" borderId="134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95" xfId="0" applyFont="1" applyBorder="1" applyAlignment="1">
      <alignment horizontal="center" vertical="center" textRotation="255"/>
    </xf>
    <xf numFmtId="0" fontId="1" fillId="0" borderId="96" xfId="0" applyFont="1" applyBorder="1" applyAlignment="1">
      <alignment horizontal="center" vertical="center" textRotation="255"/>
    </xf>
    <xf numFmtId="0" fontId="1" fillId="0" borderId="92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0" borderId="116" xfId="0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12" xfId="0" applyFont="1" applyBorder="1" applyAlignment="1">
      <alignment horizontal="left" vertical="center"/>
    </xf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0" fillId="2" borderId="4" xfId="0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0" fontId="0" fillId="2" borderId="0" xfId="0" applyFill="1" applyAlignment="1">
      <alignment horizontal="right" vertical="center"/>
    </xf>
    <xf numFmtId="0" fontId="6" fillId="0" borderId="93" xfId="0" applyFont="1" applyBorder="1" applyAlignment="1">
      <alignment horizontal="distributed" vertical="center" shrinkToFit="1"/>
    </xf>
    <xf numFmtId="0" fontId="6" fillId="0" borderId="94" xfId="0" applyFont="1" applyBorder="1" applyAlignment="1">
      <alignment horizontal="distributed" vertical="center" shrinkToFit="1"/>
    </xf>
    <xf numFmtId="0" fontId="6" fillId="0" borderId="21" xfId="0" applyFont="1" applyBorder="1" applyAlignment="1">
      <alignment horizontal="distributed" vertical="center" shrinkToFit="1"/>
    </xf>
    <xf numFmtId="0" fontId="6" fillId="0" borderId="27" xfId="0" applyFont="1" applyBorder="1" applyAlignment="1">
      <alignment horizontal="distributed" vertical="center" shrinkToFit="1"/>
    </xf>
    <xf numFmtId="0" fontId="6" fillId="0" borderId="38" xfId="0" applyFont="1" applyBorder="1" applyAlignment="1">
      <alignment horizontal="distributed" vertical="center" shrinkToFit="1"/>
    </xf>
    <xf numFmtId="38" fontId="7" fillId="2" borderId="25" xfId="1" applyFont="1" applyFill="1" applyBorder="1" applyAlignment="1">
      <alignment horizontal="right" vertical="center" shrinkToFit="1"/>
    </xf>
    <xf numFmtId="38" fontId="7" fillId="2" borderId="19" xfId="1" applyFont="1" applyFill="1" applyBorder="1" applyAlignment="1">
      <alignment horizontal="right" vertical="center" shrinkToFit="1"/>
    </xf>
    <xf numFmtId="0" fontId="6" fillId="0" borderId="135" xfId="0" applyFont="1" applyBorder="1" applyAlignment="1">
      <alignment horizontal="distributed" vertical="center" shrinkToFit="1"/>
    </xf>
    <xf numFmtId="0" fontId="6" fillId="0" borderId="30" xfId="0" applyFont="1" applyBorder="1" applyAlignment="1">
      <alignment horizontal="distributed" vertical="center" shrinkToFit="1"/>
    </xf>
    <xf numFmtId="0" fontId="6" fillId="0" borderId="136" xfId="0" applyFont="1" applyBorder="1" applyAlignment="1">
      <alignment horizontal="distributed" vertical="center" shrinkToFit="1"/>
    </xf>
    <xf numFmtId="0" fontId="6" fillId="0" borderId="39" xfId="0" applyFont="1" applyBorder="1" applyAlignment="1">
      <alignment horizontal="distributed" vertical="center" shrinkToFit="1"/>
    </xf>
    <xf numFmtId="0" fontId="6" fillId="0" borderId="37" xfId="0" applyFont="1" applyBorder="1" applyAlignment="1">
      <alignment horizontal="distributed" vertical="center" shrinkToFit="1"/>
    </xf>
    <xf numFmtId="38" fontId="7" fillId="2" borderId="26" xfId="1" applyFont="1" applyFill="1" applyBorder="1" applyAlignment="1">
      <alignment horizontal="right" vertical="center" shrinkToFit="1"/>
    </xf>
    <xf numFmtId="38" fontId="7" fillId="2" borderId="21" xfId="1" applyFont="1" applyFill="1" applyBorder="1" applyAlignment="1">
      <alignment horizontal="right" vertical="center" shrinkToFit="1"/>
    </xf>
    <xf numFmtId="0" fontId="6" fillId="0" borderId="44" xfId="0" applyFont="1" applyBorder="1" applyAlignment="1">
      <alignment horizontal="distributed" vertical="center" shrinkToFit="1"/>
    </xf>
    <xf numFmtId="0" fontId="6" fillId="0" borderId="43" xfId="0" applyFont="1" applyBorder="1" applyAlignment="1">
      <alignment horizontal="distributed" vertical="center" shrinkToFit="1"/>
    </xf>
    <xf numFmtId="0" fontId="8" fillId="0" borderId="44" xfId="0" applyFont="1" applyBorder="1" applyAlignment="1">
      <alignment horizontal="distributed" vertical="center" shrinkToFit="1"/>
    </xf>
    <xf numFmtId="0" fontId="8" fillId="0" borderId="43" xfId="0" applyFont="1" applyBorder="1" applyAlignment="1">
      <alignment horizontal="distributed" vertical="center" shrinkToFit="1"/>
    </xf>
    <xf numFmtId="0" fontId="11" fillId="0" borderId="42" xfId="0" applyFont="1" applyBorder="1" applyAlignment="1">
      <alignment horizontal="distributed" vertical="center" shrinkToFit="1"/>
    </xf>
    <xf numFmtId="0" fontId="11" fillId="0" borderId="43" xfId="0" applyFont="1" applyBorder="1">
      <alignment vertical="center"/>
    </xf>
    <xf numFmtId="0" fontId="6" fillId="0" borderId="45" xfId="0" applyFont="1" applyBorder="1" applyAlignment="1">
      <alignment horizontal="distributed" vertical="center" shrinkToFit="1"/>
    </xf>
    <xf numFmtId="0" fontId="6" fillId="0" borderId="114" xfId="0" applyFont="1" applyBorder="1" applyAlignment="1">
      <alignment horizontal="distributed" vertical="center" shrinkToFit="1"/>
    </xf>
    <xf numFmtId="0" fontId="6" fillId="0" borderId="46" xfId="0" applyFont="1" applyBorder="1" applyAlignment="1">
      <alignment horizontal="distributed" vertical="center" shrinkToFit="1"/>
    </xf>
    <xf numFmtId="0" fontId="6" fillId="0" borderId="40" xfId="0" applyFont="1" applyBorder="1" applyAlignment="1">
      <alignment horizontal="distributed" vertical="center" shrinkToFit="1"/>
    </xf>
    <xf numFmtId="0" fontId="6" fillId="0" borderId="41" xfId="0" applyFont="1" applyBorder="1" applyAlignment="1">
      <alignment horizontal="distributed" vertical="center" shrinkToFit="1"/>
    </xf>
    <xf numFmtId="0" fontId="11" fillId="0" borderId="44" xfId="0" applyFont="1" applyBorder="1" applyAlignment="1">
      <alignment horizontal="distributed" vertical="center" shrinkToFit="1"/>
    </xf>
    <xf numFmtId="0" fontId="11" fillId="0" borderId="27" xfId="0" applyFont="1" applyBorder="1" applyAlignment="1">
      <alignment horizontal="distributed" vertical="center" shrinkToFit="1"/>
    </xf>
    <xf numFmtId="0" fontId="11" fillId="0" borderId="43" xfId="0" applyFont="1" applyBorder="1" applyAlignment="1">
      <alignment horizontal="distributed" vertical="center" shrinkToFit="1"/>
    </xf>
    <xf numFmtId="0" fontId="11" fillId="0" borderId="42" xfId="0" applyFont="1" applyBorder="1" applyAlignment="1">
      <alignment horizontal="distributed" vertical="center"/>
    </xf>
    <xf numFmtId="0" fontId="11" fillId="0" borderId="43" xfId="0" applyFont="1" applyBorder="1" applyAlignment="1">
      <alignment horizontal="distributed" vertical="center"/>
    </xf>
    <xf numFmtId="0" fontId="6" fillId="0" borderId="42" xfId="0" applyFont="1" applyBorder="1" applyAlignment="1">
      <alignment horizontal="distributed" vertical="center" shrinkToFit="1"/>
    </xf>
    <xf numFmtId="0" fontId="6" fillId="0" borderId="89" xfId="0" applyFont="1" applyBorder="1" applyAlignment="1">
      <alignment horizontal="distributed" vertical="center" shrinkToFit="1"/>
    </xf>
    <xf numFmtId="0" fontId="6" fillId="0" borderId="90" xfId="0" applyFont="1" applyBorder="1" applyAlignment="1">
      <alignment horizontal="distributed" vertical="center" shrinkToFit="1"/>
    </xf>
    <xf numFmtId="0" fontId="6" fillId="0" borderId="91" xfId="0" applyFont="1" applyBorder="1" applyAlignment="1">
      <alignment horizontal="distributed" vertical="center" shrinkToFit="1"/>
    </xf>
    <xf numFmtId="0" fontId="6" fillId="0" borderId="58" xfId="0" applyFont="1" applyBorder="1" applyAlignment="1">
      <alignment horizontal="distributed" vertical="center" shrinkToFit="1"/>
    </xf>
    <xf numFmtId="38" fontId="7" fillId="2" borderId="118" xfId="1" applyFont="1" applyFill="1" applyBorder="1" applyAlignment="1">
      <alignment horizontal="right" vertical="center" shrinkToFit="1"/>
    </xf>
    <xf numFmtId="38" fontId="7" fillId="2" borderId="23" xfId="1" applyFont="1" applyFill="1" applyBorder="1" applyAlignment="1">
      <alignment horizontal="right" vertical="center" shrinkToFit="1"/>
    </xf>
    <xf numFmtId="0" fontId="6" fillId="0" borderId="28" xfId="0" applyFont="1" applyBorder="1" applyAlignment="1">
      <alignment horizontal="distributed" vertical="center" shrinkToFit="1"/>
    </xf>
    <xf numFmtId="0" fontId="6" fillId="0" borderId="59" xfId="0" applyFont="1" applyBorder="1" applyAlignment="1">
      <alignment horizontal="distributed" vertical="center" shrinkToFit="1"/>
    </xf>
    <xf numFmtId="0" fontId="0" fillId="0" borderId="9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38" fontId="3" fillId="0" borderId="120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38" fontId="7" fillId="2" borderId="98" xfId="1" applyFont="1" applyFill="1" applyBorder="1" applyAlignment="1">
      <alignment horizontal="center" vertical="center"/>
    </xf>
    <xf numFmtId="38" fontId="7" fillId="2" borderId="56" xfId="1" applyFont="1" applyFill="1" applyBorder="1" applyAlignment="1">
      <alignment horizontal="center" vertical="center"/>
    </xf>
    <xf numFmtId="38" fontId="7" fillId="2" borderId="124" xfId="1" applyFont="1" applyFill="1" applyBorder="1" applyAlignment="1">
      <alignment horizontal="center" vertical="center"/>
    </xf>
    <xf numFmtId="38" fontId="7" fillId="2" borderId="125" xfId="1" applyFont="1" applyFill="1" applyBorder="1" applyAlignment="1">
      <alignment horizontal="center" vertical="center"/>
    </xf>
    <xf numFmtId="38" fontId="7" fillId="2" borderId="126" xfId="1" applyFont="1" applyFill="1" applyBorder="1" applyAlignment="1">
      <alignment horizontal="center" vertical="center"/>
    </xf>
    <xf numFmtId="38" fontId="7" fillId="2" borderId="57" xfId="1" applyFont="1" applyFill="1" applyBorder="1" applyAlignment="1">
      <alignment horizontal="center" vertical="center"/>
    </xf>
    <xf numFmtId="38" fontId="18" fillId="0" borderId="99" xfId="1" applyFont="1" applyFill="1" applyBorder="1" applyAlignment="1">
      <alignment horizontal="center" vertical="center"/>
    </xf>
    <xf numFmtId="38" fontId="18" fillId="0" borderId="100" xfId="1" applyFont="1" applyFill="1" applyBorder="1" applyAlignment="1">
      <alignment horizontal="center" vertical="center"/>
    </xf>
    <xf numFmtId="0" fontId="13" fillId="0" borderId="87" xfId="0" applyFont="1" applyBorder="1" applyAlignment="1">
      <alignment horizontal="distributed" vertical="center" shrinkToFit="1"/>
    </xf>
    <xf numFmtId="0" fontId="13" fillId="0" borderId="4" xfId="0" applyFont="1" applyBorder="1" applyAlignment="1">
      <alignment horizontal="distributed" vertical="center" shrinkToFit="1"/>
    </xf>
    <xf numFmtId="0" fontId="13" fillId="0" borderId="86" xfId="0" applyFont="1" applyBorder="1" applyAlignment="1">
      <alignment horizontal="distributed" vertical="center" shrinkToFi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9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6" fillId="0" borderId="110" xfId="0" applyFont="1" applyBorder="1" applyAlignment="1">
      <alignment horizontal="distributed" vertical="center" shrinkToFit="1"/>
    </xf>
    <xf numFmtId="0" fontId="6" fillId="2" borderId="26" xfId="0" applyFont="1" applyFill="1" applyBorder="1" applyAlignment="1">
      <alignment horizontal="right" vertical="center" shrinkToFit="1"/>
    </xf>
    <xf numFmtId="0" fontId="6" fillId="2" borderId="21" xfId="0" applyFont="1" applyFill="1" applyBorder="1" applyAlignment="1">
      <alignment horizontal="right" vertical="center" shrinkToFit="1"/>
    </xf>
    <xf numFmtId="0" fontId="6" fillId="0" borderId="111" xfId="0" applyFont="1" applyBorder="1" applyAlignment="1">
      <alignment horizontal="distributed" vertical="center" shrinkToFit="1"/>
    </xf>
    <xf numFmtId="0" fontId="6" fillId="0" borderId="0" xfId="0" applyFont="1" applyAlignment="1">
      <alignment horizontal="distributed" vertical="center" shrinkToFit="1"/>
    </xf>
    <xf numFmtId="0" fontId="6" fillId="0" borderId="119" xfId="0" applyFont="1" applyBorder="1" applyAlignment="1">
      <alignment horizontal="distributed" vertical="center" shrinkToFit="1"/>
    </xf>
    <xf numFmtId="0" fontId="6" fillId="2" borderId="25" xfId="0" applyFont="1" applyFill="1" applyBorder="1" applyAlignment="1">
      <alignment horizontal="right" vertical="center" shrinkToFit="1"/>
    </xf>
    <xf numFmtId="0" fontId="6" fillId="2" borderId="19" xfId="0" applyFont="1" applyFill="1" applyBorder="1" applyAlignment="1">
      <alignment horizontal="right" vertical="center" shrinkToFit="1"/>
    </xf>
    <xf numFmtId="0" fontId="8" fillId="0" borderId="40" xfId="0" applyFont="1" applyBorder="1" applyAlignment="1">
      <alignment horizontal="distributed" vertical="center" shrinkToFit="1"/>
    </xf>
    <xf numFmtId="0" fontId="8" fillId="0" borderId="41" xfId="0" applyFont="1" applyBorder="1" applyAlignment="1">
      <alignment horizontal="distributed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distributed" vertical="center" shrinkToFit="1"/>
    </xf>
    <xf numFmtId="0" fontId="6" fillId="0" borderId="87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distributed" vertical="center" shrinkToFit="1"/>
    </xf>
    <xf numFmtId="0" fontId="6" fillId="0" borderId="86" xfId="0" applyFont="1" applyBorder="1" applyAlignment="1">
      <alignment horizontal="distributed" vertical="center" shrinkToFit="1"/>
    </xf>
    <xf numFmtId="0" fontId="6" fillId="2" borderId="118" xfId="0" applyFont="1" applyFill="1" applyBorder="1" applyAlignment="1">
      <alignment horizontal="right" vertical="center" shrinkToFit="1"/>
    </xf>
    <xf numFmtId="0" fontId="6" fillId="2" borderId="23" xfId="0" applyFont="1" applyFill="1" applyBorder="1" applyAlignment="1">
      <alignment horizontal="right" vertical="center" shrinkToFit="1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177" fontId="0" fillId="0" borderId="50" xfId="0" applyNumberFormat="1" applyBorder="1" applyAlignment="1">
      <alignment horizontal="center" vertical="center"/>
    </xf>
    <xf numFmtId="178" fontId="6" fillId="2" borderId="10" xfId="0" applyNumberFormat="1" applyFont="1" applyFill="1" applyBorder="1" applyAlignment="1">
      <alignment horizontal="center" vertical="center"/>
    </xf>
    <xf numFmtId="178" fontId="6" fillId="2" borderId="34" xfId="0" applyNumberFormat="1" applyFont="1" applyFill="1" applyBorder="1" applyAlignment="1">
      <alignment horizontal="center" vertical="center"/>
    </xf>
    <xf numFmtId="178" fontId="6" fillId="2" borderId="31" xfId="0" applyNumberFormat="1" applyFont="1" applyFill="1" applyBorder="1" applyAlignment="1">
      <alignment horizontal="center" vertical="center" wrapText="1"/>
    </xf>
    <xf numFmtId="178" fontId="6" fillId="2" borderId="29" xfId="0" applyNumberFormat="1" applyFont="1" applyFill="1" applyBorder="1" applyAlignment="1">
      <alignment horizontal="center" vertical="center" wrapText="1"/>
    </xf>
    <xf numFmtId="178" fontId="6" fillId="2" borderId="129" xfId="0" applyNumberFormat="1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76" xfId="0" applyFont="1" applyBorder="1" applyAlignment="1">
      <alignment horizontal="distributed" vertical="center"/>
    </xf>
    <xf numFmtId="0" fontId="6" fillId="0" borderId="77" xfId="0" applyFont="1" applyBorder="1" applyAlignment="1">
      <alignment horizontal="distributed" vertical="center"/>
    </xf>
    <xf numFmtId="0" fontId="6" fillId="0" borderId="85" xfId="0" applyFont="1" applyBorder="1" applyAlignment="1">
      <alignment horizontal="distributed" vertical="center"/>
    </xf>
    <xf numFmtId="0" fontId="6" fillId="0" borderId="86" xfId="0" applyFont="1" applyBorder="1" applyAlignment="1">
      <alignment horizontal="distributed" vertical="center"/>
    </xf>
    <xf numFmtId="177" fontId="6" fillId="2" borderId="19" xfId="0" applyNumberFormat="1" applyFont="1" applyFill="1" applyBorder="1" applyAlignment="1">
      <alignment horizontal="center" vertical="center"/>
    </xf>
    <xf numFmtId="177" fontId="6" fillId="2" borderId="80" xfId="0" applyNumberFormat="1" applyFont="1" applyFill="1" applyBorder="1" applyAlignment="1">
      <alignment horizontal="center" vertical="center"/>
    </xf>
    <xf numFmtId="0" fontId="6" fillId="0" borderId="1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9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177" fontId="6" fillId="2" borderId="25" xfId="0" applyNumberFormat="1" applyFont="1" applyFill="1" applyBorder="1" applyAlignment="1">
      <alignment horizontal="center" vertical="center" wrapText="1"/>
    </xf>
    <xf numFmtId="177" fontId="6" fillId="2" borderId="30" xfId="0" applyNumberFormat="1" applyFont="1" applyFill="1" applyBorder="1" applyAlignment="1">
      <alignment horizontal="center" vertical="center" wrapText="1"/>
    </xf>
    <xf numFmtId="177" fontId="6" fillId="2" borderId="19" xfId="0" applyNumberFormat="1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77" fontId="0" fillId="2" borderId="19" xfId="0" applyNumberFormat="1" applyFill="1" applyBorder="1" applyAlignment="1">
      <alignment horizontal="center" vertical="center"/>
    </xf>
    <xf numFmtId="177" fontId="0" fillId="2" borderId="71" xfId="0" applyNumberFormat="1" applyFill="1" applyBorder="1" applyAlignment="1">
      <alignment horizontal="center" vertical="center"/>
    </xf>
    <xf numFmtId="178" fontId="6" fillId="2" borderId="72" xfId="0" applyNumberFormat="1" applyFont="1" applyFill="1" applyBorder="1" applyAlignment="1">
      <alignment horizontal="center" vertical="center"/>
    </xf>
    <xf numFmtId="178" fontId="6" fillId="2" borderId="36" xfId="0" applyNumberFormat="1" applyFont="1" applyFill="1" applyBorder="1" applyAlignment="1">
      <alignment horizontal="center" vertical="center"/>
    </xf>
    <xf numFmtId="178" fontId="6" fillId="2" borderId="127" xfId="0" applyNumberFormat="1" applyFont="1" applyFill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center" vertical="center" wrapText="1"/>
    </xf>
    <xf numFmtId="178" fontId="6" fillId="2" borderId="72" xfId="0" applyNumberFormat="1" applyFont="1" applyFill="1" applyBorder="1" applyAlignment="1">
      <alignment horizontal="center" vertical="center" wrapText="1"/>
    </xf>
    <xf numFmtId="178" fontId="0" fillId="2" borderId="10" xfId="0" applyNumberFormat="1" applyFill="1" applyBorder="1" applyAlignment="1">
      <alignment horizontal="center" vertical="center"/>
    </xf>
    <xf numFmtId="178" fontId="0" fillId="2" borderId="35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2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" fillId="0" borderId="29" xfId="0" applyFont="1" applyBorder="1">
      <alignment vertical="center"/>
    </xf>
    <xf numFmtId="0" fontId="6" fillId="0" borderId="74" xfId="0" applyFont="1" applyBorder="1" applyAlignment="1">
      <alignment horizontal="distributed" vertical="center"/>
    </xf>
    <xf numFmtId="0" fontId="6" fillId="0" borderId="75" xfId="0" applyFont="1" applyBorder="1" applyAlignment="1">
      <alignment horizontal="distributed" vertical="center"/>
    </xf>
    <xf numFmtId="0" fontId="6" fillId="0" borderId="54" xfId="0" applyFont="1" applyBorder="1" applyAlignment="1">
      <alignment horizontal="distributed" vertical="center"/>
    </xf>
    <xf numFmtId="0" fontId="6" fillId="0" borderId="8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6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left" vertical="center" wrapText="1"/>
    </xf>
    <xf numFmtId="0" fontId="6" fillId="0" borderId="78" xfId="0" applyFont="1" applyBorder="1" applyAlignment="1">
      <alignment horizontal="left" vertical="center" wrapText="1"/>
    </xf>
    <xf numFmtId="0" fontId="6" fillId="0" borderId="79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0" borderId="116" xfId="0" applyFont="1" applyBorder="1" applyAlignment="1">
      <alignment horizontal="left" vertical="center" wrapText="1"/>
    </xf>
    <xf numFmtId="0" fontId="6" fillId="0" borderId="82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177" fontId="6" fillId="2" borderId="11" xfId="0" applyNumberFormat="1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5F4F7"/>
      <color rgb="FFFCFEFE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T$11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firstButton="1" fmlaLink="$T$45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checked="Checked" firstButton="1" lockText="1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Radio" checked="Checked" firstButton="1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checked="Checked" firstButton="1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Radio" checked="Checked" firstButton="1" lockText="1"/>
</file>

<file path=xl/ctrlProps/ctrlProp27.xml><?xml version="1.0" encoding="utf-8"?>
<formControlPr xmlns="http://schemas.microsoft.com/office/spreadsheetml/2009/9/main" objectType="Radio" lockText="1"/>
</file>

<file path=xl/ctrlProps/ctrlProp28.xml><?xml version="1.0" encoding="utf-8"?>
<formControlPr xmlns="http://schemas.microsoft.com/office/spreadsheetml/2009/9/main" objectType="Radio" lockText="1"/>
</file>

<file path=xl/ctrlProps/ctrlProp29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firstButton="1" fmlaLink="$T$18" lockText="1"/>
</file>

<file path=xl/ctrlProps/ctrlProp30.xml><?xml version="1.0" encoding="utf-8"?>
<formControlPr xmlns="http://schemas.microsoft.com/office/spreadsheetml/2009/9/main" objectType="Radio" lockText="1"/>
</file>

<file path=xl/ctrlProps/ctrlProp31.xml><?xml version="1.0" encoding="utf-8"?>
<formControlPr xmlns="http://schemas.microsoft.com/office/spreadsheetml/2009/9/main" objectType="Radio" lockText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firstButton="1" fmlaLink="$T$21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firstButton="1" fmlaLink="$T$39" lockText="1"/>
</file>

<file path=xl/ctrlProps/ctrlProp9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10</xdr:row>
          <xdr:rowOff>38100</xdr:rowOff>
        </xdr:from>
        <xdr:to>
          <xdr:col>7</xdr:col>
          <xdr:colOff>15240</xdr:colOff>
          <xdr:row>10</xdr:row>
          <xdr:rowOff>213360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10</xdr:row>
          <xdr:rowOff>38100</xdr:rowOff>
        </xdr:from>
        <xdr:to>
          <xdr:col>9</xdr:col>
          <xdr:colOff>15240</xdr:colOff>
          <xdr:row>10</xdr:row>
          <xdr:rowOff>213360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17</xdr:row>
          <xdr:rowOff>22860</xdr:rowOff>
        </xdr:from>
        <xdr:to>
          <xdr:col>4</xdr:col>
          <xdr:colOff>7620</xdr:colOff>
          <xdr:row>18</xdr:row>
          <xdr:rowOff>0</xdr:rowOff>
        </xdr:to>
        <xdr:sp macro="" textlink="">
          <xdr:nvSpPr>
            <xdr:cNvPr id="7171" name="Option 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17</xdr:row>
          <xdr:rowOff>22860</xdr:rowOff>
        </xdr:from>
        <xdr:to>
          <xdr:col>6</xdr:col>
          <xdr:colOff>297180</xdr:colOff>
          <xdr:row>18</xdr:row>
          <xdr:rowOff>0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20</xdr:row>
          <xdr:rowOff>30480</xdr:rowOff>
        </xdr:from>
        <xdr:to>
          <xdr:col>5</xdr:col>
          <xdr:colOff>22860</xdr:colOff>
          <xdr:row>20</xdr:row>
          <xdr:rowOff>205740</xdr:rowOff>
        </xdr:to>
        <xdr:sp macro="" textlink="">
          <xdr:nvSpPr>
            <xdr:cNvPr id="7173" name="Option 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20</xdr:row>
          <xdr:rowOff>22860</xdr:rowOff>
        </xdr:from>
        <xdr:to>
          <xdr:col>9</xdr:col>
          <xdr:colOff>22860</xdr:colOff>
          <xdr:row>20</xdr:row>
          <xdr:rowOff>198120</xdr:rowOff>
        </xdr:to>
        <xdr:sp macro="" textlink="">
          <xdr:nvSpPr>
            <xdr:cNvPr id="7174" name="Option Butto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487680</xdr:colOff>
          <xdr:row>20</xdr:row>
          <xdr:rowOff>22860</xdr:rowOff>
        </xdr:from>
        <xdr:to>
          <xdr:col>12</xdr:col>
          <xdr:colOff>22860</xdr:colOff>
          <xdr:row>20</xdr:row>
          <xdr:rowOff>198120</xdr:rowOff>
        </xdr:to>
        <xdr:sp macro="" textlink="">
          <xdr:nvSpPr>
            <xdr:cNvPr id="7175" name="Option Butto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38</xdr:row>
          <xdr:rowOff>30480</xdr:rowOff>
        </xdr:from>
        <xdr:to>
          <xdr:col>5</xdr:col>
          <xdr:colOff>22860</xdr:colOff>
          <xdr:row>38</xdr:row>
          <xdr:rowOff>205740</xdr:rowOff>
        </xdr:to>
        <xdr:sp macro="" textlink="">
          <xdr:nvSpPr>
            <xdr:cNvPr id="7176" name="Option Butto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38</xdr:row>
          <xdr:rowOff>22860</xdr:rowOff>
        </xdr:from>
        <xdr:to>
          <xdr:col>9</xdr:col>
          <xdr:colOff>22860</xdr:colOff>
          <xdr:row>38</xdr:row>
          <xdr:rowOff>198120</xdr:rowOff>
        </xdr:to>
        <xdr:sp macro="" textlink="">
          <xdr:nvSpPr>
            <xdr:cNvPr id="7177" name="Option Butto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487680</xdr:colOff>
          <xdr:row>38</xdr:row>
          <xdr:rowOff>22860</xdr:rowOff>
        </xdr:from>
        <xdr:to>
          <xdr:col>12</xdr:col>
          <xdr:colOff>22860</xdr:colOff>
          <xdr:row>38</xdr:row>
          <xdr:rowOff>198120</xdr:rowOff>
        </xdr:to>
        <xdr:sp macro="" textlink="">
          <xdr:nvSpPr>
            <xdr:cNvPr id="7178" name="Option Button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44</xdr:row>
          <xdr:rowOff>30480</xdr:rowOff>
        </xdr:from>
        <xdr:to>
          <xdr:col>5</xdr:col>
          <xdr:colOff>22860</xdr:colOff>
          <xdr:row>44</xdr:row>
          <xdr:rowOff>205740</xdr:rowOff>
        </xdr:to>
        <xdr:sp macro="" textlink="">
          <xdr:nvSpPr>
            <xdr:cNvPr id="7179" name="Option Butto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44</xdr:row>
          <xdr:rowOff>22860</xdr:rowOff>
        </xdr:from>
        <xdr:to>
          <xdr:col>9</xdr:col>
          <xdr:colOff>22860</xdr:colOff>
          <xdr:row>44</xdr:row>
          <xdr:rowOff>198120</xdr:rowOff>
        </xdr:to>
        <xdr:sp macro="" textlink="">
          <xdr:nvSpPr>
            <xdr:cNvPr id="7180" name="Option Button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487680</xdr:colOff>
          <xdr:row>44</xdr:row>
          <xdr:rowOff>22860</xdr:rowOff>
        </xdr:from>
        <xdr:to>
          <xdr:col>12</xdr:col>
          <xdr:colOff>22860</xdr:colOff>
          <xdr:row>44</xdr:row>
          <xdr:rowOff>198120</xdr:rowOff>
        </xdr:to>
        <xdr:sp macro="" textlink="">
          <xdr:nvSpPr>
            <xdr:cNvPr id="7181" name="Option Butto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</xdr:row>
          <xdr:rowOff>137160</xdr:rowOff>
        </xdr:from>
        <xdr:to>
          <xdr:col>10</xdr:col>
          <xdr:colOff>167640</xdr:colOff>
          <xdr:row>11</xdr:row>
          <xdr:rowOff>30480</xdr:rowOff>
        </xdr:to>
        <xdr:sp macro="" textlink="">
          <xdr:nvSpPr>
            <xdr:cNvPr id="7182" name="Group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16</xdr:row>
          <xdr:rowOff>167640</xdr:rowOff>
        </xdr:from>
        <xdr:to>
          <xdr:col>8</xdr:col>
          <xdr:colOff>68580</xdr:colOff>
          <xdr:row>19</xdr:row>
          <xdr:rowOff>45720</xdr:rowOff>
        </xdr:to>
        <xdr:sp macro="" textlink="">
          <xdr:nvSpPr>
            <xdr:cNvPr id="7183" name="Group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137160</xdr:rowOff>
        </xdr:from>
        <xdr:to>
          <xdr:col>15</xdr:col>
          <xdr:colOff>7620</xdr:colOff>
          <xdr:row>21</xdr:row>
          <xdr:rowOff>45720</xdr:rowOff>
        </xdr:to>
        <xdr:sp macro="" textlink="">
          <xdr:nvSpPr>
            <xdr:cNvPr id="7184" name="Group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37</xdr:row>
          <xdr:rowOff>129540</xdr:rowOff>
        </xdr:from>
        <xdr:to>
          <xdr:col>15</xdr:col>
          <xdr:colOff>0</xdr:colOff>
          <xdr:row>39</xdr:row>
          <xdr:rowOff>38100</xdr:rowOff>
        </xdr:to>
        <xdr:sp macro="" textlink="">
          <xdr:nvSpPr>
            <xdr:cNvPr id="7185" name="Group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43</xdr:row>
          <xdr:rowOff>160020</xdr:rowOff>
        </xdr:from>
        <xdr:to>
          <xdr:col>15</xdr:col>
          <xdr:colOff>0</xdr:colOff>
          <xdr:row>45</xdr:row>
          <xdr:rowOff>68580</xdr:rowOff>
        </xdr:to>
        <xdr:sp macro="" textlink="">
          <xdr:nvSpPr>
            <xdr:cNvPr id="7186" name="Group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10</xdr:row>
          <xdr:rowOff>38100</xdr:rowOff>
        </xdr:from>
        <xdr:to>
          <xdr:col>7</xdr:col>
          <xdr:colOff>15240</xdr:colOff>
          <xdr:row>10</xdr:row>
          <xdr:rowOff>213360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10</xdr:row>
          <xdr:rowOff>38100</xdr:rowOff>
        </xdr:from>
        <xdr:to>
          <xdr:col>9</xdr:col>
          <xdr:colOff>15240</xdr:colOff>
          <xdr:row>10</xdr:row>
          <xdr:rowOff>213360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17</xdr:row>
          <xdr:rowOff>22860</xdr:rowOff>
        </xdr:from>
        <xdr:to>
          <xdr:col>4</xdr:col>
          <xdr:colOff>7620</xdr:colOff>
          <xdr:row>18</xdr:row>
          <xdr:rowOff>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17</xdr:row>
          <xdr:rowOff>22860</xdr:rowOff>
        </xdr:from>
        <xdr:to>
          <xdr:col>6</xdr:col>
          <xdr:colOff>297180</xdr:colOff>
          <xdr:row>18</xdr:row>
          <xdr:rowOff>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20</xdr:row>
          <xdr:rowOff>30480</xdr:rowOff>
        </xdr:from>
        <xdr:to>
          <xdr:col>5</xdr:col>
          <xdr:colOff>22860</xdr:colOff>
          <xdr:row>20</xdr:row>
          <xdr:rowOff>205740</xdr:rowOff>
        </xdr:to>
        <xdr:sp macro="" textlink="">
          <xdr:nvSpPr>
            <xdr:cNvPr id="6149" name="Option Butto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20</xdr:row>
          <xdr:rowOff>22860</xdr:rowOff>
        </xdr:from>
        <xdr:to>
          <xdr:col>9</xdr:col>
          <xdr:colOff>22860</xdr:colOff>
          <xdr:row>20</xdr:row>
          <xdr:rowOff>198120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487680</xdr:colOff>
          <xdr:row>20</xdr:row>
          <xdr:rowOff>22860</xdr:rowOff>
        </xdr:from>
        <xdr:to>
          <xdr:col>12</xdr:col>
          <xdr:colOff>22860</xdr:colOff>
          <xdr:row>20</xdr:row>
          <xdr:rowOff>198120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38</xdr:row>
          <xdr:rowOff>30480</xdr:rowOff>
        </xdr:from>
        <xdr:to>
          <xdr:col>5</xdr:col>
          <xdr:colOff>22860</xdr:colOff>
          <xdr:row>38</xdr:row>
          <xdr:rowOff>205740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38</xdr:row>
          <xdr:rowOff>22860</xdr:rowOff>
        </xdr:from>
        <xdr:to>
          <xdr:col>9</xdr:col>
          <xdr:colOff>22860</xdr:colOff>
          <xdr:row>38</xdr:row>
          <xdr:rowOff>198120</xdr:rowOff>
        </xdr:to>
        <xdr:sp macro="" textlink="">
          <xdr:nvSpPr>
            <xdr:cNvPr id="6153" name="Option 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487680</xdr:colOff>
          <xdr:row>38</xdr:row>
          <xdr:rowOff>22860</xdr:rowOff>
        </xdr:from>
        <xdr:to>
          <xdr:col>12</xdr:col>
          <xdr:colOff>22860</xdr:colOff>
          <xdr:row>38</xdr:row>
          <xdr:rowOff>198120</xdr:rowOff>
        </xdr:to>
        <xdr:sp macro="" textlink="">
          <xdr:nvSpPr>
            <xdr:cNvPr id="6154" name="Option Button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44</xdr:row>
          <xdr:rowOff>30480</xdr:rowOff>
        </xdr:from>
        <xdr:to>
          <xdr:col>5</xdr:col>
          <xdr:colOff>22860</xdr:colOff>
          <xdr:row>44</xdr:row>
          <xdr:rowOff>205740</xdr:rowOff>
        </xdr:to>
        <xdr:sp macro="" textlink="">
          <xdr:nvSpPr>
            <xdr:cNvPr id="6155" name="Option Button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44</xdr:row>
          <xdr:rowOff>22860</xdr:rowOff>
        </xdr:from>
        <xdr:to>
          <xdr:col>9</xdr:col>
          <xdr:colOff>22860</xdr:colOff>
          <xdr:row>44</xdr:row>
          <xdr:rowOff>198120</xdr:rowOff>
        </xdr:to>
        <xdr:sp macro="" textlink="">
          <xdr:nvSpPr>
            <xdr:cNvPr id="6156" name="Option Button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487680</xdr:colOff>
          <xdr:row>44</xdr:row>
          <xdr:rowOff>22860</xdr:rowOff>
        </xdr:from>
        <xdr:to>
          <xdr:col>12</xdr:col>
          <xdr:colOff>22860</xdr:colOff>
          <xdr:row>44</xdr:row>
          <xdr:rowOff>198120</xdr:rowOff>
        </xdr:to>
        <xdr:sp macro="" textlink="">
          <xdr:nvSpPr>
            <xdr:cNvPr id="6157" name="Option Butto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</xdr:row>
          <xdr:rowOff>137160</xdr:rowOff>
        </xdr:from>
        <xdr:to>
          <xdr:col>10</xdr:col>
          <xdr:colOff>167640</xdr:colOff>
          <xdr:row>11</xdr:row>
          <xdr:rowOff>30480</xdr:rowOff>
        </xdr:to>
        <xdr:sp macro="" textlink="">
          <xdr:nvSpPr>
            <xdr:cNvPr id="6158" name="Group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16</xdr:row>
          <xdr:rowOff>167640</xdr:rowOff>
        </xdr:from>
        <xdr:to>
          <xdr:col>8</xdr:col>
          <xdr:colOff>68580</xdr:colOff>
          <xdr:row>19</xdr:row>
          <xdr:rowOff>45720</xdr:rowOff>
        </xdr:to>
        <xdr:sp macro="" textlink="">
          <xdr:nvSpPr>
            <xdr:cNvPr id="6159" name="Group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137160</xdr:rowOff>
        </xdr:from>
        <xdr:to>
          <xdr:col>15</xdr:col>
          <xdr:colOff>7620</xdr:colOff>
          <xdr:row>21</xdr:row>
          <xdr:rowOff>45720</xdr:rowOff>
        </xdr:to>
        <xdr:sp macro="" textlink="">
          <xdr:nvSpPr>
            <xdr:cNvPr id="6160" name="Group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37</xdr:row>
          <xdr:rowOff>129540</xdr:rowOff>
        </xdr:from>
        <xdr:to>
          <xdr:col>15</xdr:col>
          <xdr:colOff>0</xdr:colOff>
          <xdr:row>39</xdr:row>
          <xdr:rowOff>38100</xdr:rowOff>
        </xdr:to>
        <xdr:sp macro="" textlink="">
          <xdr:nvSpPr>
            <xdr:cNvPr id="6161" name="Group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43</xdr:row>
          <xdr:rowOff>160020</xdr:rowOff>
        </xdr:from>
        <xdr:to>
          <xdr:col>15</xdr:col>
          <xdr:colOff>0</xdr:colOff>
          <xdr:row>45</xdr:row>
          <xdr:rowOff>68580</xdr:rowOff>
        </xdr:to>
        <xdr:sp macro="" textlink="">
          <xdr:nvSpPr>
            <xdr:cNvPr id="6162" name="Group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5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hyperlink" Target="mailto:Hanako_Tocyo@member.metro.tokyo.jp" TargetMode="Externa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omments" Target="../comments2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zoomScale="115" zoomScaleNormal="115" zoomScaleSheetLayoutView="100" workbookViewId="0">
      <selection activeCell="Y4" sqref="Y4"/>
    </sheetView>
  </sheetViews>
  <sheetFormatPr defaultRowHeight="13.2"/>
  <cols>
    <col min="1" max="1" width="4.44140625" customWidth="1"/>
    <col min="2" max="2" width="10.88671875" customWidth="1"/>
    <col min="3" max="3" width="8.6640625" customWidth="1"/>
    <col min="5" max="6" width="5.88671875" customWidth="1"/>
    <col min="7" max="10" width="4.44140625" customWidth="1"/>
    <col min="11" max="11" width="9.88671875" customWidth="1"/>
    <col min="12" max="12" width="9.33203125" customWidth="1"/>
  </cols>
  <sheetData>
    <row r="1" spans="1:21" ht="19.2" customHeight="1" thickBot="1">
      <c r="A1" s="90" t="s">
        <v>143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21" ht="22.5" customHeight="1">
      <c r="A2" s="91" t="s">
        <v>128</v>
      </c>
      <c r="B2" s="92"/>
      <c r="C2" s="109"/>
      <c r="D2" s="110"/>
      <c r="E2" s="111"/>
      <c r="F2" s="104" t="s">
        <v>129</v>
      </c>
      <c r="G2" s="105"/>
      <c r="H2" s="106"/>
      <c r="I2" s="77"/>
      <c r="J2" s="77"/>
      <c r="K2" s="78"/>
      <c r="L2" s="107" t="s">
        <v>147</v>
      </c>
      <c r="M2" s="108"/>
      <c r="N2" s="112"/>
      <c r="O2" s="113"/>
    </row>
    <row r="3" spans="1:21" ht="22.5" customHeight="1">
      <c r="A3" s="93" t="s">
        <v>50</v>
      </c>
      <c r="B3" s="61" t="s">
        <v>51</v>
      </c>
      <c r="C3" s="96"/>
      <c r="D3" s="97"/>
      <c r="E3" s="97"/>
      <c r="F3" s="97"/>
      <c r="G3" s="97"/>
      <c r="H3" s="98"/>
      <c r="I3" s="99" t="s">
        <v>2</v>
      </c>
      <c r="J3" s="100"/>
      <c r="K3" s="81"/>
      <c r="L3" s="82"/>
      <c r="M3" s="63"/>
      <c r="N3" s="64" t="s">
        <v>121</v>
      </c>
      <c r="O3" s="62"/>
    </row>
    <row r="4" spans="1:21" ht="22.5" customHeight="1">
      <c r="A4" s="94"/>
      <c r="B4" s="28" t="s">
        <v>130</v>
      </c>
      <c r="C4" s="101"/>
      <c r="D4" s="102"/>
      <c r="E4" s="102"/>
      <c r="F4" s="102"/>
      <c r="G4" s="102"/>
      <c r="H4" s="103"/>
      <c r="I4" s="79" t="s">
        <v>52</v>
      </c>
      <c r="J4" s="80"/>
      <c r="K4" s="81"/>
      <c r="L4" s="82"/>
      <c r="M4" s="82"/>
      <c r="N4" s="82"/>
      <c r="O4" s="83"/>
    </row>
    <row r="5" spans="1:21" ht="22.5" customHeight="1">
      <c r="A5" s="95"/>
      <c r="B5" s="61" t="s">
        <v>126</v>
      </c>
      <c r="C5" s="84"/>
      <c r="D5" s="85"/>
      <c r="E5" s="85"/>
      <c r="F5" s="85"/>
      <c r="G5" s="86"/>
      <c r="H5" s="87"/>
      <c r="I5" s="88" t="s">
        <v>127</v>
      </c>
      <c r="J5" s="89"/>
      <c r="K5" s="81"/>
      <c r="L5" s="82"/>
      <c r="M5" s="82"/>
      <c r="N5" s="82"/>
      <c r="O5" s="75"/>
    </row>
    <row r="6" spans="1:21" ht="16.5" customHeight="1" thickBot="1">
      <c r="A6" s="122" t="s">
        <v>1</v>
      </c>
      <c r="B6" s="125" t="s">
        <v>44</v>
      </c>
      <c r="C6" s="125"/>
      <c r="D6" s="126" t="s">
        <v>103</v>
      </c>
      <c r="E6" s="127"/>
      <c r="F6" s="128"/>
      <c r="G6" s="66" t="s">
        <v>106</v>
      </c>
      <c r="H6" s="5"/>
      <c r="I6" s="66"/>
      <c r="J6" s="66"/>
      <c r="K6" s="126" t="s">
        <v>109</v>
      </c>
      <c r="L6" s="128"/>
      <c r="M6" s="126" t="s">
        <v>112</v>
      </c>
      <c r="N6" s="128"/>
      <c r="O6" s="73" t="s">
        <v>115</v>
      </c>
    </row>
    <row r="7" spans="1:21" ht="16.5" customHeight="1">
      <c r="A7" s="123"/>
      <c r="B7" s="129" t="s">
        <v>53</v>
      </c>
      <c r="C7" s="129"/>
      <c r="D7" s="130" t="s">
        <v>104</v>
      </c>
      <c r="E7" s="131"/>
      <c r="F7" s="132"/>
      <c r="G7" s="67" t="s">
        <v>107</v>
      </c>
      <c r="H7" s="5"/>
      <c r="I7" s="58"/>
      <c r="J7" s="68"/>
      <c r="K7" s="130" t="s">
        <v>110</v>
      </c>
      <c r="L7" s="132"/>
      <c r="M7" s="130" t="s">
        <v>113</v>
      </c>
      <c r="N7" s="132"/>
      <c r="O7" s="114"/>
    </row>
    <row r="8" spans="1:21" ht="16.5" customHeight="1" thickBot="1">
      <c r="A8" s="124"/>
      <c r="B8" s="116" t="s">
        <v>54</v>
      </c>
      <c r="C8" s="116"/>
      <c r="D8" s="117" t="s">
        <v>105</v>
      </c>
      <c r="E8" s="118"/>
      <c r="F8" s="119"/>
      <c r="G8" s="69" t="s">
        <v>108</v>
      </c>
      <c r="H8" s="70"/>
      <c r="I8" s="71"/>
      <c r="J8" s="72"/>
      <c r="K8" s="117" t="s">
        <v>111</v>
      </c>
      <c r="L8" s="119"/>
      <c r="M8" s="117" t="s">
        <v>114</v>
      </c>
      <c r="N8" s="119"/>
      <c r="O8" s="115"/>
    </row>
    <row r="9" spans="1:21" ht="6" customHeigh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21" ht="13.5" customHeight="1">
      <c r="A10" s="6" t="s">
        <v>58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T10" s="74" t="s">
        <v>142</v>
      </c>
    </row>
    <row r="11" spans="1:21" ht="18" customHeight="1">
      <c r="A11" s="7">
        <v>1</v>
      </c>
      <c r="B11" s="120" t="s">
        <v>45</v>
      </c>
      <c r="C11" s="120"/>
      <c r="D11" s="120"/>
      <c r="E11" s="56"/>
      <c r="F11" s="8"/>
      <c r="G11" s="32"/>
      <c r="H11" s="32" t="s">
        <v>116</v>
      </c>
      <c r="I11" s="32"/>
      <c r="J11" s="32" t="s">
        <v>117</v>
      </c>
      <c r="K11" s="121" t="s">
        <v>148</v>
      </c>
      <c r="L11" s="121"/>
      <c r="M11" s="121"/>
      <c r="N11" s="121"/>
      <c r="O11" s="4"/>
      <c r="P11" t="s">
        <v>125</v>
      </c>
      <c r="T11" s="74">
        <v>0</v>
      </c>
      <c r="U11" s="74" t="str">
        <f>IF(T11=1,"有",IF(T11=2,"無",""))</f>
        <v/>
      </c>
    </row>
    <row r="12" spans="1:21" ht="18" customHeight="1">
      <c r="A12" s="9">
        <v>2</v>
      </c>
      <c r="B12" s="76" t="s">
        <v>46</v>
      </c>
      <c r="C12" s="131" t="s">
        <v>48</v>
      </c>
      <c r="D12" s="131"/>
      <c r="E12" s="131"/>
      <c r="F12" s="131"/>
      <c r="G12" s="141"/>
      <c r="H12" s="141"/>
      <c r="I12" s="141"/>
      <c r="J12" s="10" t="s">
        <v>49</v>
      </c>
      <c r="K12" s="19" t="s">
        <v>77</v>
      </c>
      <c r="L12" s="4"/>
      <c r="M12" s="4"/>
      <c r="N12" s="4"/>
      <c r="O12" s="4"/>
      <c r="P12" t="s">
        <v>146</v>
      </c>
    </row>
    <row r="13" spans="1:21" ht="18" customHeight="1">
      <c r="A13" s="9">
        <v>3</v>
      </c>
      <c r="B13" s="76" t="s">
        <v>47</v>
      </c>
      <c r="C13" s="58" t="s">
        <v>72</v>
      </c>
      <c r="D13" s="58"/>
      <c r="E13" s="58"/>
      <c r="F13" s="58"/>
      <c r="G13" s="58"/>
      <c r="H13" s="58"/>
      <c r="I13" s="58"/>
      <c r="J13" s="58"/>
      <c r="K13" s="58"/>
      <c r="L13" s="5"/>
      <c r="M13" s="4"/>
      <c r="N13" s="4"/>
      <c r="O13" s="4"/>
    </row>
    <row r="14" spans="1:21" ht="18.75" customHeight="1">
      <c r="A14" s="3"/>
      <c r="B14" s="4"/>
      <c r="C14" s="17" t="s">
        <v>73</v>
      </c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</row>
    <row r="15" spans="1:21" ht="21" customHeight="1">
      <c r="A15" s="3"/>
      <c r="B15" s="4"/>
      <c r="C15" s="18" t="s">
        <v>74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t="s">
        <v>131</v>
      </c>
    </row>
    <row r="16" spans="1:21" ht="6" customHeight="1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21" ht="15.75" customHeight="1">
      <c r="A17" s="6" t="s">
        <v>144</v>
      </c>
      <c r="B17" s="6"/>
      <c r="C17" s="6"/>
      <c r="D17" s="12"/>
      <c r="E17" s="12"/>
      <c r="F17" s="11"/>
      <c r="G17" s="11"/>
      <c r="H17" s="11"/>
      <c r="I17" s="11"/>
      <c r="J17" s="11"/>
      <c r="K17" s="11"/>
      <c r="L17" s="143" t="s">
        <v>122</v>
      </c>
      <c r="M17" s="143"/>
      <c r="N17" s="144" t="s">
        <v>123</v>
      </c>
      <c r="O17" s="144"/>
      <c r="T17" s="74" t="s">
        <v>142</v>
      </c>
    </row>
    <row r="18" spans="1:21" ht="15.75" customHeight="1">
      <c r="A18" s="16">
        <v>1</v>
      </c>
      <c r="B18" s="6" t="s">
        <v>71</v>
      </c>
      <c r="C18" s="6"/>
      <c r="D18" s="33"/>
      <c r="E18" s="32" t="s">
        <v>116</v>
      </c>
      <c r="F18" s="34"/>
      <c r="G18" s="32"/>
      <c r="H18" s="32" t="s">
        <v>117</v>
      </c>
      <c r="I18" s="8"/>
      <c r="J18" s="8"/>
      <c r="K18" s="57"/>
      <c r="L18" s="57"/>
      <c r="M18" s="57"/>
      <c r="N18" s="57"/>
      <c r="P18" t="s">
        <v>132</v>
      </c>
      <c r="T18" s="74">
        <v>0</v>
      </c>
      <c r="U18" s="74" t="str">
        <f>IF(T18=1,"有",IF(T18=2,"無",""))</f>
        <v/>
      </c>
    </row>
    <row r="19" spans="1:21" ht="3.75" customHeight="1">
      <c r="A19" s="16"/>
      <c r="B19" s="6"/>
      <c r="C19" s="6"/>
      <c r="D19" s="12"/>
      <c r="E19" s="12"/>
      <c r="F19" s="8"/>
      <c r="G19" s="8"/>
      <c r="H19" s="8"/>
      <c r="I19" s="8"/>
      <c r="J19" s="8"/>
      <c r="K19" s="57"/>
      <c r="L19" s="57"/>
      <c r="M19" s="57"/>
      <c r="N19" s="57"/>
    </row>
    <row r="20" spans="1:21">
      <c r="A20" s="133" t="s">
        <v>80</v>
      </c>
      <c r="B20" s="133"/>
      <c r="C20" s="133"/>
      <c r="D20" s="133"/>
      <c r="E20" s="133"/>
      <c r="F20" s="133"/>
      <c r="M20" s="6"/>
      <c r="N20" s="6"/>
      <c r="O20" s="6"/>
      <c r="P20" t="s">
        <v>133</v>
      </c>
      <c r="T20" s="74" t="s">
        <v>142</v>
      </c>
    </row>
    <row r="21" spans="1:21" ht="17.25" customHeight="1">
      <c r="C21" s="1"/>
      <c r="D21" s="1" t="s">
        <v>124</v>
      </c>
      <c r="E21" s="35"/>
      <c r="F21" s="36" t="s">
        <v>118</v>
      </c>
      <c r="G21" s="34"/>
      <c r="H21" s="34"/>
      <c r="I21" s="34"/>
      <c r="J21" s="34" t="s">
        <v>119</v>
      </c>
      <c r="K21" s="34"/>
      <c r="L21" s="34"/>
      <c r="M21" s="34" t="s">
        <v>29</v>
      </c>
      <c r="N21" s="134" t="s">
        <v>120</v>
      </c>
      <c r="O21" s="134"/>
      <c r="T21" s="74">
        <v>0</v>
      </c>
      <c r="U21" s="74" t="str">
        <f>IF(T21=1," １行為１カウント",IF(T21=2,"相談実件数でカウント",IF(T21=3,"その他","")))</f>
        <v/>
      </c>
    </row>
    <row r="22" spans="1:21" ht="6" customHeight="1" thickBot="1">
      <c r="H22" s="6"/>
      <c r="I22" s="6"/>
      <c r="J22" s="6"/>
      <c r="L22" s="6"/>
      <c r="M22" s="6"/>
      <c r="N22" s="6"/>
      <c r="O22" s="6"/>
    </row>
    <row r="23" spans="1:21" ht="18" customHeight="1">
      <c r="A23" s="91" t="s">
        <v>0</v>
      </c>
      <c r="B23" s="92"/>
      <c r="C23" s="60" t="s">
        <v>3</v>
      </c>
      <c r="D23" s="135" t="s">
        <v>0</v>
      </c>
      <c r="E23" s="136"/>
      <c r="F23" s="137"/>
      <c r="G23" s="138" t="s">
        <v>3</v>
      </c>
      <c r="H23" s="139"/>
      <c r="I23" s="136" t="s">
        <v>0</v>
      </c>
      <c r="J23" s="140"/>
      <c r="K23" s="92"/>
      <c r="L23" s="60" t="s">
        <v>3</v>
      </c>
      <c r="M23" s="135" t="s">
        <v>0</v>
      </c>
      <c r="N23" s="137"/>
      <c r="O23" s="2" t="s">
        <v>3</v>
      </c>
    </row>
    <row r="24" spans="1:21" ht="19.5" customHeight="1">
      <c r="A24" s="145" t="s">
        <v>4</v>
      </c>
      <c r="B24" s="146"/>
      <c r="C24" s="37"/>
      <c r="D24" s="147" t="s">
        <v>7</v>
      </c>
      <c r="E24" s="148"/>
      <c r="F24" s="149"/>
      <c r="G24" s="150"/>
      <c r="H24" s="151"/>
      <c r="I24" s="152" t="s">
        <v>16</v>
      </c>
      <c r="J24" s="153"/>
      <c r="K24" s="154"/>
      <c r="L24" s="41"/>
      <c r="M24" s="155" t="s">
        <v>23</v>
      </c>
      <c r="N24" s="149"/>
      <c r="O24" s="44"/>
    </row>
    <row r="25" spans="1:21" ht="19.5" customHeight="1">
      <c r="A25" s="156" t="s">
        <v>59</v>
      </c>
      <c r="B25" s="149"/>
      <c r="C25" s="38"/>
      <c r="D25" s="147" t="s">
        <v>8</v>
      </c>
      <c r="E25" s="148"/>
      <c r="F25" s="149"/>
      <c r="G25" s="157"/>
      <c r="H25" s="158"/>
      <c r="I25" s="159" t="s">
        <v>68</v>
      </c>
      <c r="J25" s="148"/>
      <c r="K25" s="160"/>
      <c r="L25" s="42"/>
      <c r="M25" s="161" t="s">
        <v>24</v>
      </c>
      <c r="N25" s="162"/>
      <c r="O25" s="45"/>
    </row>
    <row r="26" spans="1:21" ht="19.5" customHeight="1">
      <c r="A26" s="163" t="s">
        <v>60</v>
      </c>
      <c r="B26" s="164"/>
      <c r="C26" s="39"/>
      <c r="D26" s="165" t="s">
        <v>9</v>
      </c>
      <c r="E26" s="166"/>
      <c r="F26" s="167"/>
      <c r="G26" s="157"/>
      <c r="H26" s="158"/>
      <c r="I26" s="159" t="s">
        <v>17</v>
      </c>
      <c r="J26" s="148"/>
      <c r="K26" s="160"/>
      <c r="L26" s="42"/>
      <c r="M26" s="168" t="s">
        <v>25</v>
      </c>
      <c r="N26" s="169"/>
      <c r="O26" s="45"/>
    </row>
    <row r="27" spans="1:21" ht="19.5" customHeight="1">
      <c r="A27" s="156" t="s">
        <v>61</v>
      </c>
      <c r="B27" s="149"/>
      <c r="C27" s="39"/>
      <c r="D27" s="159" t="s">
        <v>10</v>
      </c>
      <c r="E27" s="148"/>
      <c r="F27" s="160"/>
      <c r="G27" s="157"/>
      <c r="H27" s="158"/>
      <c r="I27" s="159" t="s">
        <v>18</v>
      </c>
      <c r="J27" s="148"/>
      <c r="K27" s="160"/>
      <c r="L27" s="42"/>
      <c r="M27" s="155" t="s">
        <v>26</v>
      </c>
      <c r="N27" s="149"/>
      <c r="O27" s="45"/>
    </row>
    <row r="28" spans="1:21" ht="19.5" customHeight="1">
      <c r="A28" s="156" t="s">
        <v>62</v>
      </c>
      <c r="B28" s="149"/>
      <c r="C28" s="39"/>
      <c r="D28" s="159" t="s">
        <v>11</v>
      </c>
      <c r="E28" s="148"/>
      <c r="F28" s="160"/>
      <c r="G28" s="157"/>
      <c r="H28" s="158"/>
      <c r="I28" s="159" t="s">
        <v>69</v>
      </c>
      <c r="J28" s="148"/>
      <c r="K28" s="160"/>
      <c r="L28" s="42"/>
      <c r="M28" s="155" t="s">
        <v>32</v>
      </c>
      <c r="N28" s="149"/>
      <c r="O28" s="45"/>
    </row>
    <row r="29" spans="1:21" ht="19.5" customHeight="1">
      <c r="A29" s="156" t="s">
        <v>5</v>
      </c>
      <c r="B29" s="149"/>
      <c r="C29" s="39"/>
      <c r="D29" s="159" t="s">
        <v>12</v>
      </c>
      <c r="E29" s="148"/>
      <c r="F29" s="160"/>
      <c r="G29" s="157"/>
      <c r="H29" s="158"/>
      <c r="I29" s="159" t="s">
        <v>19</v>
      </c>
      <c r="J29" s="148"/>
      <c r="K29" s="160"/>
      <c r="L29" s="42"/>
      <c r="M29" s="155" t="s">
        <v>27</v>
      </c>
      <c r="N29" s="149"/>
      <c r="O29" s="45"/>
    </row>
    <row r="30" spans="1:21" ht="19.5" customHeight="1">
      <c r="A30" s="156" t="s">
        <v>65</v>
      </c>
      <c r="B30" s="149"/>
      <c r="C30" s="39"/>
      <c r="D30" s="159" t="s">
        <v>76</v>
      </c>
      <c r="E30" s="148"/>
      <c r="F30" s="160"/>
      <c r="G30" s="157"/>
      <c r="H30" s="158"/>
      <c r="I30" s="159" t="s">
        <v>75</v>
      </c>
      <c r="J30" s="148"/>
      <c r="K30" s="160"/>
      <c r="L30" s="42"/>
      <c r="M30" s="155" t="s">
        <v>28</v>
      </c>
      <c r="N30" s="149"/>
      <c r="O30" s="45"/>
    </row>
    <row r="31" spans="1:21" ht="19.5" customHeight="1">
      <c r="A31" s="156" t="s">
        <v>6</v>
      </c>
      <c r="B31" s="149"/>
      <c r="C31" s="39"/>
      <c r="D31" s="170" t="s">
        <v>67</v>
      </c>
      <c r="E31" s="171"/>
      <c r="F31" s="172"/>
      <c r="G31" s="157"/>
      <c r="H31" s="158"/>
      <c r="I31" s="159" t="s">
        <v>70</v>
      </c>
      <c r="J31" s="148"/>
      <c r="K31" s="160"/>
      <c r="L31" s="42"/>
      <c r="M31" s="155" t="s">
        <v>41</v>
      </c>
      <c r="N31" s="149"/>
      <c r="O31" s="45"/>
    </row>
    <row r="32" spans="1:21" ht="19.5" customHeight="1">
      <c r="A32" s="173" t="s">
        <v>63</v>
      </c>
      <c r="B32" s="174"/>
      <c r="C32" s="39"/>
      <c r="D32" s="159" t="s">
        <v>13</v>
      </c>
      <c r="E32" s="148"/>
      <c r="F32" s="160"/>
      <c r="G32" s="157"/>
      <c r="H32" s="158"/>
      <c r="I32" s="159" t="s">
        <v>20</v>
      </c>
      <c r="J32" s="148"/>
      <c r="K32" s="160"/>
      <c r="L32" s="42"/>
      <c r="M32" s="155" t="s">
        <v>42</v>
      </c>
      <c r="N32" s="149"/>
      <c r="O32" s="45"/>
    </row>
    <row r="33" spans="1:21" ht="19.5" customHeight="1">
      <c r="A33" s="175" t="s">
        <v>64</v>
      </c>
      <c r="B33" s="160"/>
      <c r="C33" s="39"/>
      <c r="D33" s="159" t="s">
        <v>14</v>
      </c>
      <c r="E33" s="148"/>
      <c r="F33" s="160"/>
      <c r="G33" s="157"/>
      <c r="H33" s="158"/>
      <c r="I33" s="159" t="s">
        <v>21</v>
      </c>
      <c r="J33" s="148"/>
      <c r="K33" s="160"/>
      <c r="L33" s="42"/>
      <c r="M33" s="155" t="s">
        <v>43</v>
      </c>
      <c r="N33" s="149"/>
      <c r="O33" s="46"/>
    </row>
    <row r="34" spans="1:21" ht="19.5" customHeight="1">
      <c r="A34" s="176" t="s">
        <v>66</v>
      </c>
      <c r="B34" s="177"/>
      <c r="C34" s="40"/>
      <c r="D34" s="178" t="s">
        <v>15</v>
      </c>
      <c r="E34" s="179"/>
      <c r="F34" s="177"/>
      <c r="G34" s="180"/>
      <c r="H34" s="181"/>
      <c r="I34" s="179" t="s">
        <v>22</v>
      </c>
      <c r="J34" s="182"/>
      <c r="K34" s="183"/>
      <c r="L34" s="43"/>
      <c r="M34" s="179" t="s">
        <v>29</v>
      </c>
      <c r="N34" s="183"/>
      <c r="O34" s="47"/>
    </row>
    <row r="35" spans="1:21" ht="19.5" customHeight="1" thickBot="1">
      <c r="A35" s="184" t="s">
        <v>40</v>
      </c>
      <c r="B35" s="185"/>
      <c r="C35" s="25">
        <f>SUM(C24:C34)</f>
        <v>0</v>
      </c>
      <c r="D35" s="186" t="s">
        <v>40</v>
      </c>
      <c r="E35" s="187"/>
      <c r="F35" s="185"/>
      <c r="G35" s="188">
        <f>SUM(G24:H34)</f>
        <v>0</v>
      </c>
      <c r="H35" s="189"/>
      <c r="I35" s="190" t="s">
        <v>40</v>
      </c>
      <c r="J35" s="191"/>
      <c r="K35" s="192"/>
      <c r="L35" s="26">
        <f>SUM(L24:L34)</f>
        <v>0</v>
      </c>
      <c r="M35" s="193" t="s">
        <v>40</v>
      </c>
      <c r="N35" s="194"/>
      <c r="O35" s="27">
        <f>SUM(O24:O34)</f>
        <v>0</v>
      </c>
    </row>
    <row r="36" spans="1:21" ht="19.5" customHeight="1" thickBot="1">
      <c r="C36" s="15"/>
      <c r="F36" s="14"/>
      <c r="G36" s="14"/>
      <c r="H36" s="15"/>
      <c r="I36" s="20"/>
      <c r="L36" s="13"/>
      <c r="M36" s="206" t="s">
        <v>92</v>
      </c>
      <c r="N36" s="207"/>
      <c r="O36" s="55">
        <f>SUM(C35,G35,L35,O35)</f>
        <v>0</v>
      </c>
    </row>
    <row r="37" spans="1:21" ht="6" customHeight="1">
      <c r="C37" s="20"/>
      <c r="H37" s="20"/>
      <c r="I37" s="20"/>
      <c r="L37" s="21"/>
      <c r="M37" s="22"/>
      <c r="N37" s="22"/>
      <c r="O37" s="21"/>
    </row>
    <row r="38" spans="1:21">
      <c r="A38" s="133" t="s">
        <v>81</v>
      </c>
      <c r="B38" s="208"/>
      <c r="C38" s="208"/>
      <c r="D38" s="208"/>
      <c r="E38" s="208"/>
      <c r="F38" s="208"/>
      <c r="G38" s="24"/>
      <c r="M38" s="6"/>
      <c r="N38" s="6"/>
      <c r="O38" s="6"/>
      <c r="T38" s="74" t="s">
        <v>142</v>
      </c>
    </row>
    <row r="39" spans="1:21" ht="17.25" customHeight="1">
      <c r="C39" s="1"/>
      <c r="D39" s="1" t="s">
        <v>124</v>
      </c>
      <c r="E39" s="35"/>
      <c r="F39" s="36" t="s">
        <v>118</v>
      </c>
      <c r="G39" s="34"/>
      <c r="H39" s="34"/>
      <c r="I39" s="34"/>
      <c r="J39" s="34" t="s">
        <v>119</v>
      </c>
      <c r="K39" s="34"/>
      <c r="L39" s="34"/>
      <c r="M39" s="34" t="s">
        <v>29</v>
      </c>
      <c r="N39" s="134" t="s">
        <v>120</v>
      </c>
      <c r="O39" s="134"/>
      <c r="T39" s="74">
        <v>0</v>
      </c>
      <c r="U39" s="74" t="str">
        <f>IF(T39=1," １行為１カウント",IF(T39=2,"相談実件数でカウント",IF(T39=3,"その他","")))</f>
        <v/>
      </c>
    </row>
    <row r="40" spans="1:21" ht="6.75" customHeight="1" thickBot="1">
      <c r="B40" s="24"/>
      <c r="C40" s="24"/>
      <c r="D40" s="24"/>
      <c r="E40" s="24"/>
      <c r="F40" s="24"/>
      <c r="G40" s="24"/>
      <c r="H40" s="6"/>
      <c r="I40" s="6"/>
      <c r="J40" s="6"/>
      <c r="L40" s="6"/>
      <c r="M40" s="6"/>
      <c r="N40" s="6"/>
      <c r="O40" s="6"/>
    </row>
    <row r="41" spans="1:21" ht="18" customHeight="1">
      <c r="A41" s="209" t="s">
        <v>98</v>
      </c>
      <c r="B41" s="210"/>
      <c r="C41" s="210" t="s">
        <v>99</v>
      </c>
      <c r="D41" s="210"/>
      <c r="E41" s="211" t="s">
        <v>100</v>
      </c>
      <c r="F41" s="212"/>
      <c r="G41" s="212"/>
      <c r="H41" s="213"/>
      <c r="I41" s="211" t="s">
        <v>101</v>
      </c>
      <c r="J41" s="212"/>
      <c r="K41" s="213"/>
      <c r="L41" s="210" t="s">
        <v>102</v>
      </c>
      <c r="M41" s="214"/>
      <c r="N41" s="215" t="s">
        <v>92</v>
      </c>
      <c r="O41" s="216"/>
    </row>
    <row r="42" spans="1:21" ht="19.5" customHeight="1" thickBot="1">
      <c r="A42" s="195"/>
      <c r="B42" s="196"/>
      <c r="C42" s="196"/>
      <c r="D42" s="196"/>
      <c r="E42" s="197"/>
      <c r="F42" s="198"/>
      <c r="G42" s="198"/>
      <c r="H42" s="199"/>
      <c r="I42" s="197"/>
      <c r="J42" s="198"/>
      <c r="K42" s="199"/>
      <c r="L42" s="196"/>
      <c r="M42" s="200"/>
      <c r="N42" s="201">
        <f>SUM(A42:L42)</f>
        <v>0</v>
      </c>
      <c r="O42" s="202"/>
    </row>
    <row r="43" spans="1:21" ht="6" customHeight="1"/>
    <row r="44" spans="1:21">
      <c r="A44" s="133" t="s">
        <v>82</v>
      </c>
      <c r="B44" s="208"/>
      <c r="C44" s="208"/>
      <c r="D44" s="208"/>
      <c r="E44" s="208"/>
      <c r="F44" s="208"/>
      <c r="G44" s="24"/>
      <c r="H44" s="6"/>
      <c r="I44" s="6"/>
      <c r="J44" s="6"/>
      <c r="L44" s="6"/>
      <c r="M44" s="6"/>
      <c r="N44" s="6"/>
      <c r="O44" s="6"/>
      <c r="T44" s="74" t="s">
        <v>142</v>
      </c>
    </row>
    <row r="45" spans="1:21" ht="17.25" customHeight="1">
      <c r="C45" s="1"/>
      <c r="D45" s="1" t="s">
        <v>124</v>
      </c>
      <c r="E45" s="35"/>
      <c r="F45" s="36" t="s">
        <v>118</v>
      </c>
      <c r="G45" s="34"/>
      <c r="H45" s="34"/>
      <c r="I45" s="34"/>
      <c r="J45" s="34" t="s">
        <v>119</v>
      </c>
      <c r="K45" s="34"/>
      <c r="L45" s="34"/>
      <c r="M45" s="34" t="s">
        <v>29</v>
      </c>
      <c r="N45" s="134" t="s">
        <v>120</v>
      </c>
      <c r="O45" s="134"/>
      <c r="T45" s="74">
        <v>0</v>
      </c>
      <c r="U45" s="74" t="str">
        <f>IF(T45=1," １行為１カウント",IF(T45=2,"相談実件数でカウント",IF(T45=3,"その他","")))</f>
        <v/>
      </c>
    </row>
    <row r="46" spans="1:21" ht="6.75" customHeight="1" thickBot="1">
      <c r="B46" s="24"/>
      <c r="C46" s="24"/>
      <c r="D46" s="24"/>
      <c r="E46" s="24"/>
      <c r="F46" s="24"/>
      <c r="G46" s="24"/>
      <c r="H46" s="6"/>
      <c r="I46" s="6"/>
      <c r="J46" s="6"/>
      <c r="L46" s="6"/>
      <c r="M46" s="6"/>
      <c r="N46" s="6"/>
      <c r="O46" s="6"/>
    </row>
    <row r="47" spans="1:21" ht="18" customHeight="1">
      <c r="A47" s="91" t="s">
        <v>31</v>
      </c>
      <c r="B47" s="92"/>
      <c r="C47" s="59" t="s">
        <v>3</v>
      </c>
      <c r="D47" s="135" t="s">
        <v>31</v>
      </c>
      <c r="E47" s="136"/>
      <c r="F47" s="137"/>
      <c r="G47" s="138" t="s">
        <v>3</v>
      </c>
      <c r="H47" s="139"/>
      <c r="I47" s="140" t="s">
        <v>31</v>
      </c>
      <c r="J47" s="140"/>
      <c r="K47" s="92"/>
      <c r="L47" s="59" t="s">
        <v>3</v>
      </c>
      <c r="M47" s="135" t="s">
        <v>31</v>
      </c>
      <c r="N47" s="137"/>
      <c r="O47" s="2" t="s">
        <v>3</v>
      </c>
    </row>
    <row r="48" spans="1:21" ht="19.5" customHeight="1">
      <c r="A48" s="145" t="s">
        <v>94</v>
      </c>
      <c r="B48" s="146"/>
      <c r="C48" s="48"/>
      <c r="D48" s="155" t="s">
        <v>84</v>
      </c>
      <c r="E48" s="159"/>
      <c r="F48" s="149"/>
      <c r="G48" s="223"/>
      <c r="H48" s="224"/>
      <c r="I48" s="220" t="s">
        <v>87</v>
      </c>
      <c r="J48" s="221"/>
      <c r="K48" s="222"/>
      <c r="L48" s="52"/>
      <c r="M48" s="225" t="s">
        <v>90</v>
      </c>
      <c r="N48" s="226"/>
      <c r="O48" s="53"/>
    </row>
    <row r="49" spans="1:16" ht="19.5" customHeight="1">
      <c r="A49" s="156" t="s">
        <v>95</v>
      </c>
      <c r="B49" s="149"/>
      <c r="C49" s="49"/>
      <c r="D49" s="155" t="s">
        <v>86</v>
      </c>
      <c r="E49" s="159"/>
      <c r="F49" s="149"/>
      <c r="G49" s="218"/>
      <c r="H49" s="219"/>
      <c r="I49" s="220" t="s">
        <v>89</v>
      </c>
      <c r="J49" s="221"/>
      <c r="K49" s="222"/>
      <c r="L49" s="50"/>
      <c r="M49" s="227"/>
      <c r="N49" s="228"/>
      <c r="O49" s="229"/>
    </row>
    <row r="50" spans="1:16" ht="19.5" customHeight="1">
      <c r="A50" s="217" t="s">
        <v>83</v>
      </c>
      <c r="B50" s="167"/>
      <c r="C50" s="50"/>
      <c r="D50" s="165" t="s">
        <v>85</v>
      </c>
      <c r="E50" s="166"/>
      <c r="F50" s="167"/>
      <c r="G50" s="218"/>
      <c r="H50" s="219"/>
      <c r="I50" s="220" t="s">
        <v>96</v>
      </c>
      <c r="J50" s="221"/>
      <c r="K50" s="222"/>
      <c r="L50" s="50"/>
      <c r="M50" s="230"/>
      <c r="N50" s="231"/>
      <c r="O50" s="232"/>
    </row>
    <row r="51" spans="1:16" ht="19.5" customHeight="1">
      <c r="A51" s="236" t="s">
        <v>91</v>
      </c>
      <c r="B51" s="205"/>
      <c r="C51" s="51"/>
      <c r="D51" s="237" t="s">
        <v>88</v>
      </c>
      <c r="E51" s="238"/>
      <c r="F51" s="239"/>
      <c r="G51" s="240"/>
      <c r="H51" s="241"/>
      <c r="I51" s="203" t="s">
        <v>97</v>
      </c>
      <c r="J51" s="204"/>
      <c r="K51" s="205"/>
      <c r="L51" s="51"/>
      <c r="M51" s="233"/>
      <c r="N51" s="234"/>
      <c r="O51" s="235"/>
    </row>
    <row r="52" spans="1:16" ht="15.6" customHeight="1" thickBot="1">
      <c r="A52" s="184" t="s">
        <v>40</v>
      </c>
      <c r="B52" s="185"/>
      <c r="C52" s="30">
        <f>SUM(C48:C51)</f>
        <v>0</v>
      </c>
      <c r="D52" s="186" t="s">
        <v>40</v>
      </c>
      <c r="E52" s="187"/>
      <c r="F52" s="185"/>
      <c r="G52" s="286">
        <f>SUM(G48:H51)</f>
        <v>0</v>
      </c>
      <c r="H52" s="287"/>
      <c r="I52" s="190" t="s">
        <v>40</v>
      </c>
      <c r="J52" s="191"/>
      <c r="K52" s="192"/>
      <c r="L52" s="31">
        <f>SUM(L48:L51)</f>
        <v>0</v>
      </c>
      <c r="M52" s="186" t="s">
        <v>40</v>
      </c>
      <c r="N52" s="185"/>
      <c r="O52" s="29">
        <f>SUM(O48)</f>
        <v>0</v>
      </c>
    </row>
    <row r="53" spans="1:16" ht="15.6" customHeight="1" thickBot="1">
      <c r="C53" s="15"/>
      <c r="F53" s="14"/>
      <c r="G53" s="14"/>
      <c r="H53" s="15"/>
      <c r="I53" s="20"/>
      <c r="L53" s="13"/>
      <c r="M53" s="206" t="s">
        <v>92</v>
      </c>
      <c r="N53" s="207"/>
      <c r="O53" s="55">
        <f>SUM(C52,G52,L52,O52)</f>
        <v>0</v>
      </c>
    </row>
    <row r="54" spans="1:16" ht="3" customHeight="1">
      <c r="C54" s="20"/>
      <c r="H54" s="20"/>
      <c r="I54" s="20"/>
      <c r="L54" s="21"/>
      <c r="M54" s="23"/>
      <c r="N54" s="23"/>
      <c r="O54" s="21"/>
    </row>
    <row r="55" spans="1:16">
      <c r="D55" s="283" t="s">
        <v>93</v>
      </c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t="b">
        <f>AND(O36=N42,N42=O53)</f>
        <v>1</v>
      </c>
    </row>
    <row r="56" spans="1:16"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</row>
    <row r="57" spans="1:16" ht="6" customHeight="1">
      <c r="L57" s="23"/>
      <c r="M57" s="23"/>
      <c r="N57" s="23"/>
      <c r="O57" s="1"/>
    </row>
    <row r="58" spans="1:16" ht="13.8" thickBot="1">
      <c r="A58" s="24" t="s">
        <v>78</v>
      </c>
    </row>
    <row r="59" spans="1:16" ht="18" customHeight="1">
      <c r="A59" s="284" t="s">
        <v>33</v>
      </c>
      <c r="B59" s="137"/>
      <c r="C59" s="139" t="s">
        <v>34</v>
      </c>
      <c r="D59" s="135"/>
      <c r="E59" s="136" t="s">
        <v>33</v>
      </c>
      <c r="F59" s="140"/>
      <c r="G59" s="140"/>
      <c r="H59" s="92"/>
      <c r="I59" s="138" t="s">
        <v>34</v>
      </c>
      <c r="J59" s="140"/>
      <c r="K59" s="139"/>
      <c r="L59" s="135" t="s">
        <v>33</v>
      </c>
      <c r="M59" s="137"/>
      <c r="N59" s="139" t="s">
        <v>34</v>
      </c>
      <c r="O59" s="285"/>
    </row>
    <row r="60" spans="1:16" ht="12.6" customHeight="1">
      <c r="A60" s="255" t="s">
        <v>55</v>
      </c>
      <c r="B60" s="256"/>
      <c r="C60" s="259"/>
      <c r="D60" s="260"/>
      <c r="E60" s="261" t="s">
        <v>56</v>
      </c>
      <c r="F60" s="262"/>
      <c r="G60" s="262"/>
      <c r="H60" s="263"/>
      <c r="I60" s="267"/>
      <c r="J60" s="268"/>
      <c r="K60" s="269"/>
      <c r="L60" s="270" t="s">
        <v>57</v>
      </c>
      <c r="M60" s="271"/>
      <c r="N60" s="274"/>
      <c r="O60" s="275"/>
    </row>
    <row r="61" spans="1:16" ht="12.6" customHeight="1" thickBot="1">
      <c r="A61" s="257"/>
      <c r="B61" s="258"/>
      <c r="C61" s="276"/>
      <c r="D61" s="277"/>
      <c r="E61" s="264"/>
      <c r="F61" s="265"/>
      <c r="G61" s="265"/>
      <c r="H61" s="266"/>
      <c r="I61" s="278"/>
      <c r="J61" s="279"/>
      <c r="K61" s="280"/>
      <c r="L61" s="272"/>
      <c r="M61" s="273"/>
      <c r="N61" s="281"/>
      <c r="O61" s="282"/>
    </row>
    <row r="62" spans="1:16" ht="12.6" customHeight="1">
      <c r="A62" s="295" t="s">
        <v>35</v>
      </c>
      <c r="B62" s="296"/>
      <c r="C62" s="259"/>
      <c r="D62" s="260"/>
      <c r="E62" s="299" t="s">
        <v>36</v>
      </c>
      <c r="F62" s="300"/>
      <c r="G62" s="300"/>
      <c r="H62" s="296"/>
      <c r="I62" s="267"/>
      <c r="J62" s="268"/>
      <c r="K62" s="303"/>
      <c r="L62" s="242" t="s">
        <v>30</v>
      </c>
      <c r="M62" s="243"/>
      <c r="N62" s="246">
        <f>SUM(C60,C62,I60,I62,N60)</f>
        <v>0</v>
      </c>
      <c r="O62" s="247"/>
    </row>
    <row r="63" spans="1:16" ht="12.6" customHeight="1" thickBot="1">
      <c r="A63" s="297"/>
      <c r="B63" s="298"/>
      <c r="C63" s="248"/>
      <c r="D63" s="249"/>
      <c r="E63" s="301"/>
      <c r="F63" s="302"/>
      <c r="G63" s="302"/>
      <c r="H63" s="298"/>
      <c r="I63" s="250"/>
      <c r="J63" s="251"/>
      <c r="K63" s="252"/>
      <c r="L63" s="244"/>
      <c r="M63" s="245"/>
      <c r="N63" s="253">
        <f>SUM(C61,C63,I61,I63,N61)</f>
        <v>0</v>
      </c>
      <c r="O63" s="254"/>
    </row>
    <row r="64" spans="1:16" ht="6" customHeight="1"/>
    <row r="65" spans="1:11" ht="13.8" thickBot="1">
      <c r="A65" s="288" t="s">
        <v>79</v>
      </c>
      <c r="B65" s="288"/>
      <c r="C65" s="288"/>
      <c r="D65" s="288"/>
      <c r="E65" s="24"/>
      <c r="K65" s="1"/>
    </row>
    <row r="66" spans="1:11" ht="18" customHeight="1">
      <c r="A66" s="91" t="s">
        <v>39</v>
      </c>
      <c r="B66" s="140"/>
      <c r="C66" s="92"/>
      <c r="D66" s="60" t="s">
        <v>3</v>
      </c>
      <c r="E66" s="136" t="s">
        <v>39</v>
      </c>
      <c r="F66" s="140"/>
      <c r="G66" s="140"/>
      <c r="H66" s="140"/>
      <c r="I66" s="140"/>
      <c r="J66" s="92"/>
      <c r="K66" s="2" t="s">
        <v>3</v>
      </c>
    </row>
    <row r="67" spans="1:11" ht="21" customHeight="1" thickBot="1">
      <c r="A67" s="289" t="s">
        <v>37</v>
      </c>
      <c r="B67" s="290"/>
      <c r="C67" s="291"/>
      <c r="D67" s="54"/>
      <c r="E67" s="292" t="s">
        <v>38</v>
      </c>
      <c r="F67" s="293"/>
      <c r="G67" s="293"/>
      <c r="H67" s="293"/>
      <c r="I67" s="293"/>
      <c r="J67" s="294"/>
      <c r="K67" s="65"/>
    </row>
  </sheetData>
  <mergeCells count="183">
    <mergeCell ref="A65:D65"/>
    <mergeCell ref="A66:C66"/>
    <mergeCell ref="E66:J66"/>
    <mergeCell ref="A67:C67"/>
    <mergeCell ref="E67:J67"/>
    <mergeCell ref="A62:B63"/>
    <mergeCell ref="C62:D62"/>
    <mergeCell ref="E62:H63"/>
    <mergeCell ref="I62:K62"/>
    <mergeCell ref="D55:O55"/>
    <mergeCell ref="A59:B59"/>
    <mergeCell ref="C59:D59"/>
    <mergeCell ref="E59:H59"/>
    <mergeCell ref="I59:K59"/>
    <mergeCell ref="L59:M59"/>
    <mergeCell ref="N59:O59"/>
    <mergeCell ref="A52:B52"/>
    <mergeCell ref="D52:F52"/>
    <mergeCell ref="G52:H52"/>
    <mergeCell ref="I52:K52"/>
    <mergeCell ref="M52:N52"/>
    <mergeCell ref="M53:N53"/>
    <mergeCell ref="D56:O56"/>
    <mergeCell ref="L62:M63"/>
    <mergeCell ref="N62:O62"/>
    <mergeCell ref="C63:D63"/>
    <mergeCell ref="I63:K63"/>
    <mergeCell ref="N63:O63"/>
    <mergeCell ref="A60:B61"/>
    <mergeCell ref="C60:D60"/>
    <mergeCell ref="E60:H61"/>
    <mergeCell ref="I60:K60"/>
    <mergeCell ref="L60:M61"/>
    <mergeCell ref="N60:O60"/>
    <mergeCell ref="C61:D61"/>
    <mergeCell ref="I61:K61"/>
    <mergeCell ref="N61:O61"/>
    <mergeCell ref="D50:F50"/>
    <mergeCell ref="G50:H50"/>
    <mergeCell ref="I50:K50"/>
    <mergeCell ref="A48:B48"/>
    <mergeCell ref="D48:F48"/>
    <mergeCell ref="G48:H48"/>
    <mergeCell ref="I48:K48"/>
    <mergeCell ref="M48:N48"/>
    <mergeCell ref="A49:B49"/>
    <mergeCell ref="D49:F49"/>
    <mergeCell ref="G49:H49"/>
    <mergeCell ref="I49:K49"/>
    <mergeCell ref="M49:O51"/>
    <mergeCell ref="A51:B51"/>
    <mergeCell ref="D51:F51"/>
    <mergeCell ref="G51:H51"/>
    <mergeCell ref="A42:B42"/>
    <mergeCell ref="C42:D42"/>
    <mergeCell ref="E42:H42"/>
    <mergeCell ref="I42:K42"/>
    <mergeCell ref="L42:M42"/>
    <mergeCell ref="N42:O42"/>
    <mergeCell ref="I51:K51"/>
    <mergeCell ref="M36:N36"/>
    <mergeCell ref="A38:F38"/>
    <mergeCell ref="N39:O39"/>
    <mergeCell ref="A41:B41"/>
    <mergeCell ref="C41:D41"/>
    <mergeCell ref="E41:H41"/>
    <mergeCell ref="I41:K41"/>
    <mergeCell ref="L41:M41"/>
    <mergeCell ref="N41:O41"/>
    <mergeCell ref="A44:F44"/>
    <mergeCell ref="N45:O45"/>
    <mergeCell ref="A47:B47"/>
    <mergeCell ref="D47:F47"/>
    <mergeCell ref="G47:H47"/>
    <mergeCell ref="I47:K47"/>
    <mergeCell ref="M47:N47"/>
    <mergeCell ref="A50:B50"/>
    <mergeCell ref="A34:B34"/>
    <mergeCell ref="D34:F34"/>
    <mergeCell ref="G34:H34"/>
    <mergeCell ref="I34:K34"/>
    <mergeCell ref="M34:N34"/>
    <mergeCell ref="A35:B35"/>
    <mergeCell ref="D35:F35"/>
    <mergeCell ref="G35:H35"/>
    <mergeCell ref="I35:K35"/>
    <mergeCell ref="M35:N35"/>
    <mergeCell ref="A32:B32"/>
    <mergeCell ref="D32:F32"/>
    <mergeCell ref="G32:H32"/>
    <mergeCell ref="I32:K32"/>
    <mergeCell ref="M32:N32"/>
    <mergeCell ref="A33:B33"/>
    <mergeCell ref="D33:F33"/>
    <mergeCell ref="G33:H33"/>
    <mergeCell ref="I33:K33"/>
    <mergeCell ref="M33:N33"/>
    <mergeCell ref="A30:B30"/>
    <mergeCell ref="D30:F30"/>
    <mergeCell ref="G30:H30"/>
    <mergeCell ref="I30:K30"/>
    <mergeCell ref="M30:N30"/>
    <mergeCell ref="A31:B31"/>
    <mergeCell ref="D31:F31"/>
    <mergeCell ref="G31:H31"/>
    <mergeCell ref="I31:K31"/>
    <mergeCell ref="M31:N31"/>
    <mergeCell ref="A28:B28"/>
    <mergeCell ref="D28:F28"/>
    <mergeCell ref="G28:H28"/>
    <mergeCell ref="I28:K28"/>
    <mergeCell ref="M28:N28"/>
    <mergeCell ref="A29:B29"/>
    <mergeCell ref="D29:F29"/>
    <mergeCell ref="G29:H29"/>
    <mergeCell ref="I29:K29"/>
    <mergeCell ref="M29:N29"/>
    <mergeCell ref="A26:B26"/>
    <mergeCell ref="D26:F26"/>
    <mergeCell ref="G26:H26"/>
    <mergeCell ref="I26:K26"/>
    <mergeCell ref="M26:N26"/>
    <mergeCell ref="A27:B27"/>
    <mergeCell ref="D27:F27"/>
    <mergeCell ref="G27:H27"/>
    <mergeCell ref="I27:K27"/>
    <mergeCell ref="M27:N27"/>
    <mergeCell ref="A24:B24"/>
    <mergeCell ref="D24:F24"/>
    <mergeCell ref="G24:H24"/>
    <mergeCell ref="I24:K24"/>
    <mergeCell ref="M24:N24"/>
    <mergeCell ref="A25:B25"/>
    <mergeCell ref="D25:F25"/>
    <mergeCell ref="G25:H25"/>
    <mergeCell ref="I25:K25"/>
    <mergeCell ref="M25:N25"/>
    <mergeCell ref="A20:F20"/>
    <mergeCell ref="N21:O21"/>
    <mergeCell ref="A23:B23"/>
    <mergeCell ref="D23:F23"/>
    <mergeCell ref="G23:H23"/>
    <mergeCell ref="I23:K23"/>
    <mergeCell ref="M23:N23"/>
    <mergeCell ref="C12:F12"/>
    <mergeCell ref="G12:I12"/>
    <mergeCell ref="D14:O14"/>
    <mergeCell ref="D15:O15"/>
    <mergeCell ref="L17:M17"/>
    <mergeCell ref="N17:O17"/>
    <mergeCell ref="O7:O8"/>
    <mergeCell ref="B8:C8"/>
    <mergeCell ref="D8:F8"/>
    <mergeCell ref="K8:L8"/>
    <mergeCell ref="M8:N8"/>
    <mergeCell ref="B11:D11"/>
    <mergeCell ref="K11:N11"/>
    <mergeCell ref="A6:A8"/>
    <mergeCell ref="B6:C6"/>
    <mergeCell ref="D6:F6"/>
    <mergeCell ref="K6:L6"/>
    <mergeCell ref="M6:N6"/>
    <mergeCell ref="B7:C7"/>
    <mergeCell ref="D7:F7"/>
    <mergeCell ref="K7:L7"/>
    <mergeCell ref="M7:N7"/>
    <mergeCell ref="I4:J4"/>
    <mergeCell ref="K4:O4"/>
    <mergeCell ref="C5:F5"/>
    <mergeCell ref="G5:H5"/>
    <mergeCell ref="I5:J5"/>
    <mergeCell ref="K5:N5"/>
    <mergeCell ref="A1:O1"/>
    <mergeCell ref="A2:B2"/>
    <mergeCell ref="A3:A5"/>
    <mergeCell ref="C3:H3"/>
    <mergeCell ref="I3:J3"/>
    <mergeCell ref="K3:L3"/>
    <mergeCell ref="C4:H4"/>
    <mergeCell ref="F2:H2"/>
    <mergeCell ref="L2:M2"/>
    <mergeCell ref="C2:E2"/>
    <mergeCell ref="N2:O2"/>
  </mergeCells>
  <phoneticPr fontId="2"/>
  <conditionalFormatting sqref="D55:O56">
    <cfRule type="expression" dxfId="1" priority="1">
      <formula>NOT(AND($O$36=$N$42,$N$42=$O$53))</formula>
    </cfRule>
  </conditionalFormatting>
  <dataValidations count="1">
    <dataValidation type="list" allowBlank="1" showInputMessage="1" showErrorMessage="1" sqref="O7:O8" xr:uid="{00000000-0002-0000-0000-000000000000}">
      <formula1>"ア,イ,ウ,エ,オ,カ,キ,ク,ケ,コ,サ,シ,ス,セ,ソ,タ"</formula1>
    </dataValidation>
  </dataValidations>
  <pageMargins left="0.62992125984251968" right="0.47244094488188981" top="0.27559055118110237" bottom="0.27559055118110237" header="0.19685039370078741" footer="0.11811023622047245"/>
  <pageSetup paperSize="9" scale="8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6</xdr:col>
                    <xdr:colOff>144780</xdr:colOff>
                    <xdr:row>10</xdr:row>
                    <xdr:rowOff>38100</xdr:rowOff>
                  </from>
                  <to>
                    <xdr:col>7</xdr:col>
                    <xdr:colOff>15240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8</xdr:col>
                    <xdr:colOff>144780</xdr:colOff>
                    <xdr:row>10</xdr:row>
                    <xdr:rowOff>38100</xdr:rowOff>
                  </from>
                  <to>
                    <xdr:col>9</xdr:col>
                    <xdr:colOff>15240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3</xdr:col>
                    <xdr:colOff>441960</xdr:colOff>
                    <xdr:row>17</xdr:row>
                    <xdr:rowOff>22860</xdr:rowOff>
                  </from>
                  <to>
                    <xdr:col>4</xdr:col>
                    <xdr:colOff>7620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Option Button 4">
              <controlPr defaultSize="0" autoFill="0" autoLine="0" autoPict="0">
                <anchor moveWithCells="1">
                  <from>
                    <xdr:col>6</xdr:col>
                    <xdr:colOff>121920</xdr:colOff>
                    <xdr:row>17</xdr:row>
                    <xdr:rowOff>22860</xdr:rowOff>
                  </from>
                  <to>
                    <xdr:col>6</xdr:col>
                    <xdr:colOff>297180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Option Button 5">
              <controlPr defaultSize="0" autoFill="0" autoLine="0" autoPict="0">
                <anchor moveWithCells="1">
                  <from>
                    <xdr:col>4</xdr:col>
                    <xdr:colOff>251460</xdr:colOff>
                    <xdr:row>20</xdr:row>
                    <xdr:rowOff>30480</xdr:rowOff>
                  </from>
                  <to>
                    <xdr:col>5</xdr:col>
                    <xdr:colOff>22860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Option Button 6">
              <controlPr defaultSize="0" autoFill="0" autoLine="0" autoPict="0">
                <anchor moveWithCells="1">
                  <from>
                    <xdr:col>8</xdr:col>
                    <xdr:colOff>152400</xdr:colOff>
                    <xdr:row>20</xdr:row>
                    <xdr:rowOff>22860</xdr:rowOff>
                  </from>
                  <to>
                    <xdr:col>9</xdr:col>
                    <xdr:colOff>22860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Option Button 7">
              <controlPr defaultSize="0" autoFill="0" autoLine="0" autoPict="0">
                <anchor moveWithCells="1">
                  <from>
                    <xdr:col>11</xdr:col>
                    <xdr:colOff>487680</xdr:colOff>
                    <xdr:row>20</xdr:row>
                    <xdr:rowOff>22860</xdr:rowOff>
                  </from>
                  <to>
                    <xdr:col>12</xdr:col>
                    <xdr:colOff>22860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Option Button 8">
              <controlPr defaultSize="0" autoFill="0" autoLine="0" autoPict="0">
                <anchor moveWithCells="1">
                  <from>
                    <xdr:col>4</xdr:col>
                    <xdr:colOff>251460</xdr:colOff>
                    <xdr:row>38</xdr:row>
                    <xdr:rowOff>30480</xdr:rowOff>
                  </from>
                  <to>
                    <xdr:col>5</xdr:col>
                    <xdr:colOff>22860</xdr:colOff>
                    <xdr:row>38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Option Button 9">
              <controlPr defaultSize="0" autoFill="0" autoLine="0" autoPict="0">
                <anchor moveWithCells="1">
                  <from>
                    <xdr:col>8</xdr:col>
                    <xdr:colOff>152400</xdr:colOff>
                    <xdr:row>38</xdr:row>
                    <xdr:rowOff>22860</xdr:rowOff>
                  </from>
                  <to>
                    <xdr:col>9</xdr:col>
                    <xdr:colOff>22860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Option Button 10">
              <controlPr defaultSize="0" autoFill="0" autoLine="0" autoPict="0">
                <anchor moveWithCells="1">
                  <from>
                    <xdr:col>11</xdr:col>
                    <xdr:colOff>487680</xdr:colOff>
                    <xdr:row>38</xdr:row>
                    <xdr:rowOff>22860</xdr:rowOff>
                  </from>
                  <to>
                    <xdr:col>12</xdr:col>
                    <xdr:colOff>22860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Option Button 11">
              <controlPr defaultSize="0" autoFill="0" autoLine="0" autoPict="0">
                <anchor moveWithCells="1">
                  <from>
                    <xdr:col>4</xdr:col>
                    <xdr:colOff>251460</xdr:colOff>
                    <xdr:row>44</xdr:row>
                    <xdr:rowOff>30480</xdr:rowOff>
                  </from>
                  <to>
                    <xdr:col>5</xdr:col>
                    <xdr:colOff>22860</xdr:colOff>
                    <xdr:row>44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Option Button 12">
              <controlPr defaultSize="0" autoFill="0" autoLine="0" autoPict="0">
                <anchor moveWithCells="1">
                  <from>
                    <xdr:col>8</xdr:col>
                    <xdr:colOff>152400</xdr:colOff>
                    <xdr:row>44</xdr:row>
                    <xdr:rowOff>22860</xdr:rowOff>
                  </from>
                  <to>
                    <xdr:col>9</xdr:col>
                    <xdr:colOff>22860</xdr:colOff>
                    <xdr:row>44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Option Button 13">
              <controlPr defaultSize="0" autoFill="0" autoLine="0" autoPict="0">
                <anchor moveWithCells="1">
                  <from>
                    <xdr:col>11</xdr:col>
                    <xdr:colOff>487680</xdr:colOff>
                    <xdr:row>44</xdr:row>
                    <xdr:rowOff>22860</xdr:rowOff>
                  </from>
                  <to>
                    <xdr:col>12</xdr:col>
                    <xdr:colOff>22860</xdr:colOff>
                    <xdr:row>44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Group Box 14">
              <controlPr defaultSize="0" autoFill="0" autoPict="0">
                <anchor moveWithCells="1">
                  <from>
                    <xdr:col>5</xdr:col>
                    <xdr:colOff>274320</xdr:colOff>
                    <xdr:row>9</xdr:row>
                    <xdr:rowOff>137160</xdr:rowOff>
                  </from>
                  <to>
                    <xdr:col>10</xdr:col>
                    <xdr:colOff>167640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Group Box 15">
              <controlPr defaultSize="0" autoFill="0" autoPict="0">
                <anchor moveWithCells="1">
                  <from>
                    <xdr:col>3</xdr:col>
                    <xdr:colOff>236220</xdr:colOff>
                    <xdr:row>16</xdr:row>
                    <xdr:rowOff>167640</xdr:rowOff>
                  </from>
                  <to>
                    <xdr:col>8</xdr:col>
                    <xdr:colOff>68580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Group Box 16">
              <controlPr defaultSize="0" autoFill="0" autoPict="0">
                <anchor moveWithCells="1">
                  <from>
                    <xdr:col>4</xdr:col>
                    <xdr:colOff>114300</xdr:colOff>
                    <xdr:row>19</xdr:row>
                    <xdr:rowOff>137160</xdr:rowOff>
                  </from>
                  <to>
                    <xdr:col>15</xdr:col>
                    <xdr:colOff>7620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Group Box 17">
              <controlPr defaultSize="0" autoFill="0" autoPict="0">
                <anchor moveWithCells="1">
                  <from>
                    <xdr:col>4</xdr:col>
                    <xdr:colOff>53340</xdr:colOff>
                    <xdr:row>37</xdr:row>
                    <xdr:rowOff>129540</xdr:rowOff>
                  </from>
                  <to>
                    <xdr:col>15</xdr:col>
                    <xdr:colOff>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Group Box 18">
              <controlPr defaultSize="0" autoFill="0" autoPict="0">
                <anchor moveWithCells="1">
                  <from>
                    <xdr:col>4</xdr:col>
                    <xdr:colOff>68580</xdr:colOff>
                    <xdr:row>43</xdr:row>
                    <xdr:rowOff>160020</xdr:rowOff>
                  </from>
                  <to>
                    <xdr:col>15</xdr:col>
                    <xdr:colOff>0</xdr:colOff>
                    <xdr:row>45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6"/>
  <sheetViews>
    <sheetView zoomScale="115" zoomScaleNormal="115" zoomScaleSheetLayoutView="100" workbookViewId="0">
      <selection activeCell="Z15" sqref="Z15"/>
    </sheetView>
  </sheetViews>
  <sheetFormatPr defaultRowHeight="13.2"/>
  <cols>
    <col min="1" max="1" width="4.44140625" customWidth="1"/>
    <col min="2" max="2" width="10.88671875" customWidth="1"/>
    <col min="3" max="3" width="8.6640625" customWidth="1"/>
    <col min="5" max="6" width="5.88671875" customWidth="1"/>
    <col min="7" max="10" width="4.44140625" customWidth="1"/>
    <col min="11" max="11" width="9.88671875" customWidth="1"/>
    <col min="12" max="12" width="9.33203125" customWidth="1"/>
  </cols>
  <sheetData>
    <row r="1" spans="1:16" ht="19.2" customHeight="1" thickBot="1">
      <c r="A1" s="90" t="s">
        <v>143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6" ht="22.5" customHeight="1">
      <c r="A2" s="91" t="s">
        <v>128</v>
      </c>
      <c r="B2" s="92"/>
      <c r="C2" s="109" t="s">
        <v>135</v>
      </c>
      <c r="D2" s="110"/>
      <c r="E2" s="111"/>
      <c r="F2" s="104" t="s">
        <v>129</v>
      </c>
      <c r="G2" s="105"/>
      <c r="H2" s="106"/>
      <c r="I2" s="77" t="s">
        <v>134</v>
      </c>
      <c r="J2" s="77"/>
      <c r="K2" s="78"/>
      <c r="L2" s="107" t="s">
        <v>147</v>
      </c>
      <c r="M2" s="108"/>
      <c r="N2" s="112">
        <v>1310000000</v>
      </c>
      <c r="O2" s="113"/>
    </row>
    <row r="3" spans="1:16" ht="22.5" customHeight="1">
      <c r="A3" s="93" t="s">
        <v>50</v>
      </c>
      <c r="B3" s="61" t="s">
        <v>51</v>
      </c>
      <c r="C3" s="96" t="s">
        <v>136</v>
      </c>
      <c r="D3" s="97"/>
      <c r="E3" s="97"/>
      <c r="F3" s="97"/>
      <c r="G3" s="97"/>
      <c r="H3" s="98"/>
      <c r="I3" s="99" t="s">
        <v>2</v>
      </c>
      <c r="J3" s="100"/>
      <c r="K3" s="81" t="s">
        <v>137</v>
      </c>
      <c r="L3" s="82"/>
      <c r="M3" s="63" t="s">
        <v>145</v>
      </c>
      <c r="N3" s="64" t="s">
        <v>121</v>
      </c>
      <c r="O3" s="62"/>
    </row>
    <row r="4" spans="1:16" ht="22.5" customHeight="1">
      <c r="A4" s="94"/>
      <c r="B4" s="28" t="s">
        <v>130</v>
      </c>
      <c r="C4" s="101" t="s">
        <v>138</v>
      </c>
      <c r="D4" s="102"/>
      <c r="E4" s="102"/>
      <c r="F4" s="102"/>
      <c r="G4" s="102"/>
      <c r="H4" s="103"/>
      <c r="I4" s="79" t="s">
        <v>52</v>
      </c>
      <c r="J4" s="80"/>
      <c r="K4" s="81"/>
      <c r="L4" s="82"/>
      <c r="M4" s="82"/>
      <c r="N4" s="82"/>
      <c r="O4" s="83"/>
    </row>
    <row r="5" spans="1:16" ht="22.5" customHeight="1">
      <c r="A5" s="95"/>
      <c r="B5" s="61" t="s">
        <v>126</v>
      </c>
      <c r="C5" s="84" t="s">
        <v>139</v>
      </c>
      <c r="D5" s="85"/>
      <c r="E5" s="85"/>
      <c r="F5" s="85"/>
      <c r="G5" s="86"/>
      <c r="H5" s="87"/>
      <c r="I5" s="88" t="s">
        <v>127</v>
      </c>
      <c r="J5" s="89"/>
      <c r="K5" s="81"/>
      <c r="L5" s="82"/>
      <c r="M5" s="82"/>
      <c r="N5" s="82"/>
      <c r="O5" s="75"/>
    </row>
    <row r="6" spans="1:16" ht="16.5" customHeight="1" thickBot="1">
      <c r="A6" s="122" t="s">
        <v>1</v>
      </c>
      <c r="B6" s="125" t="s">
        <v>44</v>
      </c>
      <c r="C6" s="125"/>
      <c r="D6" s="126" t="s">
        <v>103</v>
      </c>
      <c r="E6" s="127"/>
      <c r="F6" s="128"/>
      <c r="G6" s="66" t="s">
        <v>106</v>
      </c>
      <c r="H6" s="5"/>
      <c r="I6" s="66"/>
      <c r="J6" s="66"/>
      <c r="K6" s="126" t="s">
        <v>109</v>
      </c>
      <c r="L6" s="128"/>
      <c r="M6" s="126" t="s">
        <v>112</v>
      </c>
      <c r="N6" s="128"/>
      <c r="O6" s="73" t="s">
        <v>115</v>
      </c>
    </row>
    <row r="7" spans="1:16" ht="16.5" customHeight="1">
      <c r="A7" s="123"/>
      <c r="B7" s="129" t="s">
        <v>53</v>
      </c>
      <c r="C7" s="129"/>
      <c r="D7" s="130" t="s">
        <v>104</v>
      </c>
      <c r="E7" s="131"/>
      <c r="F7" s="132"/>
      <c r="G7" s="67" t="s">
        <v>107</v>
      </c>
      <c r="H7" s="5"/>
      <c r="I7" s="58"/>
      <c r="J7" s="68"/>
      <c r="K7" s="130" t="s">
        <v>110</v>
      </c>
      <c r="L7" s="132"/>
      <c r="M7" s="130" t="s">
        <v>113</v>
      </c>
      <c r="N7" s="131"/>
      <c r="O7" s="114" t="s">
        <v>141</v>
      </c>
    </row>
    <row r="8" spans="1:16" ht="16.5" customHeight="1" thickBot="1">
      <c r="A8" s="124"/>
      <c r="B8" s="116" t="s">
        <v>54</v>
      </c>
      <c r="C8" s="116"/>
      <c r="D8" s="117" t="s">
        <v>105</v>
      </c>
      <c r="E8" s="118"/>
      <c r="F8" s="119"/>
      <c r="G8" s="69" t="s">
        <v>108</v>
      </c>
      <c r="H8" s="70"/>
      <c r="I8" s="71"/>
      <c r="J8" s="72"/>
      <c r="K8" s="117" t="s">
        <v>111</v>
      </c>
      <c r="L8" s="119"/>
      <c r="M8" s="117" t="s">
        <v>114</v>
      </c>
      <c r="N8" s="118"/>
      <c r="O8" s="115"/>
    </row>
    <row r="9" spans="1:16" ht="6" customHeigh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customHeight="1">
      <c r="A10" s="6" t="s">
        <v>58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6" ht="18" customHeight="1">
      <c r="A11" s="7">
        <v>1</v>
      </c>
      <c r="B11" s="120" t="s">
        <v>45</v>
      </c>
      <c r="C11" s="120"/>
      <c r="D11" s="120"/>
      <c r="E11" s="56"/>
      <c r="F11" s="8"/>
      <c r="G11" s="32"/>
      <c r="H11" s="32" t="s">
        <v>116</v>
      </c>
      <c r="I11" s="32"/>
      <c r="J11" s="32" t="s">
        <v>117</v>
      </c>
      <c r="K11" s="121" t="s">
        <v>148</v>
      </c>
      <c r="L11" s="121"/>
      <c r="M11" s="121"/>
      <c r="N11" s="121"/>
      <c r="O11" s="4"/>
      <c r="P11" t="s">
        <v>125</v>
      </c>
    </row>
    <row r="12" spans="1:16" ht="18" customHeight="1">
      <c r="A12" s="9">
        <v>2</v>
      </c>
      <c r="B12" s="76" t="s">
        <v>46</v>
      </c>
      <c r="C12" s="131" t="s">
        <v>48</v>
      </c>
      <c r="D12" s="131"/>
      <c r="E12" s="131"/>
      <c r="F12" s="131"/>
      <c r="G12" s="141">
        <v>2.5</v>
      </c>
      <c r="H12" s="141"/>
      <c r="I12" s="141"/>
      <c r="J12" s="10" t="s">
        <v>49</v>
      </c>
      <c r="K12" s="19" t="s">
        <v>77</v>
      </c>
      <c r="L12" s="4"/>
      <c r="M12" s="4"/>
      <c r="N12" s="4"/>
      <c r="O12" s="4"/>
      <c r="P12" t="s">
        <v>146</v>
      </c>
    </row>
    <row r="13" spans="1:16" ht="18" customHeight="1">
      <c r="A13" s="9">
        <v>3</v>
      </c>
      <c r="B13" s="76" t="s">
        <v>47</v>
      </c>
      <c r="C13" s="58" t="s">
        <v>72</v>
      </c>
      <c r="D13" s="58"/>
      <c r="E13" s="58"/>
      <c r="F13" s="58"/>
      <c r="G13" s="58"/>
      <c r="H13" s="58"/>
      <c r="I13" s="58"/>
      <c r="J13" s="58"/>
      <c r="K13" s="58"/>
      <c r="L13" s="5"/>
      <c r="M13" s="4"/>
      <c r="N13" s="4"/>
      <c r="O13" s="4"/>
    </row>
    <row r="14" spans="1:16" ht="18.75" customHeight="1">
      <c r="A14" s="3"/>
      <c r="B14" s="4"/>
      <c r="C14" s="17" t="s">
        <v>73</v>
      </c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</row>
    <row r="15" spans="1:16" ht="21" customHeight="1">
      <c r="A15" s="3"/>
      <c r="B15" s="4"/>
      <c r="C15" s="18" t="s">
        <v>74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t="s">
        <v>131</v>
      </c>
    </row>
    <row r="16" spans="1:16" ht="6" customHeight="1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6" ht="15.75" customHeight="1">
      <c r="A17" s="6" t="s">
        <v>144</v>
      </c>
      <c r="B17" s="6"/>
      <c r="C17" s="6"/>
      <c r="D17" s="12"/>
      <c r="E17" s="12"/>
      <c r="F17" s="11"/>
      <c r="G17" s="11"/>
      <c r="H17" s="11"/>
      <c r="I17" s="11"/>
      <c r="J17" s="11"/>
      <c r="K17" s="11"/>
      <c r="L17" s="143" t="s">
        <v>122</v>
      </c>
      <c r="M17" s="143"/>
      <c r="N17" s="144" t="s">
        <v>123</v>
      </c>
      <c r="O17" s="144"/>
    </row>
    <row r="18" spans="1:16" ht="15.75" customHeight="1">
      <c r="A18" s="16">
        <v>1</v>
      </c>
      <c r="B18" s="6" t="s">
        <v>71</v>
      </c>
      <c r="C18" s="6"/>
      <c r="D18" s="33"/>
      <c r="E18" s="32" t="s">
        <v>116</v>
      </c>
      <c r="F18" s="34"/>
      <c r="G18" s="32"/>
      <c r="H18" s="32" t="s">
        <v>117</v>
      </c>
      <c r="I18" s="8"/>
      <c r="J18" s="8"/>
      <c r="K18" s="57"/>
      <c r="L18" s="57"/>
      <c r="M18" s="57"/>
      <c r="N18" s="57"/>
      <c r="P18" t="s">
        <v>132</v>
      </c>
    </row>
    <row r="19" spans="1:16" ht="3.75" customHeight="1">
      <c r="A19" s="16"/>
      <c r="B19" s="6"/>
      <c r="C19" s="6"/>
      <c r="D19" s="12"/>
      <c r="E19" s="12"/>
      <c r="F19" s="8"/>
      <c r="G19" s="8"/>
      <c r="H19" s="8"/>
      <c r="I19" s="8"/>
      <c r="J19" s="8"/>
      <c r="K19" s="57"/>
      <c r="L19" s="57"/>
      <c r="M19" s="57"/>
      <c r="N19" s="57"/>
    </row>
    <row r="20" spans="1:16">
      <c r="A20" s="133" t="s">
        <v>80</v>
      </c>
      <c r="B20" s="133"/>
      <c r="C20" s="133"/>
      <c r="D20" s="133"/>
      <c r="E20" s="133"/>
      <c r="F20" s="133"/>
      <c r="M20" s="6"/>
      <c r="N20" s="6"/>
      <c r="O20" s="6"/>
      <c r="P20" t="s">
        <v>133</v>
      </c>
    </row>
    <row r="21" spans="1:16" ht="17.25" customHeight="1">
      <c r="C21" s="1"/>
      <c r="D21" s="1" t="s">
        <v>124</v>
      </c>
      <c r="E21" s="35"/>
      <c r="F21" s="36" t="s">
        <v>118</v>
      </c>
      <c r="G21" s="34"/>
      <c r="H21" s="34"/>
      <c r="I21" s="34"/>
      <c r="J21" s="34" t="s">
        <v>119</v>
      </c>
      <c r="K21" s="34"/>
      <c r="L21" s="34"/>
      <c r="M21" s="34" t="s">
        <v>29</v>
      </c>
      <c r="N21" s="134" t="s">
        <v>120</v>
      </c>
      <c r="O21" s="134"/>
    </row>
    <row r="22" spans="1:16" ht="6" customHeight="1" thickBot="1">
      <c r="H22" s="6"/>
      <c r="I22" s="6"/>
      <c r="J22" s="6"/>
      <c r="L22" s="6"/>
      <c r="M22" s="6"/>
      <c r="N22" s="6"/>
      <c r="O22" s="6"/>
    </row>
    <row r="23" spans="1:16" ht="18" customHeight="1">
      <c r="A23" s="91" t="s">
        <v>0</v>
      </c>
      <c r="B23" s="92"/>
      <c r="C23" s="60"/>
      <c r="D23" s="135" t="s">
        <v>0</v>
      </c>
      <c r="E23" s="136"/>
      <c r="F23" s="137"/>
      <c r="G23" s="138" t="s">
        <v>3</v>
      </c>
      <c r="H23" s="139"/>
      <c r="I23" s="136" t="s">
        <v>0</v>
      </c>
      <c r="J23" s="140"/>
      <c r="K23" s="92"/>
      <c r="L23" s="60" t="s">
        <v>3</v>
      </c>
      <c r="M23" s="135" t="s">
        <v>0</v>
      </c>
      <c r="N23" s="137"/>
      <c r="O23" s="2" t="s">
        <v>3</v>
      </c>
    </row>
    <row r="24" spans="1:16" ht="19.5" customHeight="1">
      <c r="A24" s="145" t="s">
        <v>4</v>
      </c>
      <c r="B24" s="146"/>
      <c r="C24" s="37">
        <v>600</v>
      </c>
      <c r="D24" s="147" t="s">
        <v>7</v>
      </c>
      <c r="E24" s="148"/>
      <c r="F24" s="149"/>
      <c r="G24" s="150"/>
      <c r="H24" s="151"/>
      <c r="I24" s="152" t="s">
        <v>16</v>
      </c>
      <c r="J24" s="153"/>
      <c r="K24" s="154"/>
      <c r="L24" s="41">
        <v>200</v>
      </c>
      <c r="M24" s="155" t="s">
        <v>23</v>
      </c>
      <c r="N24" s="149"/>
      <c r="O24" s="44"/>
    </row>
    <row r="25" spans="1:16" ht="19.5" customHeight="1">
      <c r="A25" s="156" t="s">
        <v>59</v>
      </c>
      <c r="B25" s="149"/>
      <c r="C25" s="38"/>
      <c r="D25" s="147" t="s">
        <v>8</v>
      </c>
      <c r="E25" s="148"/>
      <c r="F25" s="149"/>
      <c r="G25" s="157">
        <v>200</v>
      </c>
      <c r="H25" s="158"/>
      <c r="I25" s="159" t="s">
        <v>68</v>
      </c>
      <c r="J25" s="148"/>
      <c r="K25" s="160"/>
      <c r="L25" s="42"/>
      <c r="M25" s="161" t="s">
        <v>24</v>
      </c>
      <c r="N25" s="162"/>
      <c r="O25" s="45">
        <v>2800</v>
      </c>
      <c r="P25" s="34"/>
    </row>
    <row r="26" spans="1:16" ht="19.5" customHeight="1">
      <c r="A26" s="163" t="s">
        <v>60</v>
      </c>
      <c r="B26" s="164"/>
      <c r="C26" s="39"/>
      <c r="D26" s="165" t="s">
        <v>9</v>
      </c>
      <c r="E26" s="166"/>
      <c r="F26" s="167"/>
      <c r="G26" s="157"/>
      <c r="H26" s="158"/>
      <c r="I26" s="159" t="s">
        <v>17</v>
      </c>
      <c r="J26" s="148"/>
      <c r="K26" s="160"/>
      <c r="L26" s="42"/>
      <c r="M26" s="168" t="s">
        <v>25</v>
      </c>
      <c r="N26" s="169"/>
      <c r="O26" s="45"/>
    </row>
    <row r="27" spans="1:16" ht="19.5" customHeight="1">
      <c r="A27" s="156" t="s">
        <v>61</v>
      </c>
      <c r="B27" s="149"/>
      <c r="C27" s="39"/>
      <c r="D27" s="159" t="s">
        <v>10</v>
      </c>
      <c r="E27" s="148"/>
      <c r="F27" s="160"/>
      <c r="G27" s="157"/>
      <c r="H27" s="158"/>
      <c r="I27" s="159" t="s">
        <v>18</v>
      </c>
      <c r="J27" s="148"/>
      <c r="K27" s="160"/>
      <c r="L27" s="42"/>
      <c r="M27" s="155" t="s">
        <v>26</v>
      </c>
      <c r="N27" s="149"/>
      <c r="O27" s="45"/>
    </row>
    <row r="28" spans="1:16" ht="19.5" customHeight="1">
      <c r="A28" s="156" t="s">
        <v>62</v>
      </c>
      <c r="B28" s="149"/>
      <c r="C28" s="39"/>
      <c r="D28" s="159" t="s">
        <v>11</v>
      </c>
      <c r="E28" s="148"/>
      <c r="F28" s="160"/>
      <c r="G28" s="157"/>
      <c r="H28" s="158"/>
      <c r="I28" s="159" t="s">
        <v>69</v>
      </c>
      <c r="J28" s="148"/>
      <c r="K28" s="160"/>
      <c r="L28" s="42"/>
      <c r="M28" s="155" t="s">
        <v>32</v>
      </c>
      <c r="N28" s="149"/>
      <c r="O28" s="45"/>
    </row>
    <row r="29" spans="1:16" ht="19.5" customHeight="1">
      <c r="A29" s="156" t="s">
        <v>5</v>
      </c>
      <c r="B29" s="149"/>
      <c r="C29" s="39"/>
      <c r="D29" s="159" t="s">
        <v>12</v>
      </c>
      <c r="E29" s="148"/>
      <c r="F29" s="160"/>
      <c r="G29" s="157"/>
      <c r="H29" s="158"/>
      <c r="I29" s="159" t="s">
        <v>19</v>
      </c>
      <c r="J29" s="148"/>
      <c r="K29" s="160"/>
      <c r="L29" s="42"/>
      <c r="M29" s="155" t="s">
        <v>27</v>
      </c>
      <c r="N29" s="149"/>
      <c r="O29" s="45"/>
    </row>
    <row r="30" spans="1:16" ht="19.5" customHeight="1">
      <c r="A30" s="156" t="s">
        <v>65</v>
      </c>
      <c r="B30" s="149"/>
      <c r="C30" s="39">
        <v>50</v>
      </c>
      <c r="D30" s="170" t="s">
        <v>76</v>
      </c>
      <c r="E30" s="171"/>
      <c r="F30" s="172"/>
      <c r="G30" s="157"/>
      <c r="H30" s="158"/>
      <c r="I30" s="159" t="s">
        <v>75</v>
      </c>
      <c r="J30" s="148"/>
      <c r="K30" s="160"/>
      <c r="L30" s="42"/>
      <c r="M30" s="155" t="s">
        <v>28</v>
      </c>
      <c r="N30" s="149"/>
      <c r="O30" s="45"/>
    </row>
    <row r="31" spans="1:16" ht="19.5" customHeight="1">
      <c r="A31" s="156" t="s">
        <v>6</v>
      </c>
      <c r="B31" s="149"/>
      <c r="C31" s="39"/>
      <c r="D31" s="170" t="s">
        <v>67</v>
      </c>
      <c r="E31" s="171"/>
      <c r="F31" s="172"/>
      <c r="G31" s="157"/>
      <c r="H31" s="158"/>
      <c r="I31" s="159" t="s">
        <v>70</v>
      </c>
      <c r="J31" s="148"/>
      <c r="K31" s="160"/>
      <c r="L31" s="42"/>
      <c r="M31" s="155" t="s">
        <v>41</v>
      </c>
      <c r="N31" s="149"/>
      <c r="O31" s="45"/>
    </row>
    <row r="32" spans="1:16" ht="19.5" customHeight="1">
      <c r="A32" s="173" t="s">
        <v>63</v>
      </c>
      <c r="B32" s="174"/>
      <c r="C32" s="39"/>
      <c r="D32" s="159" t="s">
        <v>13</v>
      </c>
      <c r="E32" s="148"/>
      <c r="F32" s="160"/>
      <c r="G32" s="157"/>
      <c r="H32" s="158"/>
      <c r="I32" s="159" t="s">
        <v>20</v>
      </c>
      <c r="J32" s="148"/>
      <c r="K32" s="160"/>
      <c r="L32" s="42"/>
      <c r="M32" s="155" t="s">
        <v>42</v>
      </c>
      <c r="N32" s="149"/>
      <c r="O32" s="45"/>
    </row>
    <row r="33" spans="1:15" ht="19.5" customHeight="1">
      <c r="A33" s="175" t="s">
        <v>64</v>
      </c>
      <c r="B33" s="160"/>
      <c r="C33" s="39"/>
      <c r="D33" s="159" t="s">
        <v>14</v>
      </c>
      <c r="E33" s="148"/>
      <c r="F33" s="160"/>
      <c r="G33" s="157"/>
      <c r="H33" s="158"/>
      <c r="I33" s="159" t="s">
        <v>21</v>
      </c>
      <c r="J33" s="148"/>
      <c r="K33" s="160"/>
      <c r="L33" s="42"/>
      <c r="M33" s="155" t="s">
        <v>43</v>
      </c>
      <c r="N33" s="149"/>
      <c r="O33" s="46"/>
    </row>
    <row r="34" spans="1:15" ht="19.5" customHeight="1">
      <c r="A34" s="176" t="s">
        <v>66</v>
      </c>
      <c r="B34" s="177"/>
      <c r="C34" s="40"/>
      <c r="D34" s="178" t="s">
        <v>15</v>
      </c>
      <c r="E34" s="179"/>
      <c r="F34" s="177"/>
      <c r="G34" s="180">
        <v>10</v>
      </c>
      <c r="H34" s="181"/>
      <c r="I34" s="179" t="s">
        <v>22</v>
      </c>
      <c r="J34" s="182"/>
      <c r="K34" s="183"/>
      <c r="L34" s="43"/>
      <c r="M34" s="179" t="s">
        <v>29</v>
      </c>
      <c r="N34" s="183"/>
      <c r="O34" s="47"/>
    </row>
    <row r="35" spans="1:15" ht="19.5" customHeight="1" thickBot="1">
      <c r="A35" s="184" t="s">
        <v>40</v>
      </c>
      <c r="B35" s="185"/>
      <c r="C35" s="25">
        <f>SUM(C24:C34)</f>
        <v>650</v>
      </c>
      <c r="D35" s="186" t="s">
        <v>40</v>
      </c>
      <c r="E35" s="187"/>
      <c r="F35" s="185"/>
      <c r="G35" s="188">
        <f>SUM(G24:H34)</f>
        <v>210</v>
      </c>
      <c r="H35" s="189"/>
      <c r="I35" s="190" t="s">
        <v>40</v>
      </c>
      <c r="J35" s="191"/>
      <c r="K35" s="192"/>
      <c r="L35" s="26">
        <f>SUM(L24:L34)</f>
        <v>200</v>
      </c>
      <c r="M35" s="193" t="s">
        <v>40</v>
      </c>
      <c r="N35" s="194"/>
      <c r="O35" s="27">
        <f>SUM(O24:O34)</f>
        <v>2800</v>
      </c>
    </row>
    <row r="36" spans="1:15" ht="19.5" customHeight="1" thickBot="1">
      <c r="C36" s="15"/>
      <c r="F36" s="14"/>
      <c r="G36" s="14"/>
      <c r="H36" s="15"/>
      <c r="I36" s="20"/>
      <c r="L36" s="13"/>
      <c r="M36" s="206" t="s">
        <v>92</v>
      </c>
      <c r="N36" s="207"/>
      <c r="O36" s="55">
        <f>SUM(C35,G35,L35,O35)</f>
        <v>3860</v>
      </c>
    </row>
    <row r="37" spans="1:15" ht="6" customHeight="1">
      <c r="C37" s="20"/>
      <c r="H37" s="20"/>
      <c r="I37" s="20"/>
      <c r="L37" s="21"/>
      <c r="M37" s="22"/>
      <c r="N37" s="22"/>
      <c r="O37" s="21"/>
    </row>
    <row r="38" spans="1:15">
      <c r="A38" s="133" t="s">
        <v>81</v>
      </c>
      <c r="B38" s="208"/>
      <c r="C38" s="208"/>
      <c r="D38" s="208"/>
      <c r="E38" s="208"/>
      <c r="F38" s="208"/>
      <c r="G38" s="24"/>
      <c r="M38" s="6"/>
      <c r="N38" s="6"/>
      <c r="O38" s="6"/>
    </row>
    <row r="39" spans="1:15" ht="17.25" customHeight="1">
      <c r="C39" s="1"/>
      <c r="D39" s="1" t="s">
        <v>124</v>
      </c>
      <c r="E39" s="35"/>
      <c r="F39" s="36" t="s">
        <v>118</v>
      </c>
      <c r="G39" s="34"/>
      <c r="H39" s="34"/>
      <c r="I39" s="34"/>
      <c r="J39" s="34" t="s">
        <v>119</v>
      </c>
      <c r="K39" s="34"/>
      <c r="L39" s="34"/>
      <c r="M39" s="34" t="s">
        <v>29</v>
      </c>
      <c r="N39" s="134" t="s">
        <v>120</v>
      </c>
      <c r="O39" s="134"/>
    </row>
    <row r="40" spans="1:15" ht="6.75" customHeight="1" thickBot="1">
      <c r="B40" s="24"/>
      <c r="C40" s="24"/>
      <c r="D40" s="24"/>
      <c r="E40" s="24"/>
      <c r="F40" s="24"/>
      <c r="G40" s="24"/>
      <c r="H40" s="6"/>
      <c r="I40" s="6"/>
      <c r="J40" s="6"/>
      <c r="L40" s="6"/>
      <c r="M40" s="6"/>
      <c r="N40" s="6"/>
      <c r="O40" s="6"/>
    </row>
    <row r="41" spans="1:15" ht="18" customHeight="1">
      <c r="A41" s="209" t="s">
        <v>98</v>
      </c>
      <c r="B41" s="210"/>
      <c r="C41" s="210" t="s">
        <v>99</v>
      </c>
      <c r="D41" s="210"/>
      <c r="E41" s="211" t="s">
        <v>100</v>
      </c>
      <c r="F41" s="212"/>
      <c r="G41" s="212"/>
      <c r="H41" s="213"/>
      <c r="I41" s="211" t="s">
        <v>101</v>
      </c>
      <c r="J41" s="212"/>
      <c r="K41" s="213"/>
      <c r="L41" s="210" t="s">
        <v>102</v>
      </c>
      <c r="M41" s="214"/>
      <c r="N41" s="215" t="s">
        <v>92</v>
      </c>
      <c r="O41" s="216"/>
    </row>
    <row r="42" spans="1:15" ht="19.5" customHeight="1" thickBot="1">
      <c r="A42" s="195">
        <v>1000</v>
      </c>
      <c r="B42" s="196"/>
      <c r="C42" s="196">
        <v>2500</v>
      </c>
      <c r="D42" s="196"/>
      <c r="E42" s="197">
        <v>10</v>
      </c>
      <c r="F42" s="198"/>
      <c r="G42" s="198"/>
      <c r="H42" s="199"/>
      <c r="I42" s="197">
        <v>300</v>
      </c>
      <c r="J42" s="198"/>
      <c r="K42" s="199"/>
      <c r="L42" s="196">
        <v>50</v>
      </c>
      <c r="M42" s="200"/>
      <c r="N42" s="201">
        <f>SUM(A42:L42)</f>
        <v>3860</v>
      </c>
      <c r="O42" s="202"/>
    </row>
    <row r="43" spans="1:15" ht="6" customHeight="1"/>
    <row r="44" spans="1:15">
      <c r="A44" s="133" t="s">
        <v>82</v>
      </c>
      <c r="B44" s="208"/>
      <c r="C44" s="208"/>
      <c r="D44" s="208"/>
      <c r="E44" s="208"/>
      <c r="F44" s="208"/>
      <c r="G44" s="24"/>
      <c r="H44" s="6"/>
      <c r="I44" s="6"/>
      <c r="J44" s="6"/>
      <c r="L44" s="6"/>
      <c r="M44" s="6"/>
      <c r="N44" s="6"/>
      <c r="O44" s="6"/>
    </row>
    <row r="45" spans="1:15" ht="17.25" customHeight="1">
      <c r="C45" s="1"/>
      <c r="D45" s="1" t="s">
        <v>124</v>
      </c>
      <c r="E45" s="35"/>
      <c r="F45" s="36" t="s">
        <v>118</v>
      </c>
      <c r="G45" s="34"/>
      <c r="H45" s="34"/>
      <c r="I45" s="34"/>
      <c r="J45" s="34" t="s">
        <v>119</v>
      </c>
      <c r="K45" s="34"/>
      <c r="L45" s="34"/>
      <c r="M45" s="34" t="s">
        <v>29</v>
      </c>
      <c r="N45" s="134" t="s">
        <v>120</v>
      </c>
      <c r="O45" s="134"/>
    </row>
    <row r="46" spans="1:15" ht="6.75" customHeight="1" thickBot="1">
      <c r="B46" s="24"/>
      <c r="C46" s="24"/>
      <c r="D46" s="24"/>
      <c r="E46" s="24"/>
      <c r="F46" s="24"/>
      <c r="G46" s="24"/>
      <c r="H46" s="6"/>
      <c r="I46" s="6"/>
      <c r="J46" s="6"/>
      <c r="L46" s="6"/>
      <c r="M46" s="6"/>
      <c r="N46" s="6"/>
      <c r="O46" s="6"/>
    </row>
    <row r="47" spans="1:15" ht="18" customHeight="1">
      <c r="A47" s="91" t="s">
        <v>31</v>
      </c>
      <c r="B47" s="92"/>
      <c r="C47" s="59" t="s">
        <v>3</v>
      </c>
      <c r="D47" s="135" t="s">
        <v>31</v>
      </c>
      <c r="E47" s="136"/>
      <c r="F47" s="137"/>
      <c r="G47" s="138" t="s">
        <v>3</v>
      </c>
      <c r="H47" s="139"/>
      <c r="I47" s="140" t="s">
        <v>31</v>
      </c>
      <c r="J47" s="140"/>
      <c r="K47" s="92"/>
      <c r="L47" s="59" t="s">
        <v>3</v>
      </c>
      <c r="M47" s="135" t="s">
        <v>31</v>
      </c>
      <c r="N47" s="137"/>
      <c r="O47" s="2" t="s">
        <v>3</v>
      </c>
    </row>
    <row r="48" spans="1:15" ht="19.5" customHeight="1">
      <c r="A48" s="145" t="s">
        <v>94</v>
      </c>
      <c r="B48" s="146"/>
      <c r="C48" s="48">
        <v>1000</v>
      </c>
      <c r="D48" s="155" t="s">
        <v>84</v>
      </c>
      <c r="E48" s="159"/>
      <c r="F48" s="149"/>
      <c r="G48" s="223">
        <v>134</v>
      </c>
      <c r="H48" s="224"/>
      <c r="I48" s="220" t="s">
        <v>87</v>
      </c>
      <c r="J48" s="221"/>
      <c r="K48" s="222"/>
      <c r="L48" s="52">
        <v>5</v>
      </c>
      <c r="M48" s="225" t="s">
        <v>90</v>
      </c>
      <c r="N48" s="226"/>
      <c r="O48" s="53"/>
    </row>
    <row r="49" spans="1:16" ht="19.5" customHeight="1">
      <c r="A49" s="156" t="s">
        <v>95</v>
      </c>
      <c r="B49" s="149"/>
      <c r="C49" s="49">
        <v>0</v>
      </c>
      <c r="D49" s="155" t="s">
        <v>86</v>
      </c>
      <c r="E49" s="159"/>
      <c r="F49" s="149"/>
      <c r="G49" s="218">
        <v>3</v>
      </c>
      <c r="H49" s="219"/>
      <c r="I49" s="220" t="s">
        <v>89</v>
      </c>
      <c r="J49" s="221"/>
      <c r="K49" s="222"/>
      <c r="L49" s="50">
        <v>5</v>
      </c>
      <c r="M49" s="227"/>
      <c r="N49" s="228"/>
      <c r="O49" s="229"/>
    </row>
    <row r="50" spans="1:16" ht="19.5" customHeight="1">
      <c r="A50" s="217" t="s">
        <v>83</v>
      </c>
      <c r="B50" s="167"/>
      <c r="C50" s="50">
        <v>1400</v>
      </c>
      <c r="D50" s="165" t="s">
        <v>85</v>
      </c>
      <c r="E50" s="166"/>
      <c r="F50" s="167"/>
      <c r="G50" s="218">
        <v>3</v>
      </c>
      <c r="H50" s="219"/>
      <c r="I50" s="220" t="s">
        <v>96</v>
      </c>
      <c r="J50" s="221"/>
      <c r="K50" s="222"/>
      <c r="L50" s="50">
        <v>5</v>
      </c>
      <c r="M50" s="230"/>
      <c r="N50" s="231"/>
      <c r="O50" s="232"/>
    </row>
    <row r="51" spans="1:16" ht="19.5" customHeight="1">
      <c r="A51" s="236" t="s">
        <v>91</v>
      </c>
      <c r="B51" s="205"/>
      <c r="C51" s="51">
        <v>1300</v>
      </c>
      <c r="D51" s="237" t="s">
        <v>88</v>
      </c>
      <c r="E51" s="238"/>
      <c r="F51" s="239"/>
      <c r="G51" s="240">
        <v>0</v>
      </c>
      <c r="H51" s="241"/>
      <c r="I51" s="203" t="s">
        <v>97</v>
      </c>
      <c r="J51" s="204"/>
      <c r="K51" s="205"/>
      <c r="L51" s="51">
        <v>5</v>
      </c>
      <c r="M51" s="233"/>
      <c r="N51" s="234"/>
      <c r="O51" s="235"/>
    </row>
    <row r="52" spans="1:16" ht="15.6" customHeight="1" thickBot="1">
      <c r="A52" s="184" t="s">
        <v>40</v>
      </c>
      <c r="B52" s="185"/>
      <c r="C52" s="30">
        <f>SUM(C48:C51)</f>
        <v>3700</v>
      </c>
      <c r="D52" s="186" t="s">
        <v>40</v>
      </c>
      <c r="E52" s="187"/>
      <c r="F52" s="185"/>
      <c r="G52" s="286">
        <f>SUM(G48:H51)</f>
        <v>140</v>
      </c>
      <c r="H52" s="287"/>
      <c r="I52" s="190" t="s">
        <v>40</v>
      </c>
      <c r="J52" s="191"/>
      <c r="K52" s="192"/>
      <c r="L52" s="31">
        <f>SUM(L48:L51)</f>
        <v>20</v>
      </c>
      <c r="M52" s="186" t="s">
        <v>40</v>
      </c>
      <c r="N52" s="185"/>
      <c r="O52" s="29">
        <f>SUM(O48)</f>
        <v>0</v>
      </c>
    </row>
    <row r="53" spans="1:16" ht="15.6" customHeight="1" thickBot="1">
      <c r="C53" s="15"/>
      <c r="F53" s="14"/>
      <c r="G53" s="14"/>
      <c r="H53" s="15"/>
      <c r="I53" s="20"/>
      <c r="L53" s="13"/>
      <c r="M53" s="206" t="s">
        <v>92</v>
      </c>
      <c r="N53" s="207"/>
      <c r="O53" s="55">
        <f>SUM(C52,G52,L52,O52)</f>
        <v>3860</v>
      </c>
    </row>
    <row r="54" spans="1:16" ht="3" customHeight="1">
      <c r="C54" s="20"/>
      <c r="H54" s="20"/>
      <c r="I54" s="20"/>
      <c r="L54" s="21"/>
      <c r="M54" s="23"/>
      <c r="N54" s="23"/>
      <c r="O54" s="21"/>
    </row>
    <row r="55" spans="1:16">
      <c r="D55" s="283" t="s">
        <v>93</v>
      </c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t="b">
        <f>AND(O36=N42,N42=O53)</f>
        <v>1</v>
      </c>
    </row>
    <row r="56" spans="1:16" ht="6" customHeight="1">
      <c r="L56" s="23"/>
      <c r="M56" s="23"/>
      <c r="N56" s="23"/>
      <c r="O56" s="1"/>
    </row>
    <row r="57" spans="1:16" ht="13.8" thickBot="1">
      <c r="A57" s="24" t="s">
        <v>78</v>
      </c>
    </row>
    <row r="58" spans="1:16" ht="18" customHeight="1">
      <c r="A58" s="284" t="s">
        <v>33</v>
      </c>
      <c r="B58" s="137"/>
      <c r="C58" s="139" t="s">
        <v>34</v>
      </c>
      <c r="D58" s="135"/>
      <c r="E58" s="136" t="s">
        <v>33</v>
      </c>
      <c r="F58" s="140"/>
      <c r="G58" s="140"/>
      <c r="H58" s="92"/>
      <c r="I58" s="138" t="s">
        <v>34</v>
      </c>
      <c r="J58" s="140"/>
      <c r="K58" s="139"/>
      <c r="L58" s="135" t="s">
        <v>33</v>
      </c>
      <c r="M58" s="137"/>
      <c r="N58" s="139" t="s">
        <v>34</v>
      </c>
      <c r="O58" s="285"/>
    </row>
    <row r="59" spans="1:16" ht="12.6" customHeight="1">
      <c r="A59" s="255" t="s">
        <v>55</v>
      </c>
      <c r="B59" s="256"/>
      <c r="C59" s="259">
        <v>0</v>
      </c>
      <c r="D59" s="260"/>
      <c r="E59" s="261" t="s">
        <v>56</v>
      </c>
      <c r="F59" s="262"/>
      <c r="G59" s="262"/>
      <c r="H59" s="263"/>
      <c r="I59" s="267">
        <v>1</v>
      </c>
      <c r="J59" s="268"/>
      <c r="K59" s="269"/>
      <c r="L59" s="270" t="s">
        <v>57</v>
      </c>
      <c r="M59" s="271"/>
      <c r="N59" s="274">
        <v>0</v>
      </c>
      <c r="O59" s="275"/>
    </row>
    <row r="60" spans="1:16" ht="12.6" customHeight="1" thickBot="1">
      <c r="A60" s="257"/>
      <c r="B60" s="258"/>
      <c r="C60" s="276">
        <v>0</v>
      </c>
      <c r="D60" s="277"/>
      <c r="E60" s="264"/>
      <c r="F60" s="265"/>
      <c r="G60" s="265"/>
      <c r="H60" s="266"/>
      <c r="I60" s="278">
        <v>5</v>
      </c>
      <c r="J60" s="279"/>
      <c r="K60" s="280"/>
      <c r="L60" s="272"/>
      <c r="M60" s="273"/>
      <c r="N60" s="281">
        <v>0</v>
      </c>
      <c r="O60" s="282"/>
    </row>
    <row r="61" spans="1:16" ht="12.6" customHeight="1">
      <c r="A61" s="295" t="s">
        <v>35</v>
      </c>
      <c r="B61" s="296"/>
      <c r="C61" s="259">
        <v>2</v>
      </c>
      <c r="D61" s="260"/>
      <c r="E61" s="299" t="s">
        <v>36</v>
      </c>
      <c r="F61" s="300"/>
      <c r="G61" s="300"/>
      <c r="H61" s="296"/>
      <c r="I61" s="267">
        <v>0</v>
      </c>
      <c r="J61" s="268"/>
      <c r="K61" s="303"/>
      <c r="L61" s="242" t="s">
        <v>30</v>
      </c>
      <c r="M61" s="243"/>
      <c r="N61" s="246">
        <f>SUM(C59,C61,I59,I61,N59)</f>
        <v>3</v>
      </c>
      <c r="O61" s="247"/>
    </row>
    <row r="62" spans="1:16" ht="12.6" customHeight="1" thickBot="1">
      <c r="A62" s="297"/>
      <c r="B62" s="298"/>
      <c r="C62" s="248">
        <v>10</v>
      </c>
      <c r="D62" s="249"/>
      <c r="E62" s="301"/>
      <c r="F62" s="302"/>
      <c r="G62" s="302"/>
      <c r="H62" s="298"/>
      <c r="I62" s="250">
        <v>0</v>
      </c>
      <c r="J62" s="251"/>
      <c r="K62" s="252"/>
      <c r="L62" s="244"/>
      <c r="M62" s="245"/>
      <c r="N62" s="253">
        <f>SUM(C60,C62,I60,I62,N60)</f>
        <v>15</v>
      </c>
      <c r="O62" s="254"/>
    </row>
    <row r="63" spans="1:16" ht="6" customHeight="1"/>
    <row r="64" spans="1:16" ht="13.8" thickBot="1">
      <c r="A64" s="288" t="s">
        <v>79</v>
      </c>
      <c r="B64" s="288"/>
      <c r="C64" s="288"/>
      <c r="D64" s="288"/>
      <c r="E64" s="24"/>
      <c r="K64" s="1"/>
    </row>
    <row r="65" spans="1:11" ht="18" customHeight="1">
      <c r="A65" s="91" t="s">
        <v>39</v>
      </c>
      <c r="B65" s="140"/>
      <c r="C65" s="92"/>
      <c r="D65" s="60" t="s">
        <v>3</v>
      </c>
      <c r="E65" s="136" t="s">
        <v>39</v>
      </c>
      <c r="F65" s="140"/>
      <c r="G65" s="140"/>
      <c r="H65" s="140"/>
      <c r="I65" s="140"/>
      <c r="J65" s="92"/>
      <c r="K65" s="2" t="s">
        <v>3</v>
      </c>
    </row>
    <row r="66" spans="1:11" ht="21" customHeight="1" thickBot="1">
      <c r="A66" s="289" t="s">
        <v>37</v>
      </c>
      <c r="B66" s="290"/>
      <c r="C66" s="291"/>
      <c r="D66" s="54">
        <v>100</v>
      </c>
      <c r="E66" s="292" t="s">
        <v>38</v>
      </c>
      <c r="F66" s="293"/>
      <c r="G66" s="293"/>
      <c r="H66" s="293"/>
      <c r="I66" s="293"/>
      <c r="J66" s="294"/>
      <c r="K66" s="65" t="s">
        <v>140</v>
      </c>
    </row>
  </sheetData>
  <mergeCells count="182">
    <mergeCell ref="L61:M62"/>
    <mergeCell ref="N61:O61"/>
    <mergeCell ref="C62:D62"/>
    <mergeCell ref="I62:K62"/>
    <mergeCell ref="N62:O62"/>
    <mergeCell ref="A59:B60"/>
    <mergeCell ref="A64:D64"/>
    <mergeCell ref="A65:C65"/>
    <mergeCell ref="E65:J65"/>
    <mergeCell ref="L59:M60"/>
    <mergeCell ref="N59:O59"/>
    <mergeCell ref="N60:O60"/>
    <mergeCell ref="A66:C66"/>
    <mergeCell ref="E66:J66"/>
    <mergeCell ref="A3:A5"/>
    <mergeCell ref="I3:J3"/>
    <mergeCell ref="C4:H4"/>
    <mergeCell ref="I5:J5"/>
    <mergeCell ref="G5:H5"/>
    <mergeCell ref="A61:B62"/>
    <mergeCell ref="C61:D61"/>
    <mergeCell ref="E61:H62"/>
    <mergeCell ref="I61:K61"/>
    <mergeCell ref="C59:D59"/>
    <mergeCell ref="E59:H60"/>
    <mergeCell ref="I59:K59"/>
    <mergeCell ref="C60:D60"/>
    <mergeCell ref="I60:K60"/>
    <mergeCell ref="D55:O55"/>
    <mergeCell ref="I48:K48"/>
    <mergeCell ref="A58:B58"/>
    <mergeCell ref="C58:D58"/>
    <mergeCell ref="E58:H58"/>
    <mergeCell ref="I58:K58"/>
    <mergeCell ref="L58:M58"/>
    <mergeCell ref="N58:O58"/>
    <mergeCell ref="A52:B52"/>
    <mergeCell ref="D52:F52"/>
    <mergeCell ref="G52:H52"/>
    <mergeCell ref="I52:K52"/>
    <mergeCell ref="M52:N52"/>
    <mergeCell ref="M53:N53"/>
    <mergeCell ref="M48:N48"/>
    <mergeCell ref="A49:B49"/>
    <mergeCell ref="D49:F49"/>
    <mergeCell ref="G49:H49"/>
    <mergeCell ref="I49:K49"/>
    <mergeCell ref="M49:O51"/>
    <mergeCell ref="A51:B51"/>
    <mergeCell ref="D51:F51"/>
    <mergeCell ref="G51:H51"/>
    <mergeCell ref="I51:K51"/>
    <mergeCell ref="A44:F44"/>
    <mergeCell ref="N45:O45"/>
    <mergeCell ref="A47:B47"/>
    <mergeCell ref="D47:F47"/>
    <mergeCell ref="G47:H47"/>
    <mergeCell ref="I47:K47"/>
    <mergeCell ref="M47:N47"/>
    <mergeCell ref="A50:B50"/>
    <mergeCell ref="D50:F50"/>
    <mergeCell ref="G50:H50"/>
    <mergeCell ref="I50:K50"/>
    <mergeCell ref="A48:B48"/>
    <mergeCell ref="D48:F48"/>
    <mergeCell ref="G48:H48"/>
    <mergeCell ref="A42:B42"/>
    <mergeCell ref="C42:D42"/>
    <mergeCell ref="E42:H42"/>
    <mergeCell ref="I42:K42"/>
    <mergeCell ref="L42:M42"/>
    <mergeCell ref="N42:O42"/>
    <mergeCell ref="M36:N36"/>
    <mergeCell ref="A38:F38"/>
    <mergeCell ref="N39:O39"/>
    <mergeCell ref="A41:B41"/>
    <mergeCell ref="C41:D41"/>
    <mergeCell ref="E41:H41"/>
    <mergeCell ref="I41:K41"/>
    <mergeCell ref="L41:M41"/>
    <mergeCell ref="N41:O41"/>
    <mergeCell ref="A34:B34"/>
    <mergeCell ref="D34:F34"/>
    <mergeCell ref="G34:H34"/>
    <mergeCell ref="I34:K34"/>
    <mergeCell ref="M34:N34"/>
    <mergeCell ref="A35:B35"/>
    <mergeCell ref="D35:F35"/>
    <mergeCell ref="G35:H35"/>
    <mergeCell ref="I35:K35"/>
    <mergeCell ref="M35:N35"/>
    <mergeCell ref="A32:B32"/>
    <mergeCell ref="D32:F32"/>
    <mergeCell ref="G32:H32"/>
    <mergeCell ref="I32:K32"/>
    <mergeCell ref="M32:N32"/>
    <mergeCell ref="A33:B33"/>
    <mergeCell ref="D33:F33"/>
    <mergeCell ref="G33:H33"/>
    <mergeCell ref="I33:K33"/>
    <mergeCell ref="M33:N33"/>
    <mergeCell ref="A30:B30"/>
    <mergeCell ref="D30:F30"/>
    <mergeCell ref="G30:H30"/>
    <mergeCell ref="I30:K30"/>
    <mergeCell ref="M30:N30"/>
    <mergeCell ref="A31:B31"/>
    <mergeCell ref="D31:F31"/>
    <mergeCell ref="G31:H31"/>
    <mergeCell ref="I31:K31"/>
    <mergeCell ref="M31:N31"/>
    <mergeCell ref="A28:B28"/>
    <mergeCell ref="D28:F28"/>
    <mergeCell ref="G28:H28"/>
    <mergeCell ref="I28:K28"/>
    <mergeCell ref="M28:N28"/>
    <mergeCell ref="A29:B29"/>
    <mergeCell ref="D29:F29"/>
    <mergeCell ref="G29:H29"/>
    <mergeCell ref="I29:K29"/>
    <mergeCell ref="M29:N29"/>
    <mergeCell ref="A26:B26"/>
    <mergeCell ref="D26:F26"/>
    <mergeCell ref="G26:H26"/>
    <mergeCell ref="I26:K26"/>
    <mergeCell ref="M26:N26"/>
    <mergeCell ref="A27:B27"/>
    <mergeCell ref="D27:F27"/>
    <mergeCell ref="G27:H27"/>
    <mergeCell ref="I27:K27"/>
    <mergeCell ref="M27:N27"/>
    <mergeCell ref="A24:B24"/>
    <mergeCell ref="D24:F24"/>
    <mergeCell ref="G24:H24"/>
    <mergeCell ref="I24:K24"/>
    <mergeCell ref="M24:N24"/>
    <mergeCell ref="A25:B25"/>
    <mergeCell ref="D25:F25"/>
    <mergeCell ref="G25:H25"/>
    <mergeCell ref="I25:K25"/>
    <mergeCell ref="M25:N25"/>
    <mergeCell ref="A20:F20"/>
    <mergeCell ref="N21:O21"/>
    <mergeCell ref="A23:B23"/>
    <mergeCell ref="D23:F23"/>
    <mergeCell ref="G23:H23"/>
    <mergeCell ref="I23:K23"/>
    <mergeCell ref="M23:N23"/>
    <mergeCell ref="C12:F12"/>
    <mergeCell ref="G12:I12"/>
    <mergeCell ref="D14:O14"/>
    <mergeCell ref="D15:O15"/>
    <mergeCell ref="L17:M17"/>
    <mergeCell ref="N17:O17"/>
    <mergeCell ref="B11:D11"/>
    <mergeCell ref="K11:N11"/>
    <mergeCell ref="A6:A8"/>
    <mergeCell ref="B6:C6"/>
    <mergeCell ref="D6:F6"/>
    <mergeCell ref="K6:L6"/>
    <mergeCell ref="M6:N6"/>
    <mergeCell ref="B7:C7"/>
    <mergeCell ref="D7:F7"/>
    <mergeCell ref="K7:L7"/>
    <mergeCell ref="M7:N7"/>
    <mergeCell ref="I4:J4"/>
    <mergeCell ref="A1:O1"/>
    <mergeCell ref="A2:B2"/>
    <mergeCell ref="C3:H3"/>
    <mergeCell ref="O7:O8"/>
    <mergeCell ref="B8:C8"/>
    <mergeCell ref="D8:F8"/>
    <mergeCell ref="K8:L8"/>
    <mergeCell ref="M8:N8"/>
    <mergeCell ref="K4:O4"/>
    <mergeCell ref="C5:F5"/>
    <mergeCell ref="K5:N5"/>
    <mergeCell ref="K3:L3"/>
    <mergeCell ref="F2:H2"/>
    <mergeCell ref="L2:M2"/>
    <mergeCell ref="C2:E2"/>
    <mergeCell ref="N2:O2"/>
  </mergeCells>
  <phoneticPr fontId="2"/>
  <conditionalFormatting sqref="D55:O55">
    <cfRule type="expression" dxfId="0" priority="1">
      <formula>NOT(AND($O$36=$N$42,$N$42=$O$53))</formula>
    </cfRule>
  </conditionalFormatting>
  <dataValidations count="1">
    <dataValidation type="list" allowBlank="1" showInputMessage="1" showErrorMessage="1" sqref="O7:O8" xr:uid="{00000000-0002-0000-0100-000000000000}">
      <formula1>"ア,イ,ウ,エ,オ,カ,キ,ク,ケ,コ,サ,シ,ス,セ,ソ,タ"</formula1>
    </dataValidation>
  </dataValidations>
  <hyperlinks>
    <hyperlink ref="C5" r:id="rId1" xr:uid="{00000000-0004-0000-0100-000000000000}"/>
  </hyperlinks>
  <pageMargins left="0.62992125984251968" right="0.47244094488188981" top="0.27559055118110237" bottom="0.27559055118110237" header="0.19685039370078741" footer="0.11811023622047245"/>
  <pageSetup paperSize="9" scale="83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Option Button 1">
              <controlPr defaultSize="0" autoFill="0" autoLine="0" autoPict="0">
                <anchor moveWithCells="1">
                  <from>
                    <xdr:col>6</xdr:col>
                    <xdr:colOff>144780</xdr:colOff>
                    <xdr:row>10</xdr:row>
                    <xdr:rowOff>38100</xdr:rowOff>
                  </from>
                  <to>
                    <xdr:col>7</xdr:col>
                    <xdr:colOff>15240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Option Button 2">
              <controlPr defaultSize="0" autoFill="0" autoLine="0" autoPict="0">
                <anchor moveWithCells="1">
                  <from>
                    <xdr:col>8</xdr:col>
                    <xdr:colOff>144780</xdr:colOff>
                    <xdr:row>10</xdr:row>
                    <xdr:rowOff>38100</xdr:rowOff>
                  </from>
                  <to>
                    <xdr:col>9</xdr:col>
                    <xdr:colOff>15240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Option Button 3">
              <controlPr defaultSize="0" autoFill="0" autoLine="0" autoPict="0">
                <anchor moveWithCells="1">
                  <from>
                    <xdr:col>3</xdr:col>
                    <xdr:colOff>441960</xdr:colOff>
                    <xdr:row>17</xdr:row>
                    <xdr:rowOff>22860</xdr:rowOff>
                  </from>
                  <to>
                    <xdr:col>4</xdr:col>
                    <xdr:colOff>7620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Option Button 4">
              <controlPr defaultSize="0" autoFill="0" autoLine="0" autoPict="0">
                <anchor moveWithCells="1">
                  <from>
                    <xdr:col>6</xdr:col>
                    <xdr:colOff>121920</xdr:colOff>
                    <xdr:row>17</xdr:row>
                    <xdr:rowOff>22860</xdr:rowOff>
                  </from>
                  <to>
                    <xdr:col>6</xdr:col>
                    <xdr:colOff>297180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Option Button 5">
              <controlPr defaultSize="0" autoFill="0" autoLine="0" autoPict="0">
                <anchor moveWithCells="1">
                  <from>
                    <xdr:col>4</xdr:col>
                    <xdr:colOff>251460</xdr:colOff>
                    <xdr:row>20</xdr:row>
                    <xdr:rowOff>30480</xdr:rowOff>
                  </from>
                  <to>
                    <xdr:col>5</xdr:col>
                    <xdr:colOff>22860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Option Button 6">
              <controlPr defaultSize="0" autoFill="0" autoLine="0" autoPict="0">
                <anchor moveWithCells="1">
                  <from>
                    <xdr:col>8</xdr:col>
                    <xdr:colOff>152400</xdr:colOff>
                    <xdr:row>20</xdr:row>
                    <xdr:rowOff>22860</xdr:rowOff>
                  </from>
                  <to>
                    <xdr:col>9</xdr:col>
                    <xdr:colOff>22860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Option Button 7">
              <controlPr defaultSize="0" autoFill="0" autoLine="0" autoPict="0">
                <anchor moveWithCells="1">
                  <from>
                    <xdr:col>11</xdr:col>
                    <xdr:colOff>487680</xdr:colOff>
                    <xdr:row>20</xdr:row>
                    <xdr:rowOff>22860</xdr:rowOff>
                  </from>
                  <to>
                    <xdr:col>12</xdr:col>
                    <xdr:colOff>22860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Option Button 8">
              <controlPr defaultSize="0" autoFill="0" autoLine="0" autoPict="0">
                <anchor moveWithCells="1">
                  <from>
                    <xdr:col>4</xdr:col>
                    <xdr:colOff>251460</xdr:colOff>
                    <xdr:row>38</xdr:row>
                    <xdr:rowOff>30480</xdr:rowOff>
                  </from>
                  <to>
                    <xdr:col>5</xdr:col>
                    <xdr:colOff>22860</xdr:colOff>
                    <xdr:row>38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Option Button 9">
              <controlPr defaultSize="0" autoFill="0" autoLine="0" autoPict="0">
                <anchor moveWithCells="1">
                  <from>
                    <xdr:col>8</xdr:col>
                    <xdr:colOff>152400</xdr:colOff>
                    <xdr:row>38</xdr:row>
                    <xdr:rowOff>22860</xdr:rowOff>
                  </from>
                  <to>
                    <xdr:col>9</xdr:col>
                    <xdr:colOff>22860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Option Button 10">
              <controlPr defaultSize="0" autoFill="0" autoLine="0" autoPict="0">
                <anchor moveWithCells="1">
                  <from>
                    <xdr:col>11</xdr:col>
                    <xdr:colOff>487680</xdr:colOff>
                    <xdr:row>38</xdr:row>
                    <xdr:rowOff>22860</xdr:rowOff>
                  </from>
                  <to>
                    <xdr:col>12</xdr:col>
                    <xdr:colOff>22860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Option Button 11">
              <controlPr defaultSize="0" autoFill="0" autoLine="0" autoPict="0">
                <anchor moveWithCells="1">
                  <from>
                    <xdr:col>4</xdr:col>
                    <xdr:colOff>251460</xdr:colOff>
                    <xdr:row>44</xdr:row>
                    <xdr:rowOff>30480</xdr:rowOff>
                  </from>
                  <to>
                    <xdr:col>5</xdr:col>
                    <xdr:colOff>22860</xdr:colOff>
                    <xdr:row>44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Option Button 12">
              <controlPr defaultSize="0" autoFill="0" autoLine="0" autoPict="0">
                <anchor moveWithCells="1">
                  <from>
                    <xdr:col>8</xdr:col>
                    <xdr:colOff>152400</xdr:colOff>
                    <xdr:row>44</xdr:row>
                    <xdr:rowOff>22860</xdr:rowOff>
                  </from>
                  <to>
                    <xdr:col>9</xdr:col>
                    <xdr:colOff>22860</xdr:colOff>
                    <xdr:row>44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Option Button 13">
              <controlPr defaultSize="0" autoFill="0" autoLine="0" autoPict="0">
                <anchor moveWithCells="1">
                  <from>
                    <xdr:col>11</xdr:col>
                    <xdr:colOff>487680</xdr:colOff>
                    <xdr:row>44</xdr:row>
                    <xdr:rowOff>22860</xdr:rowOff>
                  </from>
                  <to>
                    <xdr:col>12</xdr:col>
                    <xdr:colOff>22860</xdr:colOff>
                    <xdr:row>44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Group Box 14">
              <controlPr defaultSize="0" autoFill="0" autoPict="0">
                <anchor moveWithCells="1">
                  <from>
                    <xdr:col>5</xdr:col>
                    <xdr:colOff>274320</xdr:colOff>
                    <xdr:row>9</xdr:row>
                    <xdr:rowOff>137160</xdr:rowOff>
                  </from>
                  <to>
                    <xdr:col>10</xdr:col>
                    <xdr:colOff>167640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Group Box 15">
              <controlPr defaultSize="0" autoFill="0" autoPict="0">
                <anchor moveWithCells="1">
                  <from>
                    <xdr:col>3</xdr:col>
                    <xdr:colOff>236220</xdr:colOff>
                    <xdr:row>16</xdr:row>
                    <xdr:rowOff>167640</xdr:rowOff>
                  </from>
                  <to>
                    <xdr:col>8</xdr:col>
                    <xdr:colOff>68580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Group Box 16">
              <controlPr defaultSize="0" autoFill="0" autoPict="0">
                <anchor moveWithCells="1">
                  <from>
                    <xdr:col>4</xdr:col>
                    <xdr:colOff>114300</xdr:colOff>
                    <xdr:row>19</xdr:row>
                    <xdr:rowOff>137160</xdr:rowOff>
                  </from>
                  <to>
                    <xdr:col>15</xdr:col>
                    <xdr:colOff>7620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Group Box 17">
              <controlPr defaultSize="0" autoFill="0" autoPict="0">
                <anchor moveWithCells="1">
                  <from>
                    <xdr:col>4</xdr:col>
                    <xdr:colOff>53340</xdr:colOff>
                    <xdr:row>37</xdr:row>
                    <xdr:rowOff>129540</xdr:rowOff>
                  </from>
                  <to>
                    <xdr:col>15</xdr:col>
                    <xdr:colOff>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Group Box 18">
              <controlPr defaultSize="0" autoFill="0" autoPict="0">
                <anchor moveWithCells="1">
                  <from>
                    <xdr:col>4</xdr:col>
                    <xdr:colOff>68580</xdr:colOff>
                    <xdr:row>43</xdr:row>
                    <xdr:rowOff>160020</xdr:rowOff>
                  </from>
                  <to>
                    <xdr:col>15</xdr:col>
                    <xdr:colOff>0</xdr:colOff>
                    <xdr:row>45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調査票 【記入例】</vt:lpstr>
      <vt:lpstr>調査票!Print_Area</vt:lpstr>
      <vt:lpstr>'調査票 【記入例】'!Print_Area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荏原病院医療相談係</dc:creator>
  <cp:lastModifiedBy>後藤　亜伊</cp:lastModifiedBy>
  <cp:lastPrinted>2024-08-14T08:12:24Z</cp:lastPrinted>
  <dcterms:created xsi:type="dcterms:W3CDTF">2005-08-15T23:56:38Z</dcterms:created>
  <dcterms:modified xsi:type="dcterms:W3CDTF">2025-08-01T03:31:54Z</dcterms:modified>
</cp:coreProperties>
</file>