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10.226.120.17\医療政策部\地域医療確保緊急支援事業（R7～９年度）\02_小児・産科・救急医療受入推進事業（要綱等）\03_交付申請\03-1 医療機関宛通知\"/>
    </mc:Choice>
  </mc:AlternateContent>
  <xr:revisionPtr revIDLastSave="0" documentId="13_ncr:1_{395B8149-97BC-4489-B998-3F078A636463}" xr6:coauthVersionLast="47" xr6:coauthVersionMax="47" xr10:uidLastSave="{00000000-0000-0000-0000-000000000000}"/>
  <bookViews>
    <workbookView xWindow="-108" yWindow="-108" windowWidth="23256" windowHeight="12456" tabRatio="813" xr2:uid="{77A29E6B-56ED-4F82-8265-FAB7C57CF1F9}"/>
  </bookViews>
  <sheets>
    <sheet name="病院入力（共通票）" sheetId="108" r:id="rId1"/>
    <sheet name="第1号様式" sheetId="94" r:id="rId2"/>
    <sheet name="第１号別紙１" sheetId="95" r:id="rId3"/>
    <sheet name="第１号別紙２" sheetId="92" r:id="rId4"/>
    <sheet name="第１号別紙３(小児)" sheetId="118" r:id="rId5"/>
    <sheet name="第１号別紙３(産科)" sheetId="122" r:id="rId6"/>
    <sheet name="第１号別紙３(救急)" sheetId="121" r:id="rId7"/>
    <sheet name="第１号別紙４" sheetId="113" r:id="rId8"/>
    <sheet name="予算書抄本（参考様式）" sheetId="96" r:id="rId9"/>
    <sheet name="委任状（参考様式）" sheetId="97" r:id="rId10"/>
    <sheet name="R7暦日数（参考）" sheetId="119" r:id="rId11"/>
    <sheet name="管理用(小児)" sheetId="129" r:id="rId12"/>
    <sheet name="管理用(産科)" sheetId="130" r:id="rId13"/>
    <sheet name="管理用(救急)" sheetId="131" r:id="rId14"/>
    <sheet name="第２号様式" sheetId="117" r:id="rId15"/>
    <sheet name="第３号様式" sheetId="101" r:id="rId16"/>
    <sheet name="第３号別紙１" sheetId="102" r:id="rId17"/>
    <sheet name="第３号別紙２" sheetId="103" r:id="rId18"/>
    <sheet name="第３号別紙３(小児)" sheetId="136" r:id="rId19"/>
    <sheet name="第３号別紙３(産科)" sheetId="137" r:id="rId20"/>
    <sheet name="第３号別紙３(救急)" sheetId="138" r:id="rId21"/>
    <sheet name="第３号別紙４" sheetId="114" r:id="rId22"/>
    <sheet name="決算書抄本（参考様式）" sheetId="104" r:id="rId23"/>
    <sheet name="第４号様式" sheetId="115" r:id="rId24"/>
    <sheet name="第５号様式" sheetId="116" r:id="rId25"/>
    <sheet name="管理用(小児) (2)" sheetId="139" r:id="rId26"/>
    <sheet name="管理用(産科) (2)" sheetId="140" r:id="rId27"/>
    <sheet name="管理用(救急) (2)" sheetId="142" r:id="rId28"/>
  </sheets>
  <definedNames>
    <definedName name="_xlnm.Print_Area" localSheetId="22">'決算書抄本（参考様式）'!$C$1:$I$23</definedName>
    <definedName name="_xlnm.Print_Area" localSheetId="2">第１号別紙１!$C$1:$L$17</definedName>
    <definedName name="_xlnm.Print_Area" localSheetId="3">第１号別紙２!$D$1:$G$109</definedName>
    <definedName name="_xlnm.Print_Area" localSheetId="6">'第１号別紙３(救急)'!$D$1:$J$36</definedName>
    <definedName name="_xlnm.Print_Area" localSheetId="5">'第１号別紙３(産科)'!$D$1:$J$51</definedName>
    <definedName name="_xlnm.Print_Area" localSheetId="4">'第１号別紙３(小児)'!$D$1:$J$62</definedName>
    <definedName name="_xlnm.Print_Area" localSheetId="7">第１号別紙４!$A$1:$F$34</definedName>
    <definedName name="_xlnm.Print_Area" localSheetId="1">第1号様式!$A$1:$J$43</definedName>
    <definedName name="_xlnm.Print_Area" localSheetId="14">第２号様式!$A$1:$J$44</definedName>
    <definedName name="_xlnm.Print_Area" localSheetId="16">第３号別紙１!$C$1:$M$17</definedName>
    <definedName name="_xlnm.Print_Area" localSheetId="17">第３号別紙２!$D$1:$G$109</definedName>
    <definedName name="_xlnm.Print_Area" localSheetId="20">'第３号別紙３(救急)'!$D$1:$J$36</definedName>
    <definedName name="_xlnm.Print_Area" localSheetId="19">'第３号別紙３(産科)'!$D$1:$J$51</definedName>
    <definedName name="_xlnm.Print_Area" localSheetId="18">'第３号別紙３(小児)'!$D$1:$J$62</definedName>
    <definedName name="_xlnm.Print_Area" localSheetId="21">第３号別紙４!$A$1:$F$32</definedName>
    <definedName name="_xlnm.Print_Area" localSheetId="15">第３号様式!$A$1:$J$44</definedName>
    <definedName name="_xlnm.Print_Area" localSheetId="23">第４号様式!$A$1:$J$44</definedName>
    <definedName name="_xlnm.Print_Area" localSheetId="24">第５号様式!$A$1:$J$37</definedName>
    <definedName name="_xlnm.Print_Area" localSheetId="8">'予算書抄本（参考様式）'!$C$1:$I$23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4" i="142" l="1"/>
  <c r="AU4" i="142"/>
  <c r="AT4" i="142"/>
  <c r="AS4" i="142"/>
  <c r="AR4" i="142"/>
  <c r="AQ4" i="142"/>
  <c r="AP4" i="142"/>
  <c r="AO4" i="142"/>
  <c r="AN4" i="142"/>
  <c r="AM4" i="142"/>
  <c r="AL4" i="142"/>
  <c r="AK4" i="142"/>
  <c r="AJ4" i="142"/>
  <c r="AI4" i="142"/>
  <c r="AH4" i="142"/>
  <c r="AG4" i="142"/>
  <c r="AF4" i="142"/>
  <c r="AE4" i="142"/>
  <c r="AD4" i="142"/>
  <c r="AC4" i="142"/>
  <c r="AB4" i="142"/>
  <c r="AA4" i="142"/>
  <c r="Z4" i="142"/>
  <c r="Y4" i="142"/>
  <c r="X4" i="142"/>
  <c r="W4" i="142"/>
  <c r="V4" i="142"/>
  <c r="U4" i="142"/>
  <c r="T4" i="142"/>
  <c r="S4" i="142"/>
  <c r="R4" i="142"/>
  <c r="Q4" i="142"/>
  <c r="P4" i="142"/>
  <c r="O4" i="142"/>
  <c r="N4" i="142"/>
  <c r="M4" i="142"/>
  <c r="L4" i="142"/>
  <c r="K4" i="142"/>
  <c r="J4" i="142"/>
  <c r="I4" i="142"/>
  <c r="H4" i="142"/>
  <c r="G4" i="142"/>
  <c r="F4" i="142"/>
  <c r="E4" i="142"/>
  <c r="D4" i="142"/>
  <c r="C4" i="142"/>
  <c r="B4" i="142"/>
  <c r="A4" i="142"/>
  <c r="DD4" i="140"/>
  <c r="DC4" i="140"/>
  <c r="DB4" i="140"/>
  <c r="DA4" i="140"/>
  <c r="CZ4" i="140"/>
  <c r="CY4" i="140"/>
  <c r="CX4" i="140"/>
  <c r="CW4" i="140"/>
  <c r="CV4" i="140"/>
  <c r="CU4" i="140"/>
  <c r="CT4" i="140"/>
  <c r="CS4" i="140"/>
  <c r="CR4" i="140"/>
  <c r="CQ4" i="140"/>
  <c r="CP4" i="140"/>
  <c r="CO4" i="140"/>
  <c r="CN4" i="140"/>
  <c r="CM4" i="140"/>
  <c r="CL4" i="140"/>
  <c r="CK4" i="140"/>
  <c r="CJ4" i="140"/>
  <c r="CI4" i="140"/>
  <c r="CH4" i="140"/>
  <c r="CG4" i="140"/>
  <c r="CF4" i="140"/>
  <c r="CE4" i="140"/>
  <c r="CD4" i="140"/>
  <c r="CC4" i="140"/>
  <c r="CB4" i="140"/>
  <c r="CA4" i="140"/>
  <c r="BZ4" i="140"/>
  <c r="BY4" i="140"/>
  <c r="BX4" i="140"/>
  <c r="BW4" i="140"/>
  <c r="BV4" i="140"/>
  <c r="BU4" i="140"/>
  <c r="BT4" i="140"/>
  <c r="BS4" i="140"/>
  <c r="BR4" i="140"/>
  <c r="BQ4" i="140"/>
  <c r="BP4" i="140"/>
  <c r="BO4" i="140"/>
  <c r="BN4" i="140"/>
  <c r="BM4" i="140"/>
  <c r="BL4" i="140"/>
  <c r="BK4" i="140"/>
  <c r="BJ4" i="140"/>
  <c r="BI4" i="140"/>
  <c r="BH4" i="140"/>
  <c r="BG4" i="140"/>
  <c r="BF4" i="140"/>
  <c r="BE4" i="140"/>
  <c r="BD4" i="140"/>
  <c r="BC4" i="140"/>
  <c r="BB4" i="140"/>
  <c r="BA4" i="140"/>
  <c r="AZ4" i="140"/>
  <c r="AY4" i="140"/>
  <c r="AX4" i="140"/>
  <c r="AW4" i="140"/>
  <c r="AV4" i="140"/>
  <c r="AU4" i="140"/>
  <c r="AT4" i="140"/>
  <c r="AS4" i="140"/>
  <c r="AR4" i="140"/>
  <c r="AQ4" i="140"/>
  <c r="AP4" i="140"/>
  <c r="AO4" i="140"/>
  <c r="AN4" i="140"/>
  <c r="AM4" i="140"/>
  <c r="AL4" i="140"/>
  <c r="AK4" i="140"/>
  <c r="AJ4" i="140"/>
  <c r="AI4" i="140"/>
  <c r="AH4" i="140"/>
  <c r="AG4" i="140"/>
  <c r="AF4" i="140"/>
  <c r="AE4" i="140"/>
  <c r="AD4" i="140"/>
  <c r="AC4" i="140"/>
  <c r="AB4" i="140"/>
  <c r="AA4" i="140"/>
  <c r="Z4" i="140"/>
  <c r="Y4" i="140"/>
  <c r="X4" i="140"/>
  <c r="W4" i="140"/>
  <c r="V4" i="140"/>
  <c r="U4" i="140"/>
  <c r="T4" i="140"/>
  <c r="S4" i="140"/>
  <c r="R4" i="140"/>
  <c r="Q4" i="140"/>
  <c r="P4" i="140"/>
  <c r="O4" i="140"/>
  <c r="N4" i="140"/>
  <c r="M4" i="140"/>
  <c r="L4" i="140"/>
  <c r="K4" i="140"/>
  <c r="J4" i="140"/>
  <c r="I4" i="140"/>
  <c r="H4" i="140"/>
  <c r="G4" i="140"/>
  <c r="F4" i="140"/>
  <c r="E4" i="140"/>
  <c r="D4" i="140"/>
  <c r="C4" i="140"/>
  <c r="B4" i="140"/>
  <c r="A4" i="140"/>
  <c r="BR4" i="139"/>
  <c r="BQ4" i="139"/>
  <c r="BP4" i="139"/>
  <c r="BO4" i="139"/>
  <c r="BN4" i="139"/>
  <c r="BM4" i="139"/>
  <c r="BL4" i="139"/>
  <c r="BK4" i="139"/>
  <c r="BJ4" i="139"/>
  <c r="BI4" i="139"/>
  <c r="BH4" i="139"/>
  <c r="BG4" i="139"/>
  <c r="BF4" i="139"/>
  <c r="BE4" i="139"/>
  <c r="BD4" i="139"/>
  <c r="BC4" i="139"/>
  <c r="BB4" i="139"/>
  <c r="BA4" i="139"/>
  <c r="AZ4" i="139"/>
  <c r="AY4" i="139"/>
  <c r="AX4" i="139"/>
  <c r="AW4" i="139"/>
  <c r="AV4" i="139"/>
  <c r="AU4" i="139"/>
  <c r="AT4" i="139"/>
  <c r="AS4" i="139"/>
  <c r="AR4" i="139"/>
  <c r="AQ4" i="139"/>
  <c r="AP4" i="139"/>
  <c r="AO4" i="139"/>
  <c r="AN4" i="139"/>
  <c r="AM4" i="139"/>
  <c r="AL4" i="139"/>
  <c r="AK4" i="139"/>
  <c r="AJ4" i="139"/>
  <c r="AI4" i="139"/>
  <c r="AH4" i="139"/>
  <c r="AG4" i="139"/>
  <c r="AF4" i="139"/>
  <c r="AE4" i="139"/>
  <c r="AD4" i="139"/>
  <c r="AC4" i="139"/>
  <c r="AB4" i="139"/>
  <c r="AA4" i="139"/>
  <c r="Z4" i="139"/>
  <c r="Y4" i="139"/>
  <c r="X4" i="139"/>
  <c r="W4" i="139"/>
  <c r="V4" i="139"/>
  <c r="U4" i="139"/>
  <c r="T4" i="139"/>
  <c r="S4" i="139"/>
  <c r="R4" i="139"/>
  <c r="Q4" i="139"/>
  <c r="P4" i="139"/>
  <c r="O4" i="139"/>
  <c r="N4" i="139"/>
  <c r="M4" i="139"/>
  <c r="L4" i="139"/>
  <c r="K4" i="139"/>
  <c r="J4" i="139"/>
  <c r="I4" i="139"/>
  <c r="H4" i="139"/>
  <c r="G4" i="139"/>
  <c r="F4" i="139"/>
  <c r="E4" i="139"/>
  <c r="D4" i="139"/>
  <c r="C4" i="139"/>
  <c r="B4" i="139"/>
  <c r="A4" i="139"/>
  <c r="G26" i="92"/>
  <c r="B36" i="138"/>
  <c r="A36" i="138"/>
  <c r="B35" i="138"/>
  <c r="A35" i="138"/>
  <c r="B34" i="138"/>
  <c r="A34" i="138"/>
  <c r="B33" i="138"/>
  <c r="A33" i="138"/>
  <c r="B32" i="138"/>
  <c r="A32" i="138"/>
  <c r="B31" i="138"/>
  <c r="A31" i="138"/>
  <c r="B30" i="138"/>
  <c r="A30" i="138"/>
  <c r="B29" i="138"/>
  <c r="A29" i="138"/>
  <c r="B28" i="138"/>
  <c r="A28" i="138"/>
  <c r="B27" i="138"/>
  <c r="A27" i="138"/>
  <c r="B26" i="138"/>
  <c r="A26" i="138"/>
  <c r="B25" i="138"/>
  <c r="A25" i="138"/>
  <c r="B24" i="138"/>
  <c r="A24" i="138"/>
  <c r="B23" i="138"/>
  <c r="A23" i="138"/>
  <c r="B22" i="138"/>
  <c r="A22" i="138"/>
  <c r="B21" i="138"/>
  <c r="A21" i="138"/>
  <c r="B20" i="138"/>
  <c r="A20" i="138"/>
  <c r="B19" i="138"/>
  <c r="A19" i="138"/>
  <c r="B18" i="138"/>
  <c r="A18" i="138"/>
  <c r="B17" i="138"/>
  <c r="A17" i="138"/>
  <c r="B16" i="138"/>
  <c r="A16" i="138"/>
  <c r="J15" i="138"/>
  <c r="I15" i="138"/>
  <c r="H15" i="138"/>
  <c r="G15" i="138"/>
  <c r="B15" i="138"/>
  <c r="A15" i="138"/>
  <c r="B14" i="138"/>
  <c r="A14" i="138"/>
  <c r="B13" i="138"/>
  <c r="A13" i="138"/>
  <c r="B12" i="138"/>
  <c r="A12" i="138"/>
  <c r="B11" i="138"/>
  <c r="A11" i="138"/>
  <c r="B10" i="138"/>
  <c r="A10" i="138"/>
  <c r="B9" i="138"/>
  <c r="A9" i="138"/>
  <c r="B8" i="138"/>
  <c r="A8" i="138"/>
  <c r="B51" i="137"/>
  <c r="A51" i="137"/>
  <c r="B50" i="137"/>
  <c r="A50" i="137"/>
  <c r="B49" i="137"/>
  <c r="A49" i="137"/>
  <c r="B48" i="137"/>
  <c r="A48" i="137"/>
  <c r="B47" i="137"/>
  <c r="A47" i="137"/>
  <c r="B46" i="137"/>
  <c r="A46" i="137"/>
  <c r="B45" i="137"/>
  <c r="A45" i="137"/>
  <c r="B44" i="137"/>
  <c r="A44" i="137"/>
  <c r="B43" i="137"/>
  <c r="A43" i="137"/>
  <c r="B42" i="137"/>
  <c r="A42" i="137"/>
  <c r="B41" i="137"/>
  <c r="A41" i="137"/>
  <c r="B40" i="137"/>
  <c r="A40" i="137"/>
  <c r="B39" i="137"/>
  <c r="A39" i="137"/>
  <c r="B38" i="137"/>
  <c r="A38" i="137"/>
  <c r="B37" i="137"/>
  <c r="A37" i="137"/>
  <c r="B36" i="137"/>
  <c r="A36" i="137"/>
  <c r="B35" i="137"/>
  <c r="A35" i="137"/>
  <c r="B34" i="137"/>
  <c r="A34" i="137"/>
  <c r="B33" i="137"/>
  <c r="A33" i="137"/>
  <c r="B32" i="137"/>
  <c r="A32" i="137"/>
  <c r="B31" i="137"/>
  <c r="A31" i="137"/>
  <c r="B30" i="137"/>
  <c r="A30" i="137"/>
  <c r="B29" i="137"/>
  <c r="A29" i="137"/>
  <c r="B28" i="137"/>
  <c r="A28" i="137"/>
  <c r="B27" i="137"/>
  <c r="A27" i="137"/>
  <c r="B26" i="137"/>
  <c r="A26" i="137"/>
  <c r="B25" i="137"/>
  <c r="A25" i="137"/>
  <c r="B24" i="137"/>
  <c r="A24" i="137"/>
  <c r="B23" i="137"/>
  <c r="A23" i="137"/>
  <c r="B22" i="137"/>
  <c r="A22" i="137"/>
  <c r="B21" i="137"/>
  <c r="A21" i="137"/>
  <c r="B20" i="137"/>
  <c r="A20" i="137"/>
  <c r="B19" i="137"/>
  <c r="A19" i="137"/>
  <c r="B18" i="137"/>
  <c r="A18" i="137"/>
  <c r="B17" i="137"/>
  <c r="A17" i="137"/>
  <c r="B16" i="137"/>
  <c r="A16" i="137"/>
  <c r="B15" i="137"/>
  <c r="A15" i="137"/>
  <c r="B14" i="137"/>
  <c r="A14" i="137"/>
  <c r="B13" i="137"/>
  <c r="A13" i="137"/>
  <c r="B12" i="137"/>
  <c r="A12" i="137"/>
  <c r="B11" i="137"/>
  <c r="A11" i="137"/>
  <c r="B10" i="137"/>
  <c r="A10" i="137"/>
  <c r="B9" i="137"/>
  <c r="A9" i="137"/>
  <c r="B8" i="137"/>
  <c r="A8" i="137"/>
  <c r="B60" i="136"/>
  <c r="A60" i="136"/>
  <c r="B59" i="136"/>
  <c r="A59" i="136"/>
  <c r="B58" i="136"/>
  <c r="A58" i="136"/>
  <c r="B57" i="136"/>
  <c r="A57" i="136"/>
  <c r="B56" i="136"/>
  <c r="A56" i="136"/>
  <c r="B55" i="136"/>
  <c r="A55" i="136"/>
  <c r="B54" i="136"/>
  <c r="A54" i="136"/>
  <c r="B53" i="136"/>
  <c r="A53" i="136"/>
  <c r="B52" i="136"/>
  <c r="A52" i="136"/>
  <c r="B51" i="136"/>
  <c r="A51" i="136"/>
  <c r="B50" i="136"/>
  <c r="A50" i="136"/>
  <c r="B49" i="136"/>
  <c r="A49" i="136"/>
  <c r="B48" i="136"/>
  <c r="A48" i="136"/>
  <c r="B47" i="136"/>
  <c r="A47" i="136"/>
  <c r="B46" i="136"/>
  <c r="A46" i="136"/>
  <c r="B45" i="136"/>
  <c r="A45" i="136"/>
  <c r="B44" i="136"/>
  <c r="A44" i="136"/>
  <c r="B43" i="136"/>
  <c r="A43" i="136"/>
  <c r="B42" i="136"/>
  <c r="A42" i="136"/>
  <c r="B41" i="136"/>
  <c r="A41" i="136"/>
  <c r="B40" i="136"/>
  <c r="A40" i="136"/>
  <c r="B39" i="136"/>
  <c r="A39" i="136"/>
  <c r="B38" i="136"/>
  <c r="A38" i="136"/>
  <c r="H37" i="136"/>
  <c r="B37" i="136"/>
  <c r="A37" i="136"/>
  <c r="B36" i="136"/>
  <c r="A36" i="136"/>
  <c r="B35" i="136"/>
  <c r="A35" i="136"/>
  <c r="B34" i="136"/>
  <c r="A34" i="136"/>
  <c r="B33" i="136"/>
  <c r="A33" i="136"/>
  <c r="B32" i="136"/>
  <c r="A32" i="136"/>
  <c r="B31" i="136"/>
  <c r="A31" i="136"/>
  <c r="B30" i="136"/>
  <c r="A30" i="136"/>
  <c r="B29" i="136"/>
  <c r="A29" i="136"/>
  <c r="B28" i="136"/>
  <c r="A28" i="136"/>
  <c r="B27" i="136"/>
  <c r="A27" i="136"/>
  <c r="B26" i="136"/>
  <c r="A26" i="136"/>
  <c r="B25" i="136"/>
  <c r="A25" i="136"/>
  <c r="B24" i="136"/>
  <c r="A24" i="136"/>
  <c r="B23" i="136"/>
  <c r="A23" i="136"/>
  <c r="B22" i="136"/>
  <c r="A22" i="136"/>
  <c r="J21" i="136"/>
  <c r="I21" i="136"/>
  <c r="H21" i="136"/>
  <c r="G21" i="136"/>
  <c r="B21" i="136"/>
  <c r="A21" i="136"/>
  <c r="B20" i="136"/>
  <c r="A20" i="136"/>
  <c r="B19" i="136"/>
  <c r="A19" i="136"/>
  <c r="B18" i="136"/>
  <c r="A18" i="136"/>
  <c r="B17" i="136"/>
  <c r="A17" i="136"/>
  <c r="B16" i="136"/>
  <c r="A16" i="136"/>
  <c r="B15" i="136"/>
  <c r="A15" i="136"/>
  <c r="J14" i="136"/>
  <c r="I14" i="136"/>
  <c r="H14" i="136"/>
  <c r="G14" i="136"/>
  <c r="B14" i="136"/>
  <c r="A14" i="136"/>
  <c r="B13" i="136"/>
  <c r="A13" i="136"/>
  <c r="B12" i="136"/>
  <c r="A12" i="136"/>
  <c r="B11" i="136"/>
  <c r="A11" i="136"/>
  <c r="B10" i="136"/>
  <c r="A10" i="136"/>
  <c r="B9" i="136"/>
  <c r="A9" i="136"/>
  <c r="B8" i="136"/>
  <c r="A8" i="136"/>
  <c r="J11" i="102"/>
  <c r="F25" i="101" s="1"/>
  <c r="K11" i="102"/>
  <c r="A9" i="122" l="1"/>
  <c r="B9" i="122"/>
  <c r="A10" i="122"/>
  <c r="B10" i="122"/>
  <c r="A11" i="122"/>
  <c r="B11" i="122"/>
  <c r="A12" i="122"/>
  <c r="B12" i="122"/>
  <c r="A13" i="122"/>
  <c r="B13" i="122"/>
  <c r="A14" i="122"/>
  <c r="B14" i="122"/>
  <c r="A15" i="122"/>
  <c r="B15" i="122"/>
  <c r="A16" i="122"/>
  <c r="B16" i="122"/>
  <c r="A17" i="122"/>
  <c r="B17" i="122"/>
  <c r="A18" i="122"/>
  <c r="B18" i="122"/>
  <c r="A19" i="122"/>
  <c r="B19" i="122"/>
  <c r="A20" i="122"/>
  <c r="B20" i="122"/>
  <c r="A21" i="122"/>
  <c r="B21" i="122"/>
  <c r="A22" i="122"/>
  <c r="B22" i="122"/>
  <c r="A23" i="122"/>
  <c r="B23" i="122"/>
  <c r="A24" i="122"/>
  <c r="B24" i="122"/>
  <c r="A25" i="122"/>
  <c r="B25" i="122"/>
  <c r="A26" i="122"/>
  <c r="B26" i="122"/>
  <c r="A27" i="122"/>
  <c r="B27" i="122"/>
  <c r="A28" i="122"/>
  <c r="B28" i="122"/>
  <c r="A29" i="122"/>
  <c r="B29" i="122"/>
  <c r="A30" i="122"/>
  <c r="B30" i="122"/>
  <c r="A31" i="122"/>
  <c r="B31" i="122"/>
  <c r="A32" i="122"/>
  <c r="B32" i="122"/>
  <c r="A33" i="122"/>
  <c r="B33" i="122"/>
  <c r="A34" i="122"/>
  <c r="B34" i="122"/>
  <c r="A35" i="122"/>
  <c r="B35" i="122"/>
  <c r="A36" i="122"/>
  <c r="B36" i="122"/>
  <c r="A37" i="122"/>
  <c r="B37" i="122"/>
  <c r="A38" i="122"/>
  <c r="B38" i="122"/>
  <c r="A39" i="122"/>
  <c r="B39" i="122"/>
  <c r="A40" i="122"/>
  <c r="B40" i="122"/>
  <c r="A41" i="122"/>
  <c r="B41" i="122"/>
  <c r="A42" i="122"/>
  <c r="B42" i="122"/>
  <c r="A43" i="122"/>
  <c r="B43" i="122"/>
  <c r="A44" i="122"/>
  <c r="B44" i="122"/>
  <c r="A45" i="122"/>
  <c r="B45" i="122"/>
  <c r="A46" i="122"/>
  <c r="B46" i="122"/>
  <c r="A47" i="122"/>
  <c r="B47" i="122"/>
  <c r="A48" i="122"/>
  <c r="B48" i="122"/>
  <c r="A49" i="122"/>
  <c r="B49" i="122"/>
  <c r="A50" i="122"/>
  <c r="B50" i="122"/>
  <c r="A51" i="122"/>
  <c r="B51" i="122"/>
  <c r="J11" i="95"/>
  <c r="F25" i="94" s="1"/>
  <c r="C1" i="104"/>
  <c r="A2" i="114"/>
  <c r="C1" i="96"/>
  <c r="J15" i="121"/>
  <c r="I15" i="121"/>
  <c r="H15" i="121"/>
  <c r="G15" i="121"/>
  <c r="H37" i="118"/>
  <c r="J21" i="118"/>
  <c r="I21" i="118"/>
  <c r="H21" i="118"/>
  <c r="G21" i="118"/>
  <c r="J14" i="118"/>
  <c r="I14" i="118"/>
  <c r="H14" i="118"/>
  <c r="G14" i="118"/>
  <c r="D5" i="104" l="1"/>
  <c r="BA4" i="130"/>
  <c r="AS4" i="130"/>
  <c r="AK4" i="130"/>
  <c r="AC4" i="130"/>
  <c r="A9" i="121"/>
  <c r="B9" i="121"/>
  <c r="A10" i="121"/>
  <c r="B10" i="121"/>
  <c r="A11" i="121"/>
  <c r="B11" i="121"/>
  <c r="A12" i="121"/>
  <c r="B12" i="121"/>
  <c r="A13" i="121"/>
  <c r="B13" i="121"/>
  <c r="A14" i="121"/>
  <c r="B14" i="121"/>
  <c r="A15" i="121"/>
  <c r="B15" i="121"/>
  <c r="A16" i="121"/>
  <c r="B16" i="121"/>
  <c r="A17" i="121"/>
  <c r="B17" i="121"/>
  <c r="A18" i="121"/>
  <c r="B18" i="121"/>
  <c r="A19" i="121"/>
  <c r="B19" i="121"/>
  <c r="A20" i="121"/>
  <c r="B20" i="121"/>
  <c r="A21" i="121"/>
  <c r="B21" i="121"/>
  <c r="A22" i="121"/>
  <c r="B22" i="121"/>
  <c r="A23" i="121"/>
  <c r="B23" i="121"/>
  <c r="A24" i="121"/>
  <c r="B24" i="121"/>
  <c r="A25" i="121"/>
  <c r="B25" i="121"/>
  <c r="A26" i="121"/>
  <c r="B26" i="121"/>
  <c r="A27" i="121"/>
  <c r="B27" i="121"/>
  <c r="A28" i="121"/>
  <c r="B28" i="121"/>
  <c r="A29" i="121"/>
  <c r="B29" i="121"/>
  <c r="A30" i="121"/>
  <c r="B30" i="121"/>
  <c r="A31" i="121"/>
  <c r="B31" i="121"/>
  <c r="A32" i="121"/>
  <c r="B32" i="121"/>
  <c r="A33" i="121"/>
  <c r="B33" i="121"/>
  <c r="A34" i="121"/>
  <c r="B34" i="121"/>
  <c r="A35" i="121"/>
  <c r="B35" i="121"/>
  <c r="A36" i="121"/>
  <c r="B36" i="121"/>
  <c r="B8" i="121"/>
  <c r="A8" i="121"/>
  <c r="B8" i="122"/>
  <c r="A8" i="122"/>
  <c r="AV4" i="131"/>
  <c r="AU4" i="131"/>
  <c r="AT4" i="131"/>
  <c r="AS4" i="131"/>
  <c r="AR4" i="131"/>
  <c r="AQ4" i="131"/>
  <c r="AP4" i="131"/>
  <c r="AO4" i="131"/>
  <c r="AN4" i="131"/>
  <c r="AM4" i="131"/>
  <c r="AL4" i="131"/>
  <c r="AK4" i="131"/>
  <c r="AJ4" i="131"/>
  <c r="AI4" i="131"/>
  <c r="AH4" i="131"/>
  <c r="AG4" i="131"/>
  <c r="AF4" i="131"/>
  <c r="AE4" i="131"/>
  <c r="AD4" i="131"/>
  <c r="AC4" i="131"/>
  <c r="AB4" i="131"/>
  <c r="AA4" i="131"/>
  <c r="Z4" i="131"/>
  <c r="Y4" i="131"/>
  <c r="X4" i="131"/>
  <c r="W4" i="131"/>
  <c r="V4" i="131"/>
  <c r="U4" i="131"/>
  <c r="T4" i="131"/>
  <c r="S4" i="131"/>
  <c r="R4" i="131"/>
  <c r="Q4" i="131"/>
  <c r="P4" i="131"/>
  <c r="O4" i="131"/>
  <c r="N4" i="131"/>
  <c r="M4" i="131"/>
  <c r="L4" i="131"/>
  <c r="K4" i="131"/>
  <c r="J4" i="131"/>
  <c r="I4" i="131"/>
  <c r="H4" i="131"/>
  <c r="G4" i="131"/>
  <c r="F4" i="131"/>
  <c r="E4" i="131"/>
  <c r="D4" i="131"/>
  <c r="C4" i="131"/>
  <c r="B4" i="131"/>
  <c r="A4" i="131"/>
  <c r="DD4" i="130"/>
  <c r="DC4" i="130"/>
  <c r="DB4" i="130"/>
  <c r="DA4" i="130"/>
  <c r="CZ4" i="130"/>
  <c r="CY4" i="130"/>
  <c r="CX4" i="130"/>
  <c r="CW4" i="130"/>
  <c r="CV4" i="130"/>
  <c r="CU4" i="130"/>
  <c r="CT4" i="130"/>
  <c r="CS4" i="130"/>
  <c r="CR4" i="130"/>
  <c r="CQ4" i="130"/>
  <c r="CP4" i="130"/>
  <c r="CO4" i="130"/>
  <c r="CN4" i="130"/>
  <c r="CM4" i="130"/>
  <c r="CL4" i="130"/>
  <c r="CK4" i="130"/>
  <c r="CJ4" i="130"/>
  <c r="CI4" i="130"/>
  <c r="CH4" i="130"/>
  <c r="CG4" i="130"/>
  <c r="CF4" i="130"/>
  <c r="CE4" i="130"/>
  <c r="CD4" i="130"/>
  <c r="CC4" i="130"/>
  <c r="CB4" i="130"/>
  <c r="CA4" i="130"/>
  <c r="BZ4" i="130"/>
  <c r="BY4" i="130"/>
  <c r="BX4" i="130"/>
  <c r="BW4" i="130"/>
  <c r="BV4" i="130"/>
  <c r="BU4" i="130"/>
  <c r="BT4" i="130"/>
  <c r="BS4" i="130"/>
  <c r="BR4" i="130"/>
  <c r="BQ4" i="130"/>
  <c r="BP4" i="130"/>
  <c r="BO4" i="130"/>
  <c r="BN4" i="130"/>
  <c r="BM4" i="130"/>
  <c r="BL4" i="130"/>
  <c r="BK4" i="130"/>
  <c r="BJ4" i="130"/>
  <c r="BI4" i="130"/>
  <c r="BH4" i="130"/>
  <c r="BG4" i="130"/>
  <c r="BD4" i="130"/>
  <c r="BC4" i="130"/>
  <c r="BB4" i="130"/>
  <c r="AZ4" i="130"/>
  <c r="AY4" i="130"/>
  <c r="BF4" i="130"/>
  <c r="BE4" i="130"/>
  <c r="AX4" i="130"/>
  <c r="AW4" i="130"/>
  <c r="AV4" i="130"/>
  <c r="AU4" i="130"/>
  <c r="AT4" i="130"/>
  <c r="AR4" i="130"/>
  <c r="AQ4" i="130"/>
  <c r="W4" i="130"/>
  <c r="V4" i="130"/>
  <c r="U4" i="130"/>
  <c r="AP4" i="130"/>
  <c r="AO4" i="130"/>
  <c r="AN4" i="130"/>
  <c r="AM4" i="130"/>
  <c r="AL4" i="130"/>
  <c r="AJ4" i="130"/>
  <c r="AI4" i="130"/>
  <c r="AH4" i="130"/>
  <c r="AG4" i="130"/>
  <c r="AF4" i="130"/>
  <c r="AE4" i="130"/>
  <c r="AD4" i="130"/>
  <c r="AB4" i="130"/>
  <c r="AA4" i="130"/>
  <c r="Z4" i="130"/>
  <c r="Y4" i="130"/>
  <c r="X4" i="130"/>
  <c r="T4" i="130"/>
  <c r="S4" i="130"/>
  <c r="R4" i="130"/>
  <c r="Q4" i="130"/>
  <c r="P4" i="130"/>
  <c r="O4" i="130"/>
  <c r="N4" i="130"/>
  <c r="M4" i="130"/>
  <c r="L4" i="130"/>
  <c r="K4" i="130"/>
  <c r="J4" i="130"/>
  <c r="I4" i="130"/>
  <c r="H4" i="130"/>
  <c r="G4" i="130"/>
  <c r="F4" i="130"/>
  <c r="E4" i="130"/>
  <c r="D4" i="130"/>
  <c r="C4" i="130"/>
  <c r="B4" i="130"/>
  <c r="A4" i="130"/>
  <c r="AQ4" i="129"/>
  <c r="AP4" i="129"/>
  <c r="AO4" i="129"/>
  <c r="AN4" i="129"/>
  <c r="AM4" i="129"/>
  <c r="AL4" i="129"/>
  <c r="AK4" i="129"/>
  <c r="AJ4" i="129"/>
  <c r="AI4" i="129"/>
  <c r="AH4" i="129"/>
  <c r="AG4" i="129"/>
  <c r="AF4" i="129"/>
  <c r="AE4" i="129"/>
  <c r="BR4" i="129"/>
  <c r="BQ4" i="129"/>
  <c r="BP4" i="129"/>
  <c r="BO4" i="129"/>
  <c r="BN4" i="129"/>
  <c r="BM4" i="129"/>
  <c r="BL4" i="129"/>
  <c r="BK4" i="129"/>
  <c r="BJ4" i="129"/>
  <c r="BI4" i="129"/>
  <c r="BH4" i="129"/>
  <c r="BG4" i="129"/>
  <c r="BF4" i="129"/>
  <c r="BE4" i="129"/>
  <c r="BD4" i="129"/>
  <c r="BC4" i="129"/>
  <c r="BB4" i="129"/>
  <c r="BA4" i="129"/>
  <c r="AX4" i="129"/>
  <c r="AY4" i="129"/>
  <c r="AZ4" i="129"/>
  <c r="AW4" i="129"/>
  <c r="A4" i="129"/>
  <c r="B4" i="129"/>
  <c r="AV4" i="129"/>
  <c r="AS4" i="129"/>
  <c r="AT4" i="129"/>
  <c r="AU4" i="129"/>
  <c r="AR4" i="129"/>
  <c r="AD4" i="129"/>
  <c r="AB4" i="129"/>
  <c r="AA4" i="129"/>
  <c r="Z4" i="129"/>
  <c r="Y4" i="129"/>
  <c r="X4" i="129"/>
  <c r="W4" i="129"/>
  <c r="U4" i="129"/>
  <c r="T4" i="129"/>
  <c r="S4" i="129"/>
  <c r="R4" i="129"/>
  <c r="Q4" i="129"/>
  <c r="P4" i="129"/>
  <c r="N4" i="129"/>
  <c r="M4" i="129"/>
  <c r="L4" i="129"/>
  <c r="K4" i="129"/>
  <c r="J4" i="129"/>
  <c r="I4" i="129"/>
  <c r="G4" i="129"/>
  <c r="F4" i="129"/>
  <c r="E4" i="129"/>
  <c r="D4" i="129"/>
  <c r="C4" i="129"/>
  <c r="N8" i="108"/>
  <c r="M8" i="108"/>
  <c r="A16" i="101" l="1"/>
  <c r="A16" i="94"/>
  <c r="H5" i="104"/>
  <c r="J3" i="102" l="1"/>
  <c r="I3" i="95"/>
  <c r="A9" i="118" l="1"/>
  <c r="B9" i="118"/>
  <c r="A10" i="118"/>
  <c r="B10" i="118"/>
  <c r="A11" i="118"/>
  <c r="B11" i="118"/>
  <c r="A12" i="118"/>
  <c r="B12" i="118"/>
  <c r="A13" i="118"/>
  <c r="B13" i="118"/>
  <c r="A14" i="118"/>
  <c r="B14" i="118"/>
  <c r="A15" i="118"/>
  <c r="B15" i="118"/>
  <c r="A16" i="118"/>
  <c r="B16" i="118"/>
  <c r="A17" i="118"/>
  <c r="B17" i="118"/>
  <c r="A18" i="118"/>
  <c r="B18" i="118"/>
  <c r="A19" i="118"/>
  <c r="B19" i="118"/>
  <c r="A20" i="118"/>
  <c r="B20" i="118"/>
  <c r="A21" i="118"/>
  <c r="B21" i="118"/>
  <c r="A22" i="118"/>
  <c r="B22" i="118"/>
  <c r="A23" i="118"/>
  <c r="B23" i="118"/>
  <c r="A24" i="118"/>
  <c r="B24" i="118"/>
  <c r="A25" i="118"/>
  <c r="B25" i="118"/>
  <c r="A26" i="118"/>
  <c r="B26" i="118"/>
  <c r="A27" i="118"/>
  <c r="B27" i="118"/>
  <c r="A28" i="118"/>
  <c r="B28" i="118"/>
  <c r="A29" i="118"/>
  <c r="B29" i="118"/>
  <c r="A30" i="118"/>
  <c r="B30" i="118"/>
  <c r="A31" i="118"/>
  <c r="B31" i="118"/>
  <c r="A32" i="118"/>
  <c r="B32" i="118"/>
  <c r="A33" i="118"/>
  <c r="B33" i="118"/>
  <c r="A34" i="118"/>
  <c r="B34" i="118"/>
  <c r="A35" i="118"/>
  <c r="B35" i="118"/>
  <c r="A36" i="118"/>
  <c r="B36" i="118"/>
  <c r="A37" i="118"/>
  <c r="B37" i="118"/>
  <c r="A38" i="118"/>
  <c r="B38" i="118"/>
  <c r="A39" i="118"/>
  <c r="B39" i="118"/>
  <c r="A40" i="118"/>
  <c r="B40" i="118"/>
  <c r="A41" i="118"/>
  <c r="B41" i="118"/>
  <c r="A42" i="118"/>
  <c r="B42" i="118"/>
  <c r="A43" i="118"/>
  <c r="B43" i="118"/>
  <c r="A44" i="118"/>
  <c r="B44" i="118"/>
  <c r="A45" i="118"/>
  <c r="B45" i="118"/>
  <c r="A46" i="118"/>
  <c r="B46" i="118"/>
  <c r="A47" i="118"/>
  <c r="B47" i="118"/>
  <c r="A48" i="118"/>
  <c r="B48" i="118"/>
  <c r="A49" i="118"/>
  <c r="B49" i="118"/>
  <c r="A50" i="118"/>
  <c r="B50" i="118"/>
  <c r="A51" i="118"/>
  <c r="B51" i="118"/>
  <c r="A52" i="118"/>
  <c r="B52" i="118"/>
  <c r="A53" i="118"/>
  <c r="B53" i="118"/>
  <c r="A54" i="118"/>
  <c r="B54" i="118"/>
  <c r="A55" i="118"/>
  <c r="B55" i="118"/>
  <c r="A56" i="118"/>
  <c r="B56" i="118"/>
  <c r="A57" i="118"/>
  <c r="B57" i="118"/>
  <c r="A58" i="118"/>
  <c r="B58" i="118"/>
  <c r="A59" i="118"/>
  <c r="B59" i="118"/>
  <c r="A60" i="118"/>
  <c r="B60" i="118"/>
  <c r="A8" i="118"/>
  <c r="B8" i="118"/>
  <c r="A2" i="113" l="1"/>
  <c r="C24" i="114"/>
  <c r="C23" i="114"/>
  <c r="C22" i="114"/>
  <c r="C21" i="114"/>
  <c r="C20" i="114"/>
  <c r="C19" i="114"/>
  <c r="B16" i="114" l="1"/>
  <c r="C15" i="114"/>
  <c r="C14" i="114"/>
  <c r="C13" i="114"/>
  <c r="C17" i="113"/>
  <c r="C16" i="113"/>
  <c r="C15" i="113"/>
  <c r="K17" i="119" l="1"/>
  <c r="J17" i="119"/>
  <c r="I17" i="119"/>
  <c r="H17" i="119"/>
  <c r="G17" i="119"/>
  <c r="F17" i="119"/>
  <c r="E17" i="119"/>
  <c r="D17" i="119"/>
  <c r="C17" i="119"/>
  <c r="L16" i="119"/>
  <c r="L15" i="119"/>
  <c r="L14" i="119"/>
  <c r="L13" i="119"/>
  <c r="L12" i="119"/>
  <c r="L11" i="119"/>
  <c r="L10" i="119"/>
  <c r="L9" i="119"/>
  <c r="L8" i="119"/>
  <c r="L17" i="119" s="1"/>
  <c r="L7" i="119"/>
  <c r="L6" i="119"/>
  <c r="L5" i="119"/>
  <c r="AC4" i="129"/>
  <c r="V4" i="129"/>
  <c r="O4" i="129"/>
  <c r="H4" i="129"/>
  <c r="C26" i="113"/>
  <c r="C25" i="113"/>
  <c r="C24" i="113"/>
  <c r="C23" i="113"/>
  <c r="C22" i="113"/>
  <c r="C21" i="113"/>
  <c r="B18" i="113"/>
  <c r="H10" i="117"/>
  <c r="H9" i="117"/>
  <c r="H8" i="117"/>
  <c r="H7" i="117"/>
  <c r="H10" i="116"/>
  <c r="H9" i="116"/>
  <c r="H8" i="116"/>
  <c r="H7" i="116"/>
  <c r="H13" i="115"/>
  <c r="H12" i="115"/>
  <c r="H11" i="115"/>
  <c r="H10" i="115"/>
  <c r="G4" i="103"/>
  <c r="A10" i="103"/>
  <c r="B10" i="103"/>
  <c r="A11" i="103"/>
  <c r="B11" i="103"/>
  <c r="A12" i="103"/>
  <c r="B12" i="103"/>
  <c r="A13" i="103"/>
  <c r="B13" i="103"/>
  <c r="A14" i="103"/>
  <c r="B14" i="103"/>
  <c r="A15" i="103"/>
  <c r="B15" i="103"/>
  <c r="A16" i="103"/>
  <c r="B16" i="103"/>
  <c r="A17" i="103"/>
  <c r="B17" i="103"/>
  <c r="A18" i="103"/>
  <c r="B18" i="103"/>
  <c r="A19" i="103"/>
  <c r="B19" i="103"/>
  <c r="A20" i="103"/>
  <c r="B20" i="103"/>
  <c r="A21" i="103"/>
  <c r="B21" i="103"/>
  <c r="A22" i="103"/>
  <c r="B22" i="103"/>
  <c r="A23" i="103"/>
  <c r="B23" i="103"/>
  <c r="A24" i="103"/>
  <c r="B24" i="103"/>
  <c r="A25" i="103"/>
  <c r="B25" i="103"/>
  <c r="A26" i="103"/>
  <c r="B26" i="103"/>
  <c r="A27" i="103"/>
  <c r="B27" i="103"/>
  <c r="A28" i="103"/>
  <c r="B28" i="103"/>
  <c r="A29" i="103"/>
  <c r="B29" i="103"/>
  <c r="A30" i="103"/>
  <c r="B30" i="103"/>
  <c r="A31" i="103"/>
  <c r="B31" i="103"/>
  <c r="A32" i="103"/>
  <c r="B32" i="103"/>
  <c r="A33" i="103"/>
  <c r="B33" i="103"/>
  <c r="A34" i="103"/>
  <c r="B34" i="103"/>
  <c r="A35" i="103"/>
  <c r="B35" i="103"/>
  <c r="A36" i="103"/>
  <c r="B36" i="103"/>
  <c r="A37" i="103"/>
  <c r="B37" i="103"/>
  <c r="A38" i="103"/>
  <c r="B38" i="103"/>
  <c r="A39" i="103"/>
  <c r="B39" i="103"/>
  <c r="A40" i="103"/>
  <c r="B40" i="103"/>
  <c r="A41" i="103"/>
  <c r="B41" i="103"/>
  <c r="A42" i="103"/>
  <c r="B42" i="103"/>
  <c r="A43" i="103"/>
  <c r="B43" i="103"/>
  <c r="A44" i="103"/>
  <c r="B44" i="103"/>
  <c r="A45" i="103"/>
  <c r="B45" i="103"/>
  <c r="A46" i="103"/>
  <c r="B46" i="103"/>
  <c r="A47" i="103"/>
  <c r="B47" i="103"/>
  <c r="A48" i="103"/>
  <c r="B48" i="103"/>
  <c r="A49" i="103"/>
  <c r="B49" i="103"/>
  <c r="A50" i="103"/>
  <c r="B50" i="103"/>
  <c r="A51" i="103"/>
  <c r="B51" i="103"/>
  <c r="A52" i="103"/>
  <c r="B52" i="103"/>
  <c r="A53" i="103"/>
  <c r="B53" i="103"/>
  <c r="A54" i="103"/>
  <c r="B54" i="103"/>
  <c r="A55" i="103"/>
  <c r="B55" i="103"/>
  <c r="A56" i="103"/>
  <c r="B56" i="103"/>
  <c r="A57" i="103"/>
  <c r="B57" i="103"/>
  <c r="A58" i="103"/>
  <c r="B58" i="103"/>
  <c r="A59" i="103"/>
  <c r="B59" i="103"/>
  <c r="A60" i="103"/>
  <c r="B60" i="103"/>
  <c r="A61" i="103"/>
  <c r="B61" i="103"/>
  <c r="A62" i="103"/>
  <c r="B62" i="103"/>
  <c r="A63" i="103"/>
  <c r="B63" i="103"/>
  <c r="A64" i="103"/>
  <c r="B64" i="103"/>
  <c r="A65" i="103"/>
  <c r="B65" i="103"/>
  <c r="A66" i="103"/>
  <c r="B66" i="103"/>
  <c r="A67" i="103"/>
  <c r="B67" i="103"/>
  <c r="A68" i="103"/>
  <c r="B68" i="103"/>
  <c r="A69" i="103"/>
  <c r="B69" i="103"/>
  <c r="A70" i="103"/>
  <c r="B70" i="103"/>
  <c r="A71" i="103"/>
  <c r="B71" i="103"/>
  <c r="A72" i="103"/>
  <c r="B72" i="103"/>
  <c r="A73" i="103"/>
  <c r="B73" i="103"/>
  <c r="A74" i="103"/>
  <c r="B74" i="103"/>
  <c r="A75" i="103"/>
  <c r="B75" i="103"/>
  <c r="A76" i="103"/>
  <c r="B76" i="103"/>
  <c r="A77" i="103"/>
  <c r="B77" i="103"/>
  <c r="A78" i="103"/>
  <c r="B78" i="103"/>
  <c r="A79" i="103"/>
  <c r="B79" i="103"/>
  <c r="A80" i="103"/>
  <c r="B80" i="103"/>
  <c r="A81" i="103"/>
  <c r="B81" i="103"/>
  <c r="A82" i="103"/>
  <c r="B82" i="103"/>
  <c r="A83" i="103"/>
  <c r="B83" i="103"/>
  <c r="A84" i="103"/>
  <c r="B84" i="103"/>
  <c r="A85" i="103"/>
  <c r="B85" i="103"/>
  <c r="A86" i="103"/>
  <c r="B86" i="103"/>
  <c r="A87" i="103"/>
  <c r="B87" i="103"/>
  <c r="A88" i="103"/>
  <c r="B88" i="103"/>
  <c r="A89" i="103"/>
  <c r="B89" i="103"/>
  <c r="A90" i="103"/>
  <c r="B90" i="103"/>
  <c r="A91" i="103"/>
  <c r="B91" i="103"/>
  <c r="A92" i="103"/>
  <c r="B92" i="103"/>
  <c r="A93" i="103"/>
  <c r="B93" i="103"/>
  <c r="A94" i="103"/>
  <c r="B94" i="103"/>
  <c r="A95" i="103"/>
  <c r="B95" i="103"/>
  <c r="A96" i="103"/>
  <c r="B96" i="103"/>
  <c r="A97" i="103"/>
  <c r="B97" i="103"/>
  <c r="A98" i="103"/>
  <c r="B98" i="103"/>
  <c r="A99" i="103"/>
  <c r="B99" i="103"/>
  <c r="A100" i="103"/>
  <c r="B100" i="103"/>
  <c r="A101" i="103"/>
  <c r="B101" i="103"/>
  <c r="A102" i="103"/>
  <c r="B102" i="103"/>
  <c r="A103" i="103"/>
  <c r="B103" i="103"/>
  <c r="B9" i="103"/>
  <c r="A9" i="103"/>
  <c r="G44" i="101"/>
  <c r="G43" i="101"/>
  <c r="G42" i="101"/>
  <c r="G33" i="97"/>
  <c r="G31" i="97"/>
  <c r="G29" i="97"/>
  <c r="D18" i="97"/>
  <c r="D16" i="97"/>
  <c r="D14" i="97"/>
  <c r="G23" i="104"/>
  <c r="G22" i="104"/>
  <c r="G21" i="104"/>
  <c r="G20" i="104"/>
  <c r="G23" i="96"/>
  <c r="G22" i="96"/>
  <c r="G21" i="96"/>
  <c r="G20" i="96"/>
  <c r="G4" i="92"/>
  <c r="G42" i="94"/>
  <c r="G41" i="94"/>
  <c r="G40" i="94"/>
  <c r="A5" i="104"/>
  <c r="B5" i="104"/>
  <c r="A6" i="104"/>
  <c r="B6" i="104"/>
  <c r="A7" i="104"/>
  <c r="B7" i="104"/>
  <c r="A8" i="104"/>
  <c r="B8" i="104"/>
  <c r="A9" i="104"/>
  <c r="B9" i="104"/>
  <c r="A10" i="104"/>
  <c r="B10" i="104"/>
  <c r="A11" i="104"/>
  <c r="B11" i="104"/>
  <c r="A12" i="104"/>
  <c r="B12" i="104"/>
  <c r="A13" i="104"/>
  <c r="B13" i="104"/>
  <c r="A14" i="104"/>
  <c r="B14" i="104"/>
  <c r="A15" i="104"/>
  <c r="B15" i="104"/>
  <c r="A16" i="104"/>
  <c r="B16" i="104"/>
  <c r="A17" i="104"/>
  <c r="B17" i="104"/>
  <c r="A18" i="104"/>
  <c r="B18" i="104"/>
  <c r="A19" i="104"/>
  <c r="B19" i="104"/>
  <c r="A20" i="104"/>
  <c r="B20" i="104"/>
  <c r="A21" i="104"/>
  <c r="B21" i="104"/>
  <c r="A22" i="104"/>
  <c r="B22" i="104"/>
  <c r="A23" i="104"/>
  <c r="B23" i="104"/>
  <c r="B4" i="104"/>
  <c r="A4" i="104"/>
  <c r="B11" i="102"/>
  <c r="A11" i="102"/>
  <c r="B10" i="102"/>
  <c r="A10" i="102"/>
  <c r="B9" i="102"/>
  <c r="A9" i="102"/>
  <c r="B8" i="102"/>
  <c r="A8" i="102"/>
  <c r="A5" i="96"/>
  <c r="B5" i="96"/>
  <c r="A6" i="96"/>
  <c r="B6" i="96"/>
  <c r="A7" i="96"/>
  <c r="B7" i="96"/>
  <c r="A8" i="96"/>
  <c r="B8" i="96"/>
  <c r="A9" i="96"/>
  <c r="B9" i="96"/>
  <c r="A10" i="96"/>
  <c r="B10" i="96"/>
  <c r="A11" i="96"/>
  <c r="B11" i="96"/>
  <c r="A12" i="96"/>
  <c r="B12" i="96"/>
  <c r="A13" i="96"/>
  <c r="B13" i="96"/>
  <c r="A14" i="96"/>
  <c r="B14" i="96"/>
  <c r="A15" i="96"/>
  <c r="B15" i="96"/>
  <c r="A16" i="96"/>
  <c r="B16" i="96"/>
  <c r="A17" i="96"/>
  <c r="B17" i="96"/>
  <c r="A18" i="96"/>
  <c r="B18" i="96"/>
  <c r="A19" i="96"/>
  <c r="B19" i="96"/>
  <c r="A20" i="96"/>
  <c r="B20" i="96"/>
  <c r="A21" i="96"/>
  <c r="B21" i="96"/>
  <c r="A22" i="96"/>
  <c r="B22" i="96"/>
  <c r="A23" i="96"/>
  <c r="B23" i="96"/>
  <c r="B4" i="96"/>
  <c r="A4" i="96"/>
  <c r="A10" i="92"/>
  <c r="B10" i="92"/>
  <c r="A11" i="92"/>
  <c r="B11" i="92"/>
  <c r="A12" i="92"/>
  <c r="B12" i="92"/>
  <c r="A13" i="92"/>
  <c r="B13" i="92"/>
  <c r="A14" i="92"/>
  <c r="B14" i="92"/>
  <c r="A15" i="92"/>
  <c r="B15" i="92"/>
  <c r="A16" i="92"/>
  <c r="B16" i="92"/>
  <c r="A17" i="92"/>
  <c r="B17" i="92"/>
  <c r="A18" i="92"/>
  <c r="B18" i="92"/>
  <c r="A19" i="92"/>
  <c r="B19" i="92"/>
  <c r="A20" i="92"/>
  <c r="B20" i="92"/>
  <c r="A21" i="92"/>
  <c r="B21" i="92"/>
  <c r="A22" i="92"/>
  <c r="B22" i="92"/>
  <c r="A23" i="92"/>
  <c r="B23" i="92"/>
  <c r="A24" i="92"/>
  <c r="B24" i="92"/>
  <c r="A25" i="92"/>
  <c r="B25" i="92"/>
  <c r="A26" i="92"/>
  <c r="B26" i="92"/>
  <c r="A27" i="92"/>
  <c r="B27" i="92"/>
  <c r="A28" i="92"/>
  <c r="B28" i="92"/>
  <c r="A29" i="92"/>
  <c r="B29" i="92"/>
  <c r="A30" i="92"/>
  <c r="B30" i="92"/>
  <c r="A31" i="92"/>
  <c r="B31" i="92"/>
  <c r="A32" i="92"/>
  <c r="B32" i="92"/>
  <c r="A33" i="92"/>
  <c r="B33" i="92"/>
  <c r="A34" i="92"/>
  <c r="B34" i="92"/>
  <c r="A35" i="92"/>
  <c r="B35" i="92"/>
  <c r="A36" i="92"/>
  <c r="B36" i="92"/>
  <c r="A37" i="92"/>
  <c r="B37" i="92"/>
  <c r="A38" i="92"/>
  <c r="B38" i="92"/>
  <c r="A39" i="92"/>
  <c r="B39" i="92"/>
  <c r="A40" i="92"/>
  <c r="B40" i="92"/>
  <c r="A41" i="92"/>
  <c r="B41" i="92"/>
  <c r="A42" i="92"/>
  <c r="B42" i="92"/>
  <c r="A43" i="92"/>
  <c r="B43" i="92"/>
  <c r="A44" i="92"/>
  <c r="B44" i="92"/>
  <c r="A45" i="92"/>
  <c r="B45" i="92"/>
  <c r="A46" i="92"/>
  <c r="B46" i="92"/>
  <c r="A47" i="92"/>
  <c r="B47" i="92"/>
  <c r="A48" i="92"/>
  <c r="B48" i="92"/>
  <c r="A49" i="92"/>
  <c r="B49" i="92"/>
  <c r="A50" i="92"/>
  <c r="B50" i="92"/>
  <c r="A51" i="92"/>
  <c r="B51" i="92"/>
  <c r="A52" i="92"/>
  <c r="B52" i="92"/>
  <c r="A53" i="92"/>
  <c r="B53" i="92"/>
  <c r="A54" i="92"/>
  <c r="B54" i="92"/>
  <c r="A55" i="92"/>
  <c r="B55" i="92"/>
  <c r="A56" i="92"/>
  <c r="B56" i="92"/>
  <c r="A57" i="92"/>
  <c r="B57" i="92"/>
  <c r="A58" i="92"/>
  <c r="B58" i="92"/>
  <c r="A59" i="92"/>
  <c r="B59" i="92"/>
  <c r="A60" i="92"/>
  <c r="B60" i="92"/>
  <c r="A61" i="92"/>
  <c r="B61" i="92"/>
  <c r="A62" i="92"/>
  <c r="B62" i="92"/>
  <c r="A63" i="92"/>
  <c r="B63" i="92"/>
  <c r="A64" i="92"/>
  <c r="B64" i="92"/>
  <c r="A65" i="92"/>
  <c r="B65" i="92"/>
  <c r="A66" i="92"/>
  <c r="B66" i="92"/>
  <c r="A67" i="92"/>
  <c r="B67" i="92"/>
  <c r="A68" i="92"/>
  <c r="B68" i="92"/>
  <c r="A69" i="92"/>
  <c r="B69" i="92"/>
  <c r="A70" i="92"/>
  <c r="B70" i="92"/>
  <c r="A71" i="92"/>
  <c r="B71" i="92"/>
  <c r="A72" i="92"/>
  <c r="B72" i="92"/>
  <c r="A73" i="92"/>
  <c r="B73" i="92"/>
  <c r="A74" i="92"/>
  <c r="B74" i="92"/>
  <c r="A75" i="92"/>
  <c r="B75" i="92"/>
  <c r="A76" i="92"/>
  <c r="B76" i="92"/>
  <c r="A77" i="92"/>
  <c r="B77" i="92"/>
  <c r="A78" i="92"/>
  <c r="B78" i="92"/>
  <c r="A79" i="92"/>
  <c r="B79" i="92"/>
  <c r="A80" i="92"/>
  <c r="B80" i="92"/>
  <c r="A81" i="92"/>
  <c r="B81" i="92"/>
  <c r="A82" i="92"/>
  <c r="B82" i="92"/>
  <c r="A83" i="92"/>
  <c r="B83" i="92"/>
  <c r="A84" i="92"/>
  <c r="B84" i="92"/>
  <c r="A85" i="92"/>
  <c r="B85" i="92"/>
  <c r="A86" i="92"/>
  <c r="B86" i="92"/>
  <c r="A87" i="92"/>
  <c r="B87" i="92"/>
  <c r="A88" i="92"/>
  <c r="B88" i="92"/>
  <c r="A89" i="92"/>
  <c r="B89" i="92"/>
  <c r="A90" i="92"/>
  <c r="B90" i="92"/>
  <c r="A91" i="92"/>
  <c r="B91" i="92"/>
  <c r="A92" i="92"/>
  <c r="B92" i="92"/>
  <c r="A93" i="92"/>
  <c r="B93" i="92"/>
  <c r="A94" i="92"/>
  <c r="B94" i="92"/>
  <c r="A95" i="92"/>
  <c r="B95" i="92"/>
  <c r="A96" i="92"/>
  <c r="B96" i="92"/>
  <c r="A97" i="92"/>
  <c r="B97" i="92"/>
  <c r="A98" i="92"/>
  <c r="B98" i="92"/>
  <c r="A99" i="92"/>
  <c r="B99" i="92"/>
  <c r="A100" i="92"/>
  <c r="B100" i="92"/>
  <c r="A101" i="92"/>
  <c r="B101" i="92"/>
  <c r="A102" i="92"/>
  <c r="B102" i="92"/>
  <c r="A103" i="92"/>
  <c r="B103" i="92"/>
  <c r="B9" i="92"/>
  <c r="A9" i="92"/>
  <c r="A9" i="95"/>
  <c r="B9" i="95"/>
  <c r="A10" i="95"/>
  <c r="B10" i="95"/>
  <c r="A11" i="95"/>
  <c r="B11" i="95"/>
  <c r="B8" i="95"/>
  <c r="A8" i="95"/>
  <c r="H13" i="101"/>
  <c r="H12" i="101"/>
  <c r="H11" i="101"/>
  <c r="H10" i="101"/>
  <c r="H12" i="94"/>
  <c r="H13" i="94"/>
  <c r="H11" i="94"/>
  <c r="H10" i="94"/>
  <c r="B32" i="114"/>
  <c r="B31" i="114"/>
  <c r="B30" i="114"/>
  <c r="B29" i="114"/>
  <c r="B10" i="114"/>
  <c r="B9" i="114"/>
  <c r="B5" i="114"/>
  <c r="B4" i="114"/>
  <c r="B34" i="113"/>
  <c r="B33" i="113"/>
  <c r="B32" i="113"/>
  <c r="B31" i="113"/>
  <c r="C12" i="113"/>
  <c r="C11" i="113"/>
  <c r="C10" i="113"/>
  <c r="B9" i="113"/>
  <c r="B5" i="113"/>
  <c r="B4" i="113"/>
  <c r="E102" i="103"/>
  <c r="E10" i="102" s="1"/>
  <c r="G92" i="103"/>
  <c r="H10" i="102" s="1"/>
  <c r="E92" i="103"/>
  <c r="E69" i="103"/>
  <c r="E9" i="102" s="1"/>
  <c r="G59" i="103"/>
  <c r="H9" i="102" s="1"/>
  <c r="E59" i="103"/>
  <c r="E36" i="103"/>
  <c r="E8" i="102" s="1"/>
  <c r="G26" i="103"/>
  <c r="H8" i="102" s="1"/>
  <c r="E26" i="103"/>
  <c r="H11" i="102" l="1"/>
  <c r="E37" i="103"/>
  <c r="F8" i="102" s="1"/>
  <c r="D9" i="102"/>
  <c r="G9" i="102"/>
  <c r="E70" i="103"/>
  <c r="F9" i="102" s="1"/>
  <c r="I9" i="102" s="1"/>
  <c r="J9" i="102" s="1"/>
  <c r="K9" i="102" s="1"/>
  <c r="E11" i="102"/>
  <c r="D6" i="104" s="1"/>
  <c r="E103" i="103"/>
  <c r="F10" i="102" s="1"/>
  <c r="G10" i="102"/>
  <c r="D10" i="102"/>
  <c r="D8" i="102"/>
  <c r="G8" i="102"/>
  <c r="I8" i="102" s="1"/>
  <c r="I10" i="102" l="1"/>
  <c r="J10" i="102" s="1"/>
  <c r="K10" i="102" s="1"/>
  <c r="L9" i="102"/>
  <c r="F11" i="102"/>
  <c r="J8" i="102"/>
  <c r="K8" i="102" s="1"/>
  <c r="G11" i="102"/>
  <c r="D11" i="102"/>
  <c r="G92" i="92"/>
  <c r="H10" i="95" s="1"/>
  <c r="G59" i="92"/>
  <c r="H9" i="95" s="1"/>
  <c r="H8" i="95"/>
  <c r="E102" i="92"/>
  <c r="E10" i="95" s="1"/>
  <c r="E69" i="92"/>
  <c r="E9" i="95" s="1"/>
  <c r="L10" i="102" l="1"/>
  <c r="I11" i="102"/>
  <c r="H11" i="95"/>
  <c r="L8" i="102"/>
  <c r="L11" i="102" s="1"/>
  <c r="D7" i="104" s="1"/>
  <c r="E92" i="92"/>
  <c r="E103" i="92" s="1"/>
  <c r="F10" i="95" s="1"/>
  <c r="E59" i="92"/>
  <c r="E70" i="92" s="1"/>
  <c r="F9" i="95" s="1"/>
  <c r="D10" i="95" l="1"/>
  <c r="G10" i="95"/>
  <c r="I10" i="95" s="1"/>
  <c r="J10" i="95" s="1"/>
  <c r="G9" i="95"/>
  <c r="I9" i="95" s="1"/>
  <c r="J9" i="95" s="1"/>
  <c r="D9" i="95"/>
  <c r="K10" i="95" l="1"/>
  <c r="K9" i="95"/>
  <c r="E36" i="92"/>
  <c r="E8" i="95" s="1"/>
  <c r="E11" i="95" s="1"/>
  <c r="D6" i="96" s="1"/>
  <c r="E26" i="92" l="1"/>
  <c r="D8" i="95" l="1"/>
  <c r="G8" i="95"/>
  <c r="G11" i="95" s="1"/>
  <c r="E37" i="92"/>
  <c r="F8" i="95" s="1"/>
  <c r="I8" i="95" l="1"/>
  <c r="J8" i="95" s="1"/>
  <c r="K8" i="95" s="1"/>
  <c r="F11" i="95"/>
  <c r="D11" i="95"/>
  <c r="H5" i="96" s="1"/>
  <c r="H14" i="104" l="1"/>
  <c r="H14" i="96"/>
  <c r="I11" i="95"/>
  <c r="D5" i="96" l="1"/>
  <c r="K11" i="95"/>
  <c r="D7" i="96" s="1"/>
  <c r="D14" i="96" l="1"/>
  <c r="D14" i="104"/>
</calcChain>
</file>

<file path=xl/sharedStrings.xml><?xml version="1.0" encoding="utf-8"?>
<sst xmlns="http://schemas.openxmlformats.org/spreadsheetml/2006/main" count="2473" uniqueCount="475">
  <si>
    <t>小児・産科・救急医療受入推進事業　病院入力票</t>
    <phoneticPr fontId="2"/>
  </si>
  <si>
    <t>医療機関コード</t>
    <rPh sb="0" eb="2">
      <t>イリョウ</t>
    </rPh>
    <rPh sb="2" eb="4">
      <t>キカン</t>
    </rPh>
    <phoneticPr fontId="2"/>
  </si>
  <si>
    <t>法人名</t>
    <rPh sb="0" eb="2">
      <t>ホウジン</t>
    </rPh>
    <rPh sb="2" eb="3">
      <t>メイ</t>
    </rPh>
    <phoneticPr fontId="28"/>
  </si>
  <si>
    <t>法人所在地</t>
    <rPh sb="0" eb="2">
      <t>ホウジン</t>
    </rPh>
    <rPh sb="2" eb="5">
      <t>ショザイチ</t>
    </rPh>
    <phoneticPr fontId="28"/>
  </si>
  <si>
    <t>開設者職氏名</t>
    <rPh sb="0" eb="3">
      <t>カイセツシャ</t>
    </rPh>
    <rPh sb="3" eb="4">
      <t>ショク</t>
    </rPh>
    <rPh sb="4" eb="6">
      <t>シメイ</t>
    </rPh>
    <phoneticPr fontId="28"/>
  </si>
  <si>
    <t>病院長への委任</t>
    <rPh sb="0" eb="3">
      <t>ビョウインチョウ</t>
    </rPh>
    <rPh sb="5" eb="7">
      <t>イニン</t>
    </rPh>
    <phoneticPr fontId="28"/>
  </si>
  <si>
    <t>医療機関名</t>
    <rPh sb="0" eb="2">
      <t>イリョウ</t>
    </rPh>
    <rPh sb="2" eb="4">
      <t>キカン</t>
    </rPh>
    <rPh sb="4" eb="5">
      <t>メイ</t>
    </rPh>
    <phoneticPr fontId="28"/>
  </si>
  <si>
    <t>医療機関所在地</t>
    <rPh sb="0" eb="2">
      <t>イリョウ</t>
    </rPh>
    <rPh sb="2" eb="4">
      <t>キカン</t>
    </rPh>
    <rPh sb="4" eb="7">
      <t>ショザイチ</t>
    </rPh>
    <phoneticPr fontId="28"/>
  </si>
  <si>
    <t>代表者（管理者）名</t>
    <rPh sb="0" eb="3">
      <t>ダイヒョウシャ</t>
    </rPh>
    <rPh sb="4" eb="7">
      <t>カンリシャ</t>
    </rPh>
    <rPh sb="8" eb="9">
      <t>メイ</t>
    </rPh>
    <phoneticPr fontId="28"/>
  </si>
  <si>
    <t>問合せ先</t>
    <rPh sb="0" eb="2">
      <t>トイアワ</t>
    </rPh>
    <rPh sb="3" eb="4">
      <t>サキ</t>
    </rPh>
    <phoneticPr fontId="2"/>
  </si>
  <si>
    <t>電子カルテシステム</t>
    <rPh sb="0" eb="2">
      <t>デンシ</t>
    </rPh>
    <phoneticPr fontId="2"/>
  </si>
  <si>
    <t>医療情報連携基盤への接続</t>
    <rPh sb="0" eb="2">
      <t>イリョウ</t>
    </rPh>
    <rPh sb="2" eb="4">
      <t>ジョウホウ</t>
    </rPh>
    <rPh sb="4" eb="6">
      <t>レンケイ</t>
    </rPh>
    <rPh sb="6" eb="8">
      <t>キバン</t>
    </rPh>
    <rPh sb="10" eb="12">
      <t>セツゾク</t>
    </rPh>
    <phoneticPr fontId="2"/>
  </si>
  <si>
    <t>医療法等規定の履行状況</t>
    <rPh sb="0" eb="2">
      <t>イリョウ</t>
    </rPh>
    <rPh sb="2" eb="3">
      <t>ホウ</t>
    </rPh>
    <rPh sb="3" eb="4">
      <t>ナド</t>
    </rPh>
    <rPh sb="4" eb="6">
      <t>キテイ</t>
    </rPh>
    <rPh sb="7" eb="9">
      <t>リコウ</t>
    </rPh>
    <rPh sb="9" eb="11">
      <t>ジョウキョウ</t>
    </rPh>
    <phoneticPr fontId="2"/>
  </si>
  <si>
    <t>都道府県番号2桁（東京:13）+点数区分番号1桁（医科:1）+医療機関番号7桁</t>
    <rPh sb="0" eb="6">
      <t>トドウフケンバンゴウ</t>
    </rPh>
    <rPh sb="7" eb="8">
      <t>ケタ</t>
    </rPh>
    <rPh sb="9" eb="11">
      <t>トウキョウ</t>
    </rPh>
    <rPh sb="16" eb="18">
      <t>テンスウ</t>
    </rPh>
    <rPh sb="18" eb="20">
      <t>クブン</t>
    </rPh>
    <rPh sb="20" eb="22">
      <t>バンゴウ</t>
    </rPh>
    <rPh sb="23" eb="24">
      <t>ケタ</t>
    </rPh>
    <rPh sb="25" eb="27">
      <t>イカ</t>
    </rPh>
    <rPh sb="31" eb="33">
      <t>イリョウ</t>
    </rPh>
    <rPh sb="33" eb="35">
      <t>キカン</t>
    </rPh>
    <rPh sb="35" eb="37">
      <t>バンゴウ</t>
    </rPh>
    <rPh sb="38" eb="39">
      <t>ケタ</t>
    </rPh>
    <phoneticPr fontId="2"/>
  </si>
  <si>
    <t>所属</t>
    <rPh sb="0" eb="2">
      <t>ショゾク</t>
    </rPh>
    <phoneticPr fontId="2"/>
  </si>
  <si>
    <t>担当者名</t>
    <rPh sb="0" eb="3">
      <t>タントウシャ</t>
    </rPh>
    <rPh sb="3" eb="4">
      <t>メイ</t>
    </rPh>
    <phoneticPr fontId="2"/>
  </si>
  <si>
    <t>電話</t>
    <rPh sb="0" eb="2">
      <t>デンワ</t>
    </rPh>
    <phoneticPr fontId="2"/>
  </si>
  <si>
    <t>メール</t>
    <phoneticPr fontId="2"/>
  </si>
  <si>
    <t>導入時期（予定）</t>
    <rPh sb="0" eb="2">
      <t>ドウニュウ</t>
    </rPh>
    <rPh sb="2" eb="4">
      <t>ジキ</t>
    </rPh>
    <rPh sb="5" eb="7">
      <t>ヨテイ</t>
    </rPh>
    <phoneticPr fontId="2"/>
  </si>
  <si>
    <t>導入予定の場合、R7年度の取組</t>
    <rPh sb="0" eb="2">
      <t>ドウニュウ</t>
    </rPh>
    <rPh sb="2" eb="4">
      <t>ヨテイ</t>
    </rPh>
    <rPh sb="5" eb="7">
      <t>バアイ</t>
    </rPh>
    <rPh sb="10" eb="11">
      <t>ネン</t>
    </rPh>
    <rPh sb="11" eb="12">
      <t>ド</t>
    </rPh>
    <rPh sb="13" eb="15">
      <t>トリクミ</t>
    </rPh>
    <phoneticPr fontId="2"/>
  </si>
  <si>
    <t>導入予定の場合、R8年度の取組</t>
    <rPh sb="0" eb="2">
      <t>ドウニュウ</t>
    </rPh>
    <rPh sb="2" eb="4">
      <t>ヨテイ</t>
    </rPh>
    <rPh sb="5" eb="7">
      <t>バアイ</t>
    </rPh>
    <rPh sb="10" eb="11">
      <t>ネン</t>
    </rPh>
    <rPh sb="11" eb="12">
      <t>ド</t>
    </rPh>
    <rPh sb="13" eb="15">
      <t>トリクミ</t>
    </rPh>
    <phoneticPr fontId="2"/>
  </si>
  <si>
    <t>導入予定の場合、R9年度の取組</t>
    <rPh sb="0" eb="2">
      <t>ドウニュウ</t>
    </rPh>
    <rPh sb="2" eb="4">
      <t>ヨテイ</t>
    </rPh>
    <rPh sb="5" eb="7">
      <t>バアイ</t>
    </rPh>
    <rPh sb="10" eb="11">
      <t>ネン</t>
    </rPh>
    <rPh sb="11" eb="12">
      <t>ド</t>
    </rPh>
    <rPh sb="13" eb="15">
      <t>トリクミ</t>
    </rPh>
    <phoneticPr fontId="2"/>
  </si>
  <si>
    <t>導入時期（実績）</t>
    <rPh sb="0" eb="2">
      <t>ドウニュウ</t>
    </rPh>
    <rPh sb="2" eb="4">
      <t>ジキ</t>
    </rPh>
    <rPh sb="5" eb="7">
      <t>ジッセキ</t>
    </rPh>
    <phoneticPr fontId="2"/>
  </si>
  <si>
    <t>（実績報告時に入力）
当該年の取組実績・課題</t>
    <rPh sb="1" eb="3">
      <t>ジッセキ</t>
    </rPh>
    <rPh sb="3" eb="5">
      <t>ホウコク</t>
    </rPh>
    <rPh sb="5" eb="6">
      <t>ジ</t>
    </rPh>
    <rPh sb="7" eb="9">
      <t>ニュウリョク</t>
    </rPh>
    <rPh sb="11" eb="13">
      <t>トウガイ</t>
    </rPh>
    <rPh sb="13" eb="14">
      <t>ネン</t>
    </rPh>
    <rPh sb="15" eb="17">
      <t>トリクミ</t>
    </rPh>
    <rPh sb="17" eb="19">
      <t>ジッセキ</t>
    </rPh>
    <rPh sb="20" eb="22">
      <t>カダイ</t>
    </rPh>
    <phoneticPr fontId="2"/>
  </si>
  <si>
    <t>①電子カルテ情報共有サービスへの接続時期（予定）</t>
    <rPh sb="18" eb="20">
      <t>ジキ</t>
    </rPh>
    <rPh sb="21" eb="23">
      <t>ヨテイ</t>
    </rPh>
    <phoneticPr fontId="2"/>
  </si>
  <si>
    <t>②地域医療連携ネットワークへの接続時期（予定）</t>
    <rPh sb="15" eb="17">
      <t>セツゾク</t>
    </rPh>
    <rPh sb="17" eb="19">
      <t>ジキ</t>
    </rPh>
    <rPh sb="20" eb="22">
      <t>ヨテイ</t>
    </rPh>
    <phoneticPr fontId="2"/>
  </si>
  <si>
    <t>③東京総合医療ネットワークへの接続（予定）</t>
    <rPh sb="15" eb="17">
      <t>セツゾク</t>
    </rPh>
    <rPh sb="18" eb="20">
      <t>ヨテイ</t>
    </rPh>
    <phoneticPr fontId="2"/>
  </si>
  <si>
    <t>（接続予定の場合）
当該年の取組計画</t>
    <rPh sb="3" eb="5">
      <t>ヨテイ</t>
    </rPh>
    <rPh sb="6" eb="8">
      <t>バアイ</t>
    </rPh>
    <rPh sb="10" eb="12">
      <t>トウガイ</t>
    </rPh>
    <rPh sb="12" eb="13">
      <t>ネン</t>
    </rPh>
    <rPh sb="14" eb="16">
      <t>トリクミ</t>
    </rPh>
    <rPh sb="16" eb="18">
      <t>ケイカク</t>
    </rPh>
    <phoneticPr fontId="2"/>
  </si>
  <si>
    <t>①電子カルテ情報共有サービスへの接続時期</t>
    <rPh sb="18" eb="20">
      <t>ジキ</t>
    </rPh>
    <phoneticPr fontId="2"/>
  </si>
  <si>
    <t>②地域医療連携ネットワークへの接続時期</t>
    <rPh sb="15" eb="17">
      <t>セツゾク</t>
    </rPh>
    <rPh sb="17" eb="19">
      <t>ジキ</t>
    </rPh>
    <phoneticPr fontId="2"/>
  </si>
  <si>
    <t>③東京総合医療ネットワークへの接続</t>
    <rPh sb="15" eb="17">
      <t>セツゾク</t>
    </rPh>
    <phoneticPr fontId="2"/>
  </si>
  <si>
    <t>当該年の取組実績・課題</t>
    <rPh sb="0" eb="2">
      <t>トウガイ</t>
    </rPh>
    <rPh sb="2" eb="3">
      <t>ネン</t>
    </rPh>
    <rPh sb="4" eb="6">
      <t>トリクミ</t>
    </rPh>
    <rPh sb="6" eb="8">
      <t>ジッセキ</t>
    </rPh>
    <rPh sb="9" eb="11">
      <t>カダイ</t>
    </rPh>
    <phoneticPr fontId="2"/>
  </si>
  <si>
    <r>
      <t xml:space="preserve">①病床機能報告
</t>
    </r>
    <r>
      <rPr>
        <sz val="8"/>
        <rFont val="ＭＳ 明朝"/>
        <family val="1"/>
        <charset val="128"/>
      </rPr>
      <t>対象：一般病床・療養病床を有する病院及び有床診療所</t>
    </r>
    <rPh sb="1" eb="3">
      <t>ビョウショウ</t>
    </rPh>
    <rPh sb="3" eb="5">
      <t>キノウ</t>
    </rPh>
    <rPh sb="5" eb="7">
      <t>ホウコク</t>
    </rPh>
    <rPh sb="9" eb="11">
      <t>タイショウ</t>
    </rPh>
    <rPh sb="12" eb="14">
      <t>イッパン</t>
    </rPh>
    <rPh sb="14" eb="16">
      <t>ビョウショウ</t>
    </rPh>
    <rPh sb="17" eb="19">
      <t>リョウヨウ</t>
    </rPh>
    <rPh sb="19" eb="21">
      <t>ビョウショウ</t>
    </rPh>
    <rPh sb="22" eb="23">
      <t>ユウ</t>
    </rPh>
    <rPh sb="25" eb="27">
      <t>ビョウイン</t>
    </rPh>
    <rPh sb="27" eb="28">
      <t>オヨ</t>
    </rPh>
    <rPh sb="29" eb="31">
      <t>ユウショウ</t>
    </rPh>
    <rPh sb="31" eb="34">
      <t>シンリョウジョ</t>
    </rPh>
    <phoneticPr fontId="2"/>
  </si>
  <si>
    <r>
      <t xml:space="preserve">②外来機能報告
</t>
    </r>
    <r>
      <rPr>
        <sz val="8"/>
        <rFont val="ＭＳ 明朝"/>
        <family val="1"/>
        <charset val="128"/>
      </rPr>
      <t>対象：病院及び有床診療所（無床診療所は任意）</t>
    </r>
    <rPh sb="1" eb="3">
      <t>ガイライ</t>
    </rPh>
    <rPh sb="3" eb="5">
      <t>キノウ</t>
    </rPh>
    <rPh sb="5" eb="7">
      <t>ホウコク</t>
    </rPh>
    <rPh sb="9" eb="11">
      <t>タイショウ</t>
    </rPh>
    <rPh sb="12" eb="14">
      <t>ビョウイン</t>
    </rPh>
    <rPh sb="14" eb="15">
      <t>オヨ</t>
    </rPh>
    <rPh sb="16" eb="18">
      <t>ユウショウ</t>
    </rPh>
    <rPh sb="18" eb="21">
      <t>シンリョウジョ</t>
    </rPh>
    <rPh sb="22" eb="24">
      <t>ムショウ</t>
    </rPh>
    <rPh sb="24" eb="27">
      <t>シンリョウジョ</t>
    </rPh>
    <rPh sb="28" eb="30">
      <t>ニンイ</t>
    </rPh>
    <phoneticPr fontId="2"/>
  </si>
  <si>
    <r>
      <t xml:space="preserve">③医療機能情報提供制度による報告
</t>
    </r>
    <r>
      <rPr>
        <sz val="8"/>
        <rFont val="ＭＳ 明朝"/>
        <family val="1"/>
        <charset val="128"/>
      </rPr>
      <t>対象：病院、診療所及び助産所</t>
    </r>
    <rPh sb="1" eb="3">
      <t>イリョウ</t>
    </rPh>
    <rPh sb="3" eb="5">
      <t>キノウ</t>
    </rPh>
    <rPh sb="5" eb="7">
      <t>ジョウホウ</t>
    </rPh>
    <rPh sb="7" eb="9">
      <t>テイキョウ</t>
    </rPh>
    <rPh sb="9" eb="11">
      <t>セイド</t>
    </rPh>
    <rPh sb="14" eb="16">
      <t>ホウコク</t>
    </rPh>
    <rPh sb="18" eb="20">
      <t>タイショウ</t>
    </rPh>
    <rPh sb="21" eb="23">
      <t>ビョウイン</t>
    </rPh>
    <rPh sb="24" eb="27">
      <t>シンリョウジョ</t>
    </rPh>
    <rPh sb="27" eb="28">
      <t>オヨ</t>
    </rPh>
    <rPh sb="29" eb="31">
      <t>ジョサン</t>
    </rPh>
    <rPh sb="31" eb="32">
      <t>ジョ</t>
    </rPh>
    <phoneticPr fontId="2"/>
  </si>
  <si>
    <r>
      <t xml:space="preserve">④かかりつけ医機能報告
</t>
    </r>
    <r>
      <rPr>
        <sz val="8"/>
        <rFont val="ＭＳ 明朝"/>
        <family val="1"/>
        <charset val="128"/>
      </rPr>
      <t>対象：特定機能病院と歯科医療機関を除く病院及び診療所</t>
    </r>
    <rPh sb="6" eb="7">
      <t>イ</t>
    </rPh>
    <rPh sb="7" eb="9">
      <t>キノウ</t>
    </rPh>
    <rPh sb="9" eb="11">
      <t>ホウコク</t>
    </rPh>
    <rPh sb="13" eb="15">
      <t>タイショウ</t>
    </rPh>
    <rPh sb="32" eb="34">
      <t>ビョウイン</t>
    </rPh>
    <rPh sb="34" eb="35">
      <t>オヨ</t>
    </rPh>
    <rPh sb="36" eb="39">
      <t>シンリョウジョ</t>
    </rPh>
    <phoneticPr fontId="2"/>
  </si>
  <si>
    <r>
      <t xml:space="preserve">（医療法人のみ）
⑤経営状況報告
</t>
    </r>
    <r>
      <rPr>
        <sz val="8"/>
        <rFont val="ＭＳ 明朝"/>
        <family val="1"/>
        <charset val="128"/>
      </rPr>
      <t>対象：全ての医療法人</t>
    </r>
    <rPh sb="1" eb="3">
      <t>イリョウ</t>
    </rPh>
    <rPh sb="3" eb="5">
      <t>ホウジン</t>
    </rPh>
    <rPh sb="10" eb="12">
      <t>ケイエイ</t>
    </rPh>
    <rPh sb="12" eb="14">
      <t>ジョウキョウ</t>
    </rPh>
    <rPh sb="14" eb="16">
      <t>ホウコク</t>
    </rPh>
    <rPh sb="18" eb="20">
      <t>タイショウ</t>
    </rPh>
    <rPh sb="21" eb="22">
      <t>スベ</t>
    </rPh>
    <rPh sb="24" eb="26">
      <t>イリョウ</t>
    </rPh>
    <rPh sb="26" eb="28">
      <t>ホウジン</t>
    </rPh>
    <phoneticPr fontId="2"/>
  </si>
  <si>
    <r>
      <t xml:space="preserve">⑥EMIS（広域災害救急医療情報システム）
</t>
    </r>
    <r>
      <rPr>
        <sz val="8"/>
        <rFont val="ＭＳ 明朝"/>
        <family val="1"/>
        <charset val="128"/>
      </rPr>
      <t>対象：病院（歯科単科除く）及び有床診療所</t>
    </r>
    <rPh sb="6" eb="8">
      <t>コウイキ</t>
    </rPh>
    <rPh sb="8" eb="10">
      <t>サイガイ</t>
    </rPh>
    <rPh sb="10" eb="12">
      <t>キュウキュウ</t>
    </rPh>
    <rPh sb="12" eb="14">
      <t>イリョウ</t>
    </rPh>
    <rPh sb="14" eb="16">
      <t>ジョウホウ</t>
    </rPh>
    <rPh sb="23" eb="25">
      <t>タイショウ</t>
    </rPh>
    <rPh sb="26" eb="28">
      <t>ビョウイン</t>
    </rPh>
    <rPh sb="29" eb="31">
      <t>シカ</t>
    </rPh>
    <rPh sb="31" eb="33">
      <t>タンカ</t>
    </rPh>
    <rPh sb="33" eb="34">
      <t>ノゾ</t>
    </rPh>
    <rPh sb="36" eb="37">
      <t>オヨ</t>
    </rPh>
    <rPh sb="38" eb="40">
      <t>ユウショウ</t>
    </rPh>
    <rPh sb="40" eb="43">
      <t>シンリョウジョ</t>
    </rPh>
    <phoneticPr fontId="2"/>
  </si>
  <si>
    <t>↓入力</t>
    <phoneticPr fontId="2"/>
  </si>
  <si>
    <t>計画書提出時
↓プルダウンメニューから選択</t>
    <rPh sb="0" eb="3">
      <t>ケイカクショ</t>
    </rPh>
    <rPh sb="3" eb="5">
      <t>テイシュツ</t>
    </rPh>
    <rPh sb="5" eb="6">
      <t>ジ</t>
    </rPh>
    <phoneticPr fontId="2"/>
  </si>
  <si>
    <t>計画書提出時
↓入力</t>
    <rPh sb="0" eb="3">
      <t>ケイカクショ</t>
    </rPh>
    <rPh sb="3" eb="5">
      <t>テイシュツ</t>
    </rPh>
    <rPh sb="5" eb="6">
      <t>ジ</t>
    </rPh>
    <phoneticPr fontId="2"/>
  </si>
  <si>
    <t>実績報告時
↓プルダウンメニューから選択</t>
    <rPh sb="0" eb="2">
      <t>ジッセキ</t>
    </rPh>
    <rPh sb="2" eb="4">
      <t>ホウコク</t>
    </rPh>
    <rPh sb="4" eb="5">
      <t>ジ</t>
    </rPh>
    <phoneticPr fontId="2"/>
  </si>
  <si>
    <t>実績報告時
↓入力</t>
    <rPh sb="0" eb="2">
      <t>ジッセキ</t>
    </rPh>
    <rPh sb="2" eb="4">
      <t>ホウコク</t>
    </rPh>
    <rPh sb="4" eb="5">
      <t>ジ</t>
    </rPh>
    <phoneticPr fontId="2"/>
  </si>
  <si>
    <t>記入例</t>
    <rPh sb="0" eb="2">
      <t>キニュウ</t>
    </rPh>
    <rPh sb="2" eb="3">
      <t>レイ</t>
    </rPh>
    <phoneticPr fontId="2"/>
  </si>
  <si>
    <t>R8年7月</t>
    <rPh sb="2" eb="3">
      <t>ネン</t>
    </rPh>
    <rPh sb="4" eb="5">
      <t>ガツ</t>
    </rPh>
    <phoneticPr fontId="2"/>
  </si>
  <si>
    <t>R10年3月</t>
    <rPh sb="3" eb="4">
      <t>ネン</t>
    </rPh>
    <rPh sb="5" eb="6">
      <t>ガツ</t>
    </rPh>
    <phoneticPr fontId="2"/>
  </si>
  <si>
    <t>R8年10月</t>
    <rPh sb="2" eb="3">
      <t>ネン</t>
    </rPh>
    <rPh sb="5" eb="6">
      <t>ガツ</t>
    </rPh>
    <phoneticPr fontId="2"/>
  </si>
  <si>
    <t>R7年報告予定</t>
    <rPh sb="2" eb="3">
      <t>ネン</t>
    </rPh>
    <rPh sb="3" eb="5">
      <t>ホウコク</t>
    </rPh>
    <rPh sb="5" eb="7">
      <t>ヨテイ</t>
    </rPh>
    <phoneticPr fontId="2"/>
  </si>
  <si>
    <t>R7年4月時点に更新済み</t>
    <rPh sb="2" eb="3">
      <t>ネン</t>
    </rPh>
    <rPh sb="4" eb="5">
      <t>ガツ</t>
    </rPh>
    <rPh sb="5" eb="7">
      <t>ジテン</t>
    </rPh>
    <rPh sb="8" eb="10">
      <t>コウシン</t>
    </rPh>
    <rPh sb="10" eb="11">
      <t>ズ</t>
    </rPh>
    <phoneticPr fontId="2"/>
  </si>
  <si>
    <t>R7年報告済み</t>
    <rPh sb="2" eb="3">
      <t>ネン</t>
    </rPh>
    <rPh sb="3" eb="5">
      <t>ホウコク</t>
    </rPh>
    <rPh sb="5" eb="6">
      <t>ズ</t>
    </rPh>
    <phoneticPr fontId="2"/>
  </si>
  <si>
    <t>最新の情報に更新済み</t>
  </si>
  <si>
    <t>※計画書提出時は黄色セルに、実績報告時には青色セルに入力してください。</t>
    <rPh sb="1" eb="4">
      <t>ケイカクショ</t>
    </rPh>
    <rPh sb="4" eb="6">
      <t>テイシュツ</t>
    </rPh>
    <rPh sb="6" eb="7">
      <t>ジ</t>
    </rPh>
    <rPh sb="14" eb="16">
      <t>ジッセキ</t>
    </rPh>
    <rPh sb="16" eb="18">
      <t>ホウコク</t>
    </rPh>
    <rPh sb="18" eb="19">
      <t>ジ</t>
    </rPh>
    <rPh sb="21" eb="23">
      <t>アオイロ</t>
    </rPh>
    <rPh sb="26" eb="28">
      <t>ニュウリョク</t>
    </rPh>
    <phoneticPr fontId="2"/>
  </si>
  <si>
    <t>導入時期</t>
    <rPh sb="0" eb="2">
      <t>ドウニュウ</t>
    </rPh>
    <rPh sb="2" eb="4">
      <t>ジキ</t>
    </rPh>
    <phoneticPr fontId="2"/>
  </si>
  <si>
    <t>接続時期</t>
    <rPh sb="0" eb="2">
      <t>セツゾク</t>
    </rPh>
    <rPh sb="2" eb="4">
      <t>ジキ</t>
    </rPh>
    <phoneticPr fontId="2"/>
  </si>
  <si>
    <t>①～⑤計画</t>
    <rPh sb="3" eb="5">
      <t>ケイカク</t>
    </rPh>
    <phoneticPr fontId="2"/>
  </si>
  <si>
    <t>①～⑤実績</t>
    <rPh sb="3" eb="5">
      <t>ジッセキ</t>
    </rPh>
    <phoneticPr fontId="2"/>
  </si>
  <si>
    <t>⑥EMIS（広域災害救急医療情報システム）（計画）（実績）</t>
    <rPh sb="6" eb="8">
      <t>コウイキ</t>
    </rPh>
    <rPh sb="8" eb="10">
      <t>サイガイ</t>
    </rPh>
    <rPh sb="10" eb="12">
      <t>キュウキュウ</t>
    </rPh>
    <rPh sb="12" eb="14">
      <t>イリョウ</t>
    </rPh>
    <rPh sb="14" eb="16">
      <t>ジョウホウ</t>
    </rPh>
    <rPh sb="26" eb="28">
      <t>ジッセキ</t>
    </rPh>
    <phoneticPr fontId="2"/>
  </si>
  <si>
    <t>導入済み</t>
    <rPh sb="0" eb="2">
      <t>ドウニュウ</t>
    </rPh>
    <rPh sb="2" eb="3">
      <t>ズ</t>
    </rPh>
    <phoneticPr fontId="2"/>
  </si>
  <si>
    <t>接続済み</t>
    <rPh sb="0" eb="2">
      <t>セツゾク</t>
    </rPh>
    <rPh sb="2" eb="3">
      <t>ズ</t>
    </rPh>
    <phoneticPr fontId="2"/>
  </si>
  <si>
    <t>R8年報告予定</t>
    <rPh sb="2" eb="3">
      <t>ネン</t>
    </rPh>
    <rPh sb="3" eb="5">
      <t>ホウコク</t>
    </rPh>
    <rPh sb="5" eb="7">
      <t>ヨテイ</t>
    </rPh>
    <phoneticPr fontId="2"/>
  </si>
  <si>
    <t>R8年報告済み</t>
    <rPh sb="2" eb="3">
      <t>ネン</t>
    </rPh>
    <rPh sb="3" eb="5">
      <t>ホウコク</t>
    </rPh>
    <rPh sb="5" eb="6">
      <t>ズ</t>
    </rPh>
    <phoneticPr fontId="2"/>
  </si>
  <si>
    <t>R8年4月時点に更新済み</t>
    <rPh sb="2" eb="3">
      <t>ネン</t>
    </rPh>
    <rPh sb="4" eb="5">
      <t>ガツ</t>
    </rPh>
    <rPh sb="5" eb="7">
      <t>ジテン</t>
    </rPh>
    <rPh sb="8" eb="10">
      <t>コウシン</t>
    </rPh>
    <rPh sb="10" eb="11">
      <t>ズ</t>
    </rPh>
    <phoneticPr fontId="2"/>
  </si>
  <si>
    <t>R9年報告予定</t>
    <rPh sb="2" eb="3">
      <t>ネン</t>
    </rPh>
    <rPh sb="3" eb="5">
      <t>ホウコク</t>
    </rPh>
    <rPh sb="5" eb="7">
      <t>ヨテイ</t>
    </rPh>
    <phoneticPr fontId="2"/>
  </si>
  <si>
    <t>R9年報告済み</t>
    <rPh sb="2" eb="3">
      <t>ネン</t>
    </rPh>
    <rPh sb="3" eb="5">
      <t>ホウコク</t>
    </rPh>
    <rPh sb="5" eb="6">
      <t>ズ</t>
    </rPh>
    <phoneticPr fontId="2"/>
  </si>
  <si>
    <t>R9年4月時点に更新済み</t>
    <rPh sb="2" eb="3">
      <t>ネン</t>
    </rPh>
    <rPh sb="4" eb="5">
      <t>ガツ</t>
    </rPh>
    <rPh sb="5" eb="7">
      <t>ジテン</t>
    </rPh>
    <rPh sb="8" eb="10">
      <t>コウシン</t>
    </rPh>
    <rPh sb="10" eb="11">
      <t>ズ</t>
    </rPh>
    <phoneticPr fontId="2"/>
  </si>
  <si>
    <t>報告対象外</t>
    <rPh sb="0" eb="2">
      <t>ホウコク</t>
    </rPh>
    <rPh sb="2" eb="4">
      <t>タイショウ</t>
    </rPh>
    <rPh sb="4" eb="5">
      <t>ガイ</t>
    </rPh>
    <phoneticPr fontId="2"/>
  </si>
  <si>
    <t>対象外</t>
    <rPh sb="0" eb="3">
      <t>タイショウガイ</t>
    </rPh>
    <phoneticPr fontId="2"/>
  </si>
  <si>
    <t>R7年4月</t>
    <rPh sb="2" eb="3">
      <t>ネン</t>
    </rPh>
    <rPh sb="4" eb="5">
      <t>ガツ</t>
    </rPh>
    <phoneticPr fontId="2"/>
  </si>
  <si>
    <t>R7年5月</t>
    <rPh sb="2" eb="3">
      <t>ネン</t>
    </rPh>
    <rPh sb="4" eb="5">
      <t>ガツ</t>
    </rPh>
    <phoneticPr fontId="2"/>
  </si>
  <si>
    <t>R7年6月</t>
    <rPh sb="2" eb="3">
      <t>ネン</t>
    </rPh>
    <rPh sb="4" eb="5">
      <t>ガツ</t>
    </rPh>
    <phoneticPr fontId="2"/>
  </si>
  <si>
    <t>R7年7月</t>
    <rPh sb="2" eb="3">
      <t>ネン</t>
    </rPh>
    <rPh sb="4" eb="5">
      <t>ガツ</t>
    </rPh>
    <phoneticPr fontId="2"/>
  </si>
  <si>
    <t>R7年8月</t>
    <rPh sb="2" eb="3">
      <t>ネン</t>
    </rPh>
    <rPh sb="4" eb="5">
      <t>ガツ</t>
    </rPh>
    <phoneticPr fontId="2"/>
  </si>
  <si>
    <t>R7年9月</t>
    <rPh sb="2" eb="3">
      <t>ネン</t>
    </rPh>
    <rPh sb="4" eb="5">
      <t>ガツ</t>
    </rPh>
    <phoneticPr fontId="2"/>
  </si>
  <si>
    <t>R7年10月</t>
    <rPh sb="2" eb="3">
      <t>ネン</t>
    </rPh>
    <rPh sb="5" eb="6">
      <t>ガツ</t>
    </rPh>
    <phoneticPr fontId="2"/>
  </si>
  <si>
    <t>R7年11月</t>
    <rPh sb="2" eb="3">
      <t>ネン</t>
    </rPh>
    <rPh sb="5" eb="6">
      <t>ガツ</t>
    </rPh>
    <phoneticPr fontId="2"/>
  </si>
  <si>
    <t>R7年12月</t>
    <rPh sb="2" eb="3">
      <t>ネン</t>
    </rPh>
    <rPh sb="5" eb="6">
      <t>ガツ</t>
    </rPh>
    <phoneticPr fontId="2"/>
  </si>
  <si>
    <t>R8年1月</t>
    <rPh sb="2" eb="3">
      <t>ネン</t>
    </rPh>
    <rPh sb="4" eb="5">
      <t>ガツ</t>
    </rPh>
    <phoneticPr fontId="2"/>
  </si>
  <si>
    <t>R8年2月</t>
    <rPh sb="2" eb="3">
      <t>ネン</t>
    </rPh>
    <rPh sb="4" eb="5">
      <t>ガツ</t>
    </rPh>
    <phoneticPr fontId="2"/>
  </si>
  <si>
    <t>R8年3月</t>
    <rPh sb="2" eb="3">
      <t>ネン</t>
    </rPh>
    <rPh sb="4" eb="5">
      <t>ガツ</t>
    </rPh>
    <phoneticPr fontId="2"/>
  </si>
  <si>
    <t>R8年4月</t>
    <rPh sb="2" eb="3">
      <t>ネン</t>
    </rPh>
    <rPh sb="4" eb="5">
      <t>ガツ</t>
    </rPh>
    <phoneticPr fontId="2"/>
  </si>
  <si>
    <t>R8年5月</t>
    <rPh sb="2" eb="3">
      <t>ネン</t>
    </rPh>
    <rPh sb="4" eb="5">
      <t>ガツ</t>
    </rPh>
    <phoneticPr fontId="2"/>
  </si>
  <si>
    <t>R8年6月</t>
    <rPh sb="2" eb="3">
      <t>ネン</t>
    </rPh>
    <rPh sb="4" eb="5">
      <t>ガツ</t>
    </rPh>
    <phoneticPr fontId="2"/>
  </si>
  <si>
    <t>R8年8月</t>
    <rPh sb="2" eb="3">
      <t>ネン</t>
    </rPh>
    <rPh sb="4" eb="5">
      <t>ガツ</t>
    </rPh>
    <phoneticPr fontId="2"/>
  </si>
  <si>
    <t>R8年9月</t>
    <rPh sb="2" eb="3">
      <t>ネン</t>
    </rPh>
    <rPh sb="4" eb="5">
      <t>ガツ</t>
    </rPh>
    <phoneticPr fontId="2"/>
  </si>
  <si>
    <t>R8年11月</t>
    <rPh sb="2" eb="3">
      <t>ネン</t>
    </rPh>
    <rPh sb="5" eb="6">
      <t>ガツ</t>
    </rPh>
    <phoneticPr fontId="2"/>
  </si>
  <si>
    <t>R8年12月</t>
    <rPh sb="2" eb="3">
      <t>ネン</t>
    </rPh>
    <rPh sb="5" eb="6">
      <t>ガツ</t>
    </rPh>
    <phoneticPr fontId="2"/>
  </si>
  <si>
    <t>R9年1月</t>
    <rPh sb="2" eb="3">
      <t>ネン</t>
    </rPh>
    <rPh sb="4" eb="5">
      <t>ガツ</t>
    </rPh>
    <phoneticPr fontId="2"/>
  </si>
  <si>
    <t>R9年2月</t>
    <rPh sb="2" eb="3">
      <t>ネン</t>
    </rPh>
    <rPh sb="4" eb="5">
      <t>ガツ</t>
    </rPh>
    <phoneticPr fontId="2"/>
  </si>
  <si>
    <t>R9年3月</t>
    <rPh sb="2" eb="3">
      <t>ネン</t>
    </rPh>
    <rPh sb="4" eb="5">
      <t>ガツ</t>
    </rPh>
    <phoneticPr fontId="2"/>
  </si>
  <si>
    <t>R9年4月</t>
    <rPh sb="2" eb="3">
      <t>ネン</t>
    </rPh>
    <rPh sb="4" eb="5">
      <t>ガツ</t>
    </rPh>
    <phoneticPr fontId="2"/>
  </si>
  <si>
    <t>R9年5月</t>
    <rPh sb="2" eb="3">
      <t>ネン</t>
    </rPh>
    <rPh sb="4" eb="5">
      <t>ガツ</t>
    </rPh>
    <phoneticPr fontId="2"/>
  </si>
  <si>
    <t>R9年6月</t>
    <rPh sb="2" eb="3">
      <t>ネン</t>
    </rPh>
    <rPh sb="4" eb="5">
      <t>ガツ</t>
    </rPh>
    <phoneticPr fontId="2"/>
  </si>
  <si>
    <t>R9年7月</t>
    <rPh sb="2" eb="3">
      <t>ネン</t>
    </rPh>
    <rPh sb="4" eb="5">
      <t>ガツ</t>
    </rPh>
    <phoneticPr fontId="2"/>
  </si>
  <si>
    <t>R9年8月</t>
    <rPh sb="2" eb="3">
      <t>ネン</t>
    </rPh>
    <rPh sb="4" eb="5">
      <t>ガツ</t>
    </rPh>
    <phoneticPr fontId="2"/>
  </si>
  <si>
    <t>R9年9月</t>
    <rPh sb="2" eb="3">
      <t>ネン</t>
    </rPh>
    <rPh sb="4" eb="5">
      <t>ガツ</t>
    </rPh>
    <phoneticPr fontId="2"/>
  </si>
  <si>
    <t>R9年10月</t>
    <rPh sb="2" eb="3">
      <t>ネン</t>
    </rPh>
    <rPh sb="5" eb="6">
      <t>ガツ</t>
    </rPh>
    <phoneticPr fontId="2"/>
  </si>
  <si>
    <t>R9年11月</t>
    <rPh sb="2" eb="3">
      <t>ネン</t>
    </rPh>
    <rPh sb="5" eb="6">
      <t>ガツ</t>
    </rPh>
    <phoneticPr fontId="2"/>
  </si>
  <si>
    <t>R9年12月</t>
    <rPh sb="2" eb="3">
      <t>ネン</t>
    </rPh>
    <rPh sb="5" eb="6">
      <t>ガツ</t>
    </rPh>
    <phoneticPr fontId="2"/>
  </si>
  <si>
    <t>R10年1月</t>
    <rPh sb="3" eb="4">
      <t>ネン</t>
    </rPh>
    <rPh sb="5" eb="6">
      <t>ガツ</t>
    </rPh>
    <phoneticPr fontId="2"/>
  </si>
  <si>
    <t>R10年2月</t>
    <rPh sb="3" eb="4">
      <t>ネン</t>
    </rPh>
    <rPh sb="5" eb="6">
      <t>ガツ</t>
    </rPh>
    <phoneticPr fontId="2"/>
  </si>
  <si>
    <t>接続しない</t>
    <rPh sb="0" eb="2">
      <t>セツゾク</t>
    </rPh>
    <phoneticPr fontId="2"/>
  </si>
  <si>
    <t>別記第１号様式</t>
    <rPh sb="0" eb="2">
      <t>ベッキ</t>
    </rPh>
    <rPh sb="2" eb="3">
      <t>ダイ</t>
    </rPh>
    <rPh sb="4" eb="5">
      <t>ゴウ</t>
    </rPh>
    <rPh sb="5" eb="7">
      <t>ヨウシキ</t>
    </rPh>
    <phoneticPr fontId="28"/>
  </si>
  <si>
    <t>※黄色セルに入力してください。</t>
    <rPh sb="1" eb="3">
      <t>キイロ</t>
    </rPh>
    <rPh sb="6" eb="8">
      <t>ニュウリョク</t>
    </rPh>
    <phoneticPr fontId="28"/>
  </si>
  <si>
    <t>記号番号</t>
    <rPh sb="0" eb="2">
      <t>キゴウ</t>
    </rPh>
    <rPh sb="2" eb="4">
      <t>バンゴウ</t>
    </rPh>
    <phoneticPr fontId="2"/>
  </si>
  <si>
    <t>令和　　年　　月　　日</t>
    <rPh sb="0" eb="2">
      <t>レイワ</t>
    </rPh>
    <rPh sb="4" eb="5">
      <t>ネン</t>
    </rPh>
    <rPh sb="7" eb="8">
      <t>ガツ</t>
    </rPh>
    <rPh sb="10" eb="11">
      <t>ニチ</t>
    </rPh>
    <phoneticPr fontId="2"/>
  </si>
  <si>
    <t>東京都知事　殿</t>
    <rPh sb="0" eb="2">
      <t>トウキョウ</t>
    </rPh>
    <rPh sb="2" eb="5">
      <t>トチジ</t>
    </rPh>
    <rPh sb="6" eb="7">
      <t>ドノ</t>
    </rPh>
    <phoneticPr fontId="28"/>
  </si>
  <si>
    <t xml:space="preserve">法人所在地 </t>
    <rPh sb="0" eb="2">
      <t>ホウジン</t>
    </rPh>
    <rPh sb="2" eb="3">
      <t>ショ</t>
    </rPh>
    <rPh sb="3" eb="4">
      <t>ザイ</t>
    </rPh>
    <rPh sb="4" eb="5">
      <t>チ</t>
    </rPh>
    <phoneticPr fontId="31"/>
  </si>
  <si>
    <t>:</t>
    <phoneticPr fontId="28"/>
  </si>
  <si>
    <t xml:space="preserve">事業者所在地 </t>
    <rPh sb="0" eb="2">
      <t>ジギョウ</t>
    </rPh>
    <rPh sb="2" eb="3">
      <t>シャ</t>
    </rPh>
    <rPh sb="3" eb="4">
      <t>ショ</t>
    </rPh>
    <rPh sb="4" eb="5">
      <t>ザイ</t>
    </rPh>
    <rPh sb="5" eb="6">
      <t>チ</t>
    </rPh>
    <phoneticPr fontId="31"/>
  </si>
  <si>
    <t>法人名・事業者名</t>
  </si>
  <si>
    <t xml:space="preserve">代表者職氏名 </t>
    <rPh sb="0" eb="2">
      <t>ダイヒョウ</t>
    </rPh>
    <rPh sb="2" eb="3">
      <t>シャ</t>
    </rPh>
    <rPh sb="3" eb="4">
      <t>ショク</t>
    </rPh>
    <rPh sb="4" eb="6">
      <t>シメイ</t>
    </rPh>
    <phoneticPr fontId="31"/>
  </si>
  <si>
    <t>このことについて、下記により補助金の交付の申請をいたします。</t>
    <rPh sb="14" eb="17">
      <t>ホジョキン</t>
    </rPh>
    <rPh sb="18" eb="20">
      <t>コウフ</t>
    </rPh>
    <rPh sb="21" eb="23">
      <t>シンセイ</t>
    </rPh>
    <phoneticPr fontId="28"/>
  </si>
  <si>
    <t>記</t>
    <rPh sb="0" eb="1">
      <t>キ</t>
    </rPh>
    <phoneticPr fontId="28"/>
  </si>
  <si>
    <t>１　補助申請額</t>
    <rPh sb="2" eb="4">
      <t>ホジョ</t>
    </rPh>
    <rPh sb="4" eb="6">
      <t>シンセイ</t>
    </rPh>
    <rPh sb="6" eb="7">
      <t>ガク</t>
    </rPh>
    <phoneticPr fontId="28"/>
  </si>
  <si>
    <t>２　経費所要額調（別紙１）</t>
    <rPh sb="2" eb="4">
      <t>ケイヒ</t>
    </rPh>
    <rPh sb="4" eb="6">
      <t>ショヨウ</t>
    </rPh>
    <rPh sb="6" eb="7">
      <t>ガク</t>
    </rPh>
    <rPh sb="7" eb="8">
      <t>シラ</t>
    </rPh>
    <phoneticPr fontId="28"/>
  </si>
  <si>
    <t>３　所要額明細書（別紙２）</t>
    <rPh sb="9" eb="11">
      <t>ベッシ</t>
    </rPh>
    <phoneticPr fontId="28"/>
  </si>
  <si>
    <t xml:space="preserve">５　共通要件確認書（別紙４）
</t>
    <rPh sb="2" eb="4">
      <t>キョウツウ</t>
    </rPh>
    <rPh sb="4" eb="6">
      <t>ヨウケン</t>
    </rPh>
    <rPh sb="6" eb="9">
      <t>カクニンショ</t>
    </rPh>
    <rPh sb="10" eb="12">
      <t>ベッシ</t>
    </rPh>
    <phoneticPr fontId="28"/>
  </si>
  <si>
    <t xml:space="preserve">６　添付書類
</t>
    <phoneticPr fontId="28"/>
  </si>
  <si>
    <t xml:space="preserve">（１）当該事業に係る歳入歳出予算書の抄本
</t>
    <phoneticPr fontId="28"/>
  </si>
  <si>
    <t xml:space="preserve">（２）その他参考資料 </t>
    <phoneticPr fontId="28"/>
  </si>
  <si>
    <t>担 当 部 課</t>
    <rPh sb="0" eb="1">
      <t>タン</t>
    </rPh>
    <rPh sb="2" eb="3">
      <t>トウ</t>
    </rPh>
    <rPh sb="4" eb="5">
      <t>ブ</t>
    </rPh>
    <rPh sb="6" eb="7">
      <t>カ</t>
    </rPh>
    <phoneticPr fontId="2"/>
  </si>
  <si>
    <t>担当者氏名</t>
    <rPh sb="0" eb="3">
      <t>タントウシャ</t>
    </rPh>
    <rPh sb="3" eb="5">
      <t>シメイ</t>
    </rPh>
    <phoneticPr fontId="2"/>
  </si>
  <si>
    <t>電 話 番 号</t>
    <rPh sb="0" eb="1">
      <t>デン</t>
    </rPh>
    <rPh sb="2" eb="3">
      <t>ハナシ</t>
    </rPh>
    <rPh sb="4" eb="5">
      <t>バン</t>
    </rPh>
    <rPh sb="6" eb="7">
      <t>ゴウ</t>
    </rPh>
    <phoneticPr fontId="2"/>
  </si>
  <si>
    <t>別紙１</t>
  </si>
  <si>
    <t>経　費　所　要　額　調</t>
  </si>
  <si>
    <t>（円）</t>
    <rPh sb="1" eb="2">
      <t>エン</t>
    </rPh>
    <phoneticPr fontId="28"/>
  </si>
  <si>
    <t>医療機関CD</t>
    <rPh sb="0" eb="2">
      <t>イリョウ</t>
    </rPh>
    <rPh sb="2" eb="4">
      <t>キカン</t>
    </rPh>
    <phoneticPr fontId="28"/>
  </si>
  <si>
    <t>医療機関名</t>
    <rPh sb="0" eb="4">
      <t>イリョウキカン</t>
    </rPh>
    <rPh sb="4" eb="5">
      <t>メイ</t>
    </rPh>
    <phoneticPr fontId="28"/>
  </si>
  <si>
    <t>区　　　　　分</t>
  </si>
  <si>
    <t>総事業費</t>
  </si>
  <si>
    <t>寄附金その他の収入額</t>
    <phoneticPr fontId="28"/>
  </si>
  <si>
    <t>差引事業費</t>
    <rPh sb="0" eb="2">
      <t>サシヒキ</t>
    </rPh>
    <rPh sb="2" eb="5">
      <t>ジギョウヒ</t>
    </rPh>
    <phoneticPr fontId="2"/>
  </si>
  <si>
    <t>対象経費の
支出予定額</t>
    <phoneticPr fontId="28"/>
  </si>
  <si>
    <t>基準額</t>
  </si>
  <si>
    <t>選定額</t>
  </si>
  <si>
    <t>補助金交付所要額</t>
    <phoneticPr fontId="28"/>
  </si>
  <si>
    <t>自己負担額</t>
    <phoneticPr fontId="28"/>
  </si>
  <si>
    <t>備考</t>
    <rPh sb="0" eb="2">
      <t>ビコウ</t>
    </rPh>
    <phoneticPr fontId="28"/>
  </si>
  <si>
    <t>（A）</t>
    <phoneticPr fontId="2"/>
  </si>
  <si>
    <t>（B）</t>
    <phoneticPr fontId="28"/>
  </si>
  <si>
    <t>（C=A-B）</t>
    <phoneticPr fontId="28"/>
  </si>
  <si>
    <t>（D)</t>
    <phoneticPr fontId="2"/>
  </si>
  <si>
    <t>（E)</t>
    <phoneticPr fontId="2"/>
  </si>
  <si>
    <t>（F)</t>
    <phoneticPr fontId="28"/>
  </si>
  <si>
    <t>（G)</t>
    <phoneticPr fontId="28"/>
  </si>
  <si>
    <t>(H＝A-B-G)</t>
    <phoneticPr fontId="28"/>
  </si>
  <si>
    <t>（１）小児科</t>
    <rPh sb="3" eb="5">
      <t>ショウニ</t>
    </rPh>
    <rPh sb="5" eb="6">
      <t>カ</t>
    </rPh>
    <phoneticPr fontId="2"/>
  </si>
  <si>
    <t>（２）産科</t>
    <rPh sb="3" eb="5">
      <t>サンカ</t>
    </rPh>
    <phoneticPr fontId="2"/>
  </si>
  <si>
    <t>（３）救急医療</t>
    <rPh sb="3" eb="5">
      <t>キュウキュウ</t>
    </rPh>
    <rPh sb="5" eb="7">
      <t>イリョウ</t>
    </rPh>
    <phoneticPr fontId="2"/>
  </si>
  <si>
    <t>合　計</t>
  </si>
  <si>
    <t>記入要領</t>
    <rPh sb="0" eb="2">
      <t>キニュウ</t>
    </rPh>
    <rPh sb="2" eb="4">
      <t>ヨウリョウ</t>
    </rPh>
    <phoneticPr fontId="2"/>
  </si>
  <si>
    <t>１　「総事業費」欄には、当該事業に係る部分のみを記入すること。</t>
    <rPh sb="3" eb="7">
      <t>ソウジギョウヒ</t>
    </rPh>
    <rPh sb="8" eb="9">
      <t>ラン</t>
    </rPh>
    <rPh sb="12" eb="14">
      <t>トウガイ</t>
    </rPh>
    <rPh sb="14" eb="16">
      <t>ジギョウ</t>
    </rPh>
    <rPh sb="17" eb="18">
      <t>カカ</t>
    </rPh>
    <rPh sb="19" eb="21">
      <t>ブブン</t>
    </rPh>
    <rPh sb="24" eb="26">
      <t>キニュウ</t>
    </rPh>
    <phoneticPr fontId="2"/>
  </si>
  <si>
    <t>２　「選定額」欄には、「差引事業費」、「対象経費の支出予定額」、「基準額」のうち最も少ない額を記入すること。</t>
    <rPh sb="12" eb="14">
      <t>サシヒキ</t>
    </rPh>
    <rPh sb="14" eb="16">
      <t>ジギョウ</t>
    </rPh>
    <rPh sb="16" eb="17">
      <t>ヒ</t>
    </rPh>
    <rPh sb="33" eb="35">
      <t>キジュン</t>
    </rPh>
    <rPh sb="35" eb="36">
      <t>ガク</t>
    </rPh>
    <rPh sb="40" eb="41">
      <t>モット</t>
    </rPh>
    <rPh sb="42" eb="43">
      <t>スク</t>
    </rPh>
    <phoneticPr fontId="2"/>
  </si>
  <si>
    <t>３　「補助金交付所要額」欄には、「選定額」に要綱別表の第３欄に定める補助率を乗じた額を記入すること。</t>
    <rPh sb="3" eb="6">
      <t>ホジョキン</t>
    </rPh>
    <rPh sb="6" eb="8">
      <t>コウフ</t>
    </rPh>
    <rPh sb="8" eb="10">
      <t>ショヨウ</t>
    </rPh>
    <rPh sb="10" eb="11">
      <t>ガク</t>
    </rPh>
    <rPh sb="12" eb="13">
      <t>ラン</t>
    </rPh>
    <rPh sb="17" eb="19">
      <t>センテイ</t>
    </rPh>
    <rPh sb="19" eb="20">
      <t>ガク</t>
    </rPh>
    <rPh sb="22" eb="24">
      <t>ヨウコウ</t>
    </rPh>
    <rPh sb="24" eb="26">
      <t>ベッピョウ</t>
    </rPh>
    <rPh sb="27" eb="28">
      <t>ダイ</t>
    </rPh>
    <rPh sb="29" eb="30">
      <t>ラン</t>
    </rPh>
    <rPh sb="31" eb="32">
      <t>サダ</t>
    </rPh>
    <rPh sb="34" eb="37">
      <t>ホジョリツ</t>
    </rPh>
    <rPh sb="38" eb="39">
      <t>ジョウ</t>
    </rPh>
    <rPh sb="41" eb="42">
      <t>ガク</t>
    </rPh>
    <rPh sb="43" eb="45">
      <t>キニュウ</t>
    </rPh>
    <phoneticPr fontId="2"/>
  </si>
  <si>
    <t>　　　なお、千円未満の端数は切り捨てること。</t>
    <phoneticPr fontId="2"/>
  </si>
  <si>
    <t>別紙２</t>
    <rPh sb="0" eb="2">
      <t>ベッシ</t>
    </rPh>
    <phoneticPr fontId="2"/>
  </si>
  <si>
    <t>小児・産科・救急医療受入推進事業所要額明細書</t>
    <rPh sb="16" eb="19">
      <t>ショヨウガク</t>
    </rPh>
    <rPh sb="19" eb="22">
      <t>メイサイショ</t>
    </rPh>
    <phoneticPr fontId="2"/>
  </si>
  <si>
    <t>知事が定める額</t>
    <rPh sb="0" eb="2">
      <t>チジ</t>
    </rPh>
    <rPh sb="3" eb="4">
      <t>サダ</t>
    </rPh>
    <rPh sb="6" eb="7">
      <t>ガク</t>
    </rPh>
    <phoneticPr fontId="2"/>
  </si>
  <si>
    <t>円</t>
    <rPh sb="0" eb="1">
      <t>エン</t>
    </rPh>
    <phoneticPr fontId="2"/>
  </si>
  <si>
    <t>事業者名</t>
    <rPh sb="0" eb="3">
      <t>ジギョウシャ</t>
    </rPh>
    <rPh sb="3" eb="4">
      <t>メイ</t>
    </rPh>
    <phoneticPr fontId="2"/>
  </si>
  <si>
    <t>１　小児科の診療体制確保のための所要額</t>
    <rPh sb="2" eb="4">
      <t>ショウニ</t>
    </rPh>
    <rPh sb="4" eb="5">
      <t>カ</t>
    </rPh>
    <rPh sb="6" eb="8">
      <t>シンリョウ</t>
    </rPh>
    <rPh sb="8" eb="10">
      <t>タイセイ</t>
    </rPh>
    <rPh sb="10" eb="12">
      <t>カクホ</t>
    </rPh>
    <rPh sb="16" eb="18">
      <t>ショヨウ</t>
    </rPh>
    <rPh sb="18" eb="19">
      <t>ガク</t>
    </rPh>
    <phoneticPr fontId="2"/>
  </si>
  <si>
    <t>No</t>
    <phoneticPr fontId="28"/>
  </si>
  <si>
    <t>（１）対象医師名</t>
    <rPh sb="3" eb="5">
      <t>タイショウ</t>
    </rPh>
    <rPh sb="5" eb="7">
      <t>イシ</t>
    </rPh>
    <rPh sb="7" eb="8">
      <t>メイ</t>
    </rPh>
    <phoneticPr fontId="2"/>
  </si>
  <si>
    <t>○○科</t>
    <rPh sb="2" eb="3">
      <t>カ</t>
    </rPh>
    <phoneticPr fontId="2"/>
  </si>
  <si>
    <t>○○　○○</t>
  </si>
  <si>
    <t>（２）支出</t>
    <rPh sb="3" eb="5">
      <t>シシュツ</t>
    </rPh>
    <phoneticPr fontId="2"/>
  </si>
  <si>
    <t>区　　　分</t>
    <rPh sb="0" eb="1">
      <t>ク</t>
    </rPh>
    <rPh sb="4" eb="5">
      <t>ブン</t>
    </rPh>
    <phoneticPr fontId="2"/>
  </si>
  <si>
    <t>支出額</t>
    <rPh sb="0" eb="1">
      <t>ササ</t>
    </rPh>
    <rPh sb="1" eb="2">
      <t>デ</t>
    </rPh>
    <rPh sb="2" eb="3">
      <t>ガク</t>
    </rPh>
    <phoneticPr fontId="2"/>
  </si>
  <si>
    <t>算 　出 　内 　訳</t>
    <rPh sb="0" eb="1">
      <t>ザン</t>
    </rPh>
    <rPh sb="3" eb="4">
      <t>デ</t>
    </rPh>
    <rPh sb="6" eb="7">
      <t>ナイ</t>
    </rPh>
    <rPh sb="9" eb="10">
      <t>ヤク</t>
    </rPh>
    <phoneticPr fontId="2"/>
  </si>
  <si>
    <t>基準額</t>
    <rPh sb="0" eb="2">
      <t>キジュン</t>
    </rPh>
    <rPh sb="2" eb="3">
      <t>ガク</t>
    </rPh>
    <phoneticPr fontId="2"/>
  </si>
  <si>
    <t>給与費</t>
    <rPh sb="0" eb="3">
      <t>キュウヨヒ</t>
    </rPh>
    <phoneticPr fontId="2"/>
  </si>
  <si>
    <t>職員基本給</t>
    <rPh sb="0" eb="2">
      <t>ショクイン</t>
    </rPh>
    <rPh sb="2" eb="5">
      <t>キホンキュウ</t>
    </rPh>
    <phoneticPr fontId="2"/>
  </si>
  <si>
    <t>800,000円×12月</t>
    <rPh sb="7" eb="8">
      <t>エン</t>
    </rPh>
    <rPh sb="11" eb="12">
      <t>ゲツ</t>
    </rPh>
    <phoneticPr fontId="2"/>
  </si>
  <si>
    <t>事業実施月数</t>
    <rPh sb="0" eb="2">
      <t>ジギョウ</t>
    </rPh>
    <rPh sb="2" eb="4">
      <t>ジッシ</t>
    </rPh>
    <rPh sb="4" eb="6">
      <t>ツキスウ</t>
    </rPh>
    <phoneticPr fontId="2"/>
  </si>
  <si>
    <t>職員諸手当</t>
    <rPh sb="0" eb="2">
      <t>ショクイン</t>
    </rPh>
    <rPh sb="2" eb="5">
      <t>ショテアテ</t>
    </rPh>
    <phoneticPr fontId="2"/>
  </si>
  <si>
    <t>200,000円×12月</t>
    <rPh sb="7" eb="8">
      <t>エン</t>
    </rPh>
    <rPh sb="11" eb="12">
      <t>ガツ</t>
    </rPh>
    <phoneticPr fontId="2"/>
  </si>
  <si>
    <t>非常勤職員手当</t>
    <rPh sb="0" eb="3">
      <t>ヒジョウキン</t>
    </rPh>
    <rPh sb="3" eb="5">
      <t>ショクイン</t>
    </rPh>
    <rPh sb="5" eb="7">
      <t>テアテ</t>
    </rPh>
    <phoneticPr fontId="2"/>
  </si>
  <si>
    <t>社会保険料</t>
    <rPh sb="0" eb="2">
      <t>シャカイ</t>
    </rPh>
    <rPh sb="2" eb="5">
      <t>ホケンリョウ</t>
    </rPh>
    <phoneticPr fontId="2"/>
  </si>
  <si>
    <t>150,000円×12月</t>
    <rPh sb="7" eb="8">
      <t>エン</t>
    </rPh>
    <rPh sb="11" eb="12">
      <t>ツキ</t>
    </rPh>
    <phoneticPr fontId="2"/>
  </si>
  <si>
    <t>合　計</t>
    <rPh sb="0" eb="1">
      <t>ゴウ</t>
    </rPh>
    <rPh sb="2" eb="3">
      <t>ケイ</t>
    </rPh>
    <phoneticPr fontId="2"/>
  </si>
  <si>
    <r>
      <t>（３）</t>
    </r>
    <r>
      <rPr>
        <u/>
        <sz val="12"/>
        <rFont val="ＭＳ 明朝"/>
        <family val="1"/>
        <charset val="128"/>
      </rPr>
      <t>収入</t>
    </r>
    <r>
      <rPr>
        <sz val="12"/>
        <rFont val="ＭＳ 明朝"/>
        <family val="1"/>
        <charset val="128"/>
      </rPr>
      <t>額</t>
    </r>
    <rPh sb="3" eb="5">
      <t>シュウニュウ</t>
    </rPh>
    <rPh sb="5" eb="6">
      <t>ガク</t>
    </rPh>
    <phoneticPr fontId="2"/>
  </si>
  <si>
    <t>収入額</t>
    <rPh sb="0" eb="1">
      <t>オサム</t>
    </rPh>
    <rPh sb="1" eb="2">
      <t>イリ</t>
    </rPh>
    <rPh sb="2" eb="3">
      <t>ガク</t>
    </rPh>
    <phoneticPr fontId="2"/>
  </si>
  <si>
    <t>備考</t>
    <rPh sb="0" eb="2">
      <t>ビコウ</t>
    </rPh>
    <phoneticPr fontId="2"/>
  </si>
  <si>
    <t>10,000円×1件/月×12月×2/3</t>
    <rPh sb="6" eb="7">
      <t>エン</t>
    </rPh>
    <rPh sb="9" eb="10">
      <t>ケン</t>
    </rPh>
    <rPh sb="11" eb="12">
      <t>ツキ</t>
    </rPh>
    <rPh sb="15" eb="16">
      <t>ツキ</t>
    </rPh>
    <phoneticPr fontId="2"/>
  </si>
  <si>
    <t>収 支 差 額</t>
    <rPh sb="0" eb="1">
      <t>オサム</t>
    </rPh>
    <rPh sb="2" eb="3">
      <t>ササ</t>
    </rPh>
    <rPh sb="4" eb="5">
      <t>サ</t>
    </rPh>
    <rPh sb="6" eb="7">
      <t>ガク</t>
    </rPh>
    <phoneticPr fontId="2"/>
  </si>
  <si>
    <t>２　産科の診療体制確保のための所要額</t>
    <rPh sb="2" eb="4">
      <t>サンカ</t>
    </rPh>
    <rPh sb="5" eb="7">
      <t>シンリョウ</t>
    </rPh>
    <rPh sb="7" eb="9">
      <t>タイセイ</t>
    </rPh>
    <rPh sb="9" eb="11">
      <t>カクホ</t>
    </rPh>
    <rPh sb="15" eb="17">
      <t>ショヨウ</t>
    </rPh>
    <rPh sb="17" eb="18">
      <t>ガク</t>
    </rPh>
    <phoneticPr fontId="2"/>
  </si>
  <si>
    <t>産科医等確保支援事業</t>
  </si>
  <si>
    <t>10,000円×10件/月×12月×2/3</t>
    <rPh sb="6" eb="7">
      <t>エン</t>
    </rPh>
    <rPh sb="10" eb="11">
      <t>ケン</t>
    </rPh>
    <rPh sb="12" eb="13">
      <t>ツキ</t>
    </rPh>
    <rPh sb="16" eb="17">
      <t>ツキ</t>
    </rPh>
    <phoneticPr fontId="2"/>
  </si>
  <si>
    <t>３　救急医療の診療体制確保のための所要額</t>
    <rPh sb="2" eb="4">
      <t>キュウキュウ</t>
    </rPh>
    <rPh sb="4" eb="6">
      <t>イリョウ</t>
    </rPh>
    <rPh sb="7" eb="9">
      <t>シンリョウ</t>
    </rPh>
    <rPh sb="9" eb="11">
      <t>タイセイ</t>
    </rPh>
    <rPh sb="11" eb="13">
      <t>カクホ</t>
    </rPh>
    <rPh sb="17" eb="19">
      <t>ショヨウ</t>
    </rPh>
    <rPh sb="19" eb="20">
      <t>ガク</t>
    </rPh>
    <phoneticPr fontId="2"/>
  </si>
  <si>
    <t>6,220円×3件/月×12月×2/3</t>
    <rPh sb="8" eb="9">
      <t>ケン</t>
    </rPh>
    <rPh sb="10" eb="11">
      <t>ツキ</t>
    </rPh>
    <rPh sb="14" eb="15">
      <t>ツキ</t>
    </rPh>
    <phoneticPr fontId="2"/>
  </si>
  <si>
    <t>（注）</t>
    <rPh sb="1" eb="2">
      <t>チュウ</t>
    </rPh>
    <phoneticPr fontId="2"/>
  </si>
  <si>
    <t>１．当該年度の支出額を記入すること</t>
    <rPh sb="2" eb="4">
      <t>トウガイ</t>
    </rPh>
    <rPh sb="4" eb="6">
      <t>ネンド</t>
    </rPh>
    <rPh sb="7" eb="9">
      <t>シシュツ</t>
    </rPh>
    <rPh sb="9" eb="10">
      <t>ガク</t>
    </rPh>
    <rPh sb="11" eb="13">
      <t>キニュウ</t>
    </rPh>
    <phoneticPr fontId="2"/>
  </si>
  <si>
    <t>２．算出内訳欄には、単価、人数、日数等詳細を記載し、算出基礎となる資料を添付すること</t>
    <rPh sb="2" eb="4">
      <t>サンシュツ</t>
    </rPh>
    <rPh sb="4" eb="6">
      <t>ウチワケ</t>
    </rPh>
    <rPh sb="6" eb="7">
      <t>ラン</t>
    </rPh>
    <rPh sb="10" eb="12">
      <t>タンカ</t>
    </rPh>
    <rPh sb="13" eb="15">
      <t>ニンズウ</t>
    </rPh>
    <rPh sb="16" eb="19">
      <t>ニッスウナド</t>
    </rPh>
    <rPh sb="19" eb="21">
      <t>ショウサイ</t>
    </rPh>
    <rPh sb="22" eb="24">
      <t>キサイ</t>
    </rPh>
    <rPh sb="26" eb="28">
      <t>サンシュツ</t>
    </rPh>
    <rPh sb="28" eb="30">
      <t>キソ</t>
    </rPh>
    <rPh sb="33" eb="35">
      <t>シリョウ</t>
    </rPh>
    <rPh sb="36" eb="38">
      <t>テンプ</t>
    </rPh>
    <phoneticPr fontId="2"/>
  </si>
  <si>
    <t>別紙３</t>
    <rPh sb="0" eb="2">
      <t>ベッシ</t>
    </rPh>
    <phoneticPr fontId="2"/>
  </si>
  <si>
    <t>小児・産科・救急医療受入推進事業計画書（年度当初）</t>
    <rPh sb="16" eb="19">
      <t>ケイカクショ</t>
    </rPh>
    <rPh sb="20" eb="22">
      <t>ネンド</t>
    </rPh>
    <rPh sb="22" eb="24">
      <t>トウショ</t>
    </rPh>
    <phoneticPr fontId="2"/>
  </si>
  <si>
    <t>１　診療体制確保計画（小児科）</t>
    <rPh sb="2" eb="4">
      <t>シンリョウ</t>
    </rPh>
    <rPh sb="4" eb="6">
      <t>タイセイ</t>
    </rPh>
    <rPh sb="6" eb="8">
      <t>カクホ</t>
    </rPh>
    <rPh sb="8" eb="10">
      <t>ケイカク</t>
    </rPh>
    <rPh sb="11" eb="13">
      <t>ショウニ</t>
    </rPh>
    <rPh sb="13" eb="14">
      <t>カ</t>
    </rPh>
    <phoneticPr fontId="2"/>
  </si>
  <si>
    <t>（注）前年度までは実績値、当該年度以降は計画値を記入すること</t>
    <rPh sb="1" eb="2">
      <t>チュウ</t>
    </rPh>
    <rPh sb="3" eb="6">
      <t>ゼンネンド</t>
    </rPh>
    <rPh sb="9" eb="12">
      <t>ジッセキチ</t>
    </rPh>
    <rPh sb="13" eb="15">
      <t>トウガイ</t>
    </rPh>
    <rPh sb="15" eb="17">
      <t>ネンド</t>
    </rPh>
    <rPh sb="17" eb="19">
      <t>イコウ</t>
    </rPh>
    <rPh sb="20" eb="22">
      <t>ケイカク</t>
    </rPh>
    <rPh sb="22" eb="23">
      <t>チ</t>
    </rPh>
    <rPh sb="24" eb="26">
      <t>キニュウ</t>
    </rPh>
    <phoneticPr fontId="2"/>
  </si>
  <si>
    <t>　ア　病床数</t>
    <rPh sb="3" eb="6">
      <t>ビョウショウスウ</t>
    </rPh>
    <phoneticPr fontId="2"/>
  </si>
  <si>
    <t>区分</t>
    <rPh sb="0" eb="2">
      <t>クブン</t>
    </rPh>
    <phoneticPr fontId="2"/>
  </si>
  <si>
    <t>令和６年度</t>
    <rPh sb="0" eb="2">
      <t>レイワ</t>
    </rPh>
    <rPh sb="3" eb="4">
      <t>ネン</t>
    </rPh>
    <rPh sb="4" eb="5">
      <t>ド</t>
    </rPh>
    <phoneticPr fontId="2"/>
  </si>
  <si>
    <t>令和７年度</t>
    <rPh sb="0" eb="2">
      <t>レイワ</t>
    </rPh>
    <rPh sb="3" eb="4">
      <t>ネン</t>
    </rPh>
    <rPh sb="4" eb="5">
      <t>ド</t>
    </rPh>
    <phoneticPr fontId="2"/>
  </si>
  <si>
    <t>令和８年度</t>
    <rPh sb="0" eb="2">
      <t>レイワ</t>
    </rPh>
    <rPh sb="3" eb="4">
      <t>ネン</t>
    </rPh>
    <rPh sb="4" eb="5">
      <t>ド</t>
    </rPh>
    <phoneticPr fontId="2"/>
  </si>
  <si>
    <t>令和９年度</t>
    <rPh sb="0" eb="2">
      <t>レイワ</t>
    </rPh>
    <rPh sb="3" eb="4">
      <t>ネン</t>
    </rPh>
    <rPh sb="4" eb="5">
      <t>ド</t>
    </rPh>
    <phoneticPr fontId="2"/>
  </si>
  <si>
    <t>小児専用病床</t>
    <rPh sb="0" eb="2">
      <t>ショウニ</t>
    </rPh>
    <rPh sb="2" eb="4">
      <t>センヨウ</t>
    </rPh>
    <rPh sb="4" eb="6">
      <t>ビョウショウ</t>
    </rPh>
    <phoneticPr fontId="2"/>
  </si>
  <si>
    <t>（うちNICU)</t>
    <phoneticPr fontId="2"/>
  </si>
  <si>
    <t>（うちPICU)</t>
    <phoneticPr fontId="2"/>
  </si>
  <si>
    <t>（うちGCU)</t>
    <phoneticPr fontId="2"/>
  </si>
  <si>
    <t>混合病床</t>
    <rPh sb="0" eb="2">
      <t>コンゴウ</t>
    </rPh>
    <rPh sb="2" eb="4">
      <t>ビョウショウ</t>
    </rPh>
    <phoneticPr fontId="2"/>
  </si>
  <si>
    <t>合計</t>
    <rPh sb="0" eb="2">
      <t>ゴウケイ</t>
    </rPh>
    <phoneticPr fontId="2"/>
  </si>
  <si>
    <t>病床利用率</t>
    <rPh sb="0" eb="2">
      <t>ビョウショウ</t>
    </rPh>
    <rPh sb="2" eb="5">
      <t>リヨウリツ</t>
    </rPh>
    <phoneticPr fontId="2"/>
  </si>
  <si>
    <t>　イ　医師数</t>
    <rPh sb="3" eb="6">
      <t>イシスウ</t>
    </rPh>
    <phoneticPr fontId="2"/>
  </si>
  <si>
    <t>常勤</t>
    <rPh sb="0" eb="2">
      <t>ジョウキン</t>
    </rPh>
    <phoneticPr fontId="2"/>
  </si>
  <si>
    <t>非常勤</t>
    <rPh sb="0" eb="3">
      <t>ヒジョウキン</t>
    </rPh>
    <phoneticPr fontId="2"/>
  </si>
  <si>
    <t>特記</t>
    <rPh sb="0" eb="2">
      <t>トッキ</t>
    </rPh>
    <phoneticPr fontId="2"/>
  </si>
  <si>
    <t>令和６年度末で常勤１人が退職するのに伴い、令和７年度からは非常勤医師を２人雇用する。</t>
    <rPh sb="0" eb="2">
      <t>レイワ</t>
    </rPh>
    <rPh sb="3" eb="4">
      <t>ネン</t>
    </rPh>
    <rPh sb="4" eb="5">
      <t>ド</t>
    </rPh>
    <rPh sb="5" eb="6">
      <t>マツ</t>
    </rPh>
    <rPh sb="7" eb="9">
      <t>ジョウキン</t>
    </rPh>
    <rPh sb="10" eb="11">
      <t>ニン</t>
    </rPh>
    <rPh sb="12" eb="14">
      <t>タイショク</t>
    </rPh>
    <rPh sb="18" eb="19">
      <t>トモナ</t>
    </rPh>
    <rPh sb="21" eb="23">
      <t>レイワ</t>
    </rPh>
    <rPh sb="24" eb="25">
      <t>ネン</t>
    </rPh>
    <rPh sb="25" eb="26">
      <t>ド</t>
    </rPh>
    <rPh sb="29" eb="32">
      <t>ヒジョウキン</t>
    </rPh>
    <rPh sb="32" eb="34">
      <t>イシ</t>
    </rPh>
    <rPh sb="36" eb="37">
      <t>ニン</t>
    </rPh>
    <rPh sb="37" eb="39">
      <t>コヨウ</t>
    </rPh>
    <phoneticPr fontId="2"/>
  </si>
  <si>
    <t>　ウ　外来診療</t>
    <rPh sb="3" eb="5">
      <t>ガイライ</t>
    </rPh>
    <rPh sb="5" eb="7">
      <t>シンリョウ</t>
    </rPh>
    <phoneticPr fontId="2"/>
  </si>
  <si>
    <t>令和６年度の診療体制</t>
    <rPh sb="0" eb="2">
      <t>レイワ</t>
    </rPh>
    <rPh sb="3" eb="4">
      <t>ネン</t>
    </rPh>
    <rPh sb="4" eb="5">
      <t>ド</t>
    </rPh>
    <rPh sb="6" eb="8">
      <t>シンリョウ</t>
    </rPh>
    <rPh sb="8" eb="10">
      <t>タイセイ</t>
    </rPh>
    <phoneticPr fontId="2"/>
  </si>
  <si>
    <t>曜日</t>
    <rPh sb="0" eb="2">
      <t>ヨウビ</t>
    </rPh>
    <phoneticPr fontId="2"/>
  </si>
  <si>
    <t>開始</t>
    <rPh sb="0" eb="2">
      <t>カイシ</t>
    </rPh>
    <phoneticPr fontId="2"/>
  </si>
  <si>
    <t>終了</t>
    <rPh sb="0" eb="2">
      <t>シュウリョウ</t>
    </rPh>
    <phoneticPr fontId="2"/>
  </si>
  <si>
    <t>年間日数</t>
    <rPh sb="0" eb="2">
      <t>ネンカン</t>
    </rPh>
    <rPh sb="2" eb="4">
      <t>ニッスウ</t>
    </rPh>
    <phoneticPr fontId="2"/>
  </si>
  <si>
    <t>月曜日</t>
    <rPh sb="0" eb="3">
      <t>ゲツヨウビ</t>
    </rPh>
    <phoneticPr fontId="2"/>
  </si>
  <si>
    <t>火曜日</t>
  </si>
  <si>
    <t>水曜日</t>
  </si>
  <si>
    <t>木曜日</t>
  </si>
  <si>
    <t>金曜日</t>
  </si>
  <si>
    <t>土曜日</t>
  </si>
  <si>
    <t>日曜日</t>
  </si>
  <si>
    <t>祝日</t>
    <rPh sb="0" eb="2">
      <t>シュクジツ</t>
    </rPh>
    <phoneticPr fontId="2"/>
  </si>
  <si>
    <t>-</t>
    <phoneticPr fontId="2"/>
  </si>
  <si>
    <t>外来診療日数</t>
    <rPh sb="0" eb="2">
      <t>ガイライ</t>
    </rPh>
    <rPh sb="2" eb="4">
      <t>シンリョウ</t>
    </rPh>
    <rPh sb="4" eb="6">
      <t>ニッスウ</t>
    </rPh>
    <phoneticPr fontId="2"/>
  </si>
  <si>
    <t>発達外来を行う医師が産休に入るため、令和７年７月から休診となるが、小児科としての診療日数や時間に影響はない。</t>
    <rPh sb="18" eb="20">
      <t>レイワ</t>
    </rPh>
    <rPh sb="21" eb="22">
      <t>ネン</t>
    </rPh>
    <rPh sb="33" eb="36">
      <t>ショウニカ</t>
    </rPh>
    <phoneticPr fontId="2"/>
  </si>
  <si>
    <t>　エ　入院診療</t>
    <rPh sb="3" eb="5">
      <t>ニュウイン</t>
    </rPh>
    <rPh sb="5" eb="7">
      <t>シンリョウ</t>
    </rPh>
    <phoneticPr fontId="2"/>
  </si>
  <si>
    <t>入院日数</t>
    <rPh sb="0" eb="2">
      <t>ニュウイン</t>
    </rPh>
    <rPh sb="2" eb="4">
      <t>ニッスウ</t>
    </rPh>
    <phoneticPr fontId="2"/>
  </si>
  <si>
    <t>　オ　診療実績</t>
    <rPh sb="3" eb="5">
      <t>シンリョウ</t>
    </rPh>
    <rPh sb="5" eb="7">
      <t>ジッセキ</t>
    </rPh>
    <phoneticPr fontId="2"/>
  </si>
  <si>
    <t>延外来患者数</t>
    <rPh sb="0" eb="1">
      <t>ノベ</t>
    </rPh>
    <rPh sb="1" eb="3">
      <t>ガイライ</t>
    </rPh>
    <rPh sb="3" eb="5">
      <t>カンジャ</t>
    </rPh>
    <rPh sb="5" eb="6">
      <t>スウ</t>
    </rPh>
    <phoneticPr fontId="2"/>
  </si>
  <si>
    <t>延入院患者数</t>
    <rPh sb="0" eb="1">
      <t>ノベ</t>
    </rPh>
    <rPh sb="1" eb="3">
      <t>ニュウイン</t>
    </rPh>
    <rPh sb="3" eb="6">
      <t>カンジャスウ</t>
    </rPh>
    <phoneticPr fontId="2"/>
  </si>
  <si>
    <t>救急（小児）取扱患者数</t>
    <rPh sb="0" eb="2">
      <t>キュウキュウ</t>
    </rPh>
    <rPh sb="3" eb="5">
      <t>ショウニ</t>
    </rPh>
    <rPh sb="6" eb="8">
      <t>トリアツカイ</t>
    </rPh>
    <rPh sb="8" eb="11">
      <t>カンジャスウ</t>
    </rPh>
    <phoneticPr fontId="2"/>
  </si>
  <si>
    <t>（うち外傷）</t>
    <phoneticPr fontId="2"/>
  </si>
  <si>
    <t>２　質の向上に関する院内研修について</t>
    <rPh sb="2" eb="3">
      <t>シツ</t>
    </rPh>
    <rPh sb="4" eb="6">
      <t>コウジョウ</t>
    </rPh>
    <rPh sb="7" eb="8">
      <t>カン</t>
    </rPh>
    <rPh sb="10" eb="12">
      <t>インナイ</t>
    </rPh>
    <rPh sb="12" eb="14">
      <t>ケンシュウ</t>
    </rPh>
    <phoneticPr fontId="2"/>
  </si>
  <si>
    <t xml:space="preserve">令和７年度から令和９年度までの院内における小児科に関する研修計画
</t>
    <rPh sb="0" eb="2">
      <t>レイワ</t>
    </rPh>
    <rPh sb="3" eb="4">
      <t>ネン</t>
    </rPh>
    <rPh sb="4" eb="5">
      <t>ド</t>
    </rPh>
    <rPh sb="7" eb="9">
      <t>レイワ</t>
    </rPh>
    <rPh sb="10" eb="12">
      <t>ネンド</t>
    </rPh>
    <rPh sb="15" eb="17">
      <t>インナイ</t>
    </rPh>
    <rPh sb="21" eb="23">
      <t>ショウニ</t>
    </rPh>
    <rPh sb="23" eb="24">
      <t>カ</t>
    </rPh>
    <rPh sb="25" eb="26">
      <t>カン</t>
    </rPh>
    <phoneticPr fontId="2"/>
  </si>
  <si>
    <t>（研修名、実施時期等）を記入すること。</t>
    <rPh sb="5" eb="7">
      <t>ジッシ</t>
    </rPh>
    <rPh sb="7" eb="9">
      <t>ジキ</t>
    </rPh>
    <phoneticPr fontId="2"/>
  </si>
  <si>
    <t>（注）小児救急医療地域連携事業等による症例検討会への参加及び院内関係者への周知を含む</t>
    <rPh sb="1" eb="2">
      <t>チュウ</t>
    </rPh>
    <rPh sb="3" eb="5">
      <t>ショウニ</t>
    </rPh>
    <rPh sb="5" eb="7">
      <t>キュウキュウ</t>
    </rPh>
    <rPh sb="7" eb="9">
      <t>イリョウ</t>
    </rPh>
    <rPh sb="9" eb="11">
      <t>チイキ</t>
    </rPh>
    <rPh sb="11" eb="13">
      <t>レンケイ</t>
    </rPh>
    <rPh sb="13" eb="15">
      <t>ジギョウ</t>
    </rPh>
    <rPh sb="15" eb="16">
      <t>トウ</t>
    </rPh>
    <rPh sb="19" eb="21">
      <t>ショウレイ</t>
    </rPh>
    <rPh sb="21" eb="24">
      <t>ケントウカイ</t>
    </rPh>
    <rPh sb="26" eb="28">
      <t>サンカ</t>
    </rPh>
    <rPh sb="28" eb="29">
      <t>オヨ</t>
    </rPh>
    <rPh sb="30" eb="32">
      <t>インナイ</t>
    </rPh>
    <rPh sb="31" eb="32">
      <t>サンイン</t>
    </rPh>
    <rPh sb="32" eb="35">
      <t>カンケイシャ</t>
    </rPh>
    <rPh sb="37" eb="39">
      <t>シュウチ</t>
    </rPh>
    <rPh sb="40" eb="41">
      <t>フク</t>
    </rPh>
    <phoneticPr fontId="2"/>
  </si>
  <si>
    <t>１　診療体制確保計画（産科）</t>
    <rPh sb="2" eb="4">
      <t>シンリョウ</t>
    </rPh>
    <rPh sb="4" eb="6">
      <t>タイセイ</t>
    </rPh>
    <rPh sb="6" eb="8">
      <t>カクホ</t>
    </rPh>
    <rPh sb="8" eb="10">
      <t>ケイカク</t>
    </rPh>
    <rPh sb="11" eb="13">
      <t>サンカ</t>
    </rPh>
    <phoneticPr fontId="2"/>
  </si>
  <si>
    <t>産科病床数</t>
    <rPh sb="0" eb="2">
      <t>サンカ</t>
    </rPh>
    <rPh sb="2" eb="5">
      <t>ビョウショウスウ</t>
    </rPh>
    <phoneticPr fontId="2"/>
  </si>
  <si>
    <t>（うちM-FICU）</t>
    <phoneticPr fontId="2"/>
  </si>
  <si>
    <t>産科病床利用率</t>
    <rPh sb="0" eb="2">
      <t>サンカ</t>
    </rPh>
    <rPh sb="2" eb="4">
      <t>ビョウショウ</t>
    </rPh>
    <rPh sb="4" eb="7">
      <t>リヨウリツ</t>
    </rPh>
    <phoneticPr fontId="2"/>
  </si>
  <si>
    <t>産科（常勤）</t>
    <rPh sb="0" eb="2">
      <t>サンカ</t>
    </rPh>
    <rPh sb="3" eb="5">
      <t>ジョウキン</t>
    </rPh>
    <phoneticPr fontId="2"/>
  </si>
  <si>
    <t>産科（非常勤）</t>
    <rPh sb="0" eb="2">
      <t>サンカ</t>
    </rPh>
    <rPh sb="3" eb="6">
      <t>ヒジョウキン</t>
    </rPh>
    <phoneticPr fontId="2"/>
  </si>
  <si>
    <t>小児科（常勤）</t>
    <rPh sb="0" eb="2">
      <t>ショウニ</t>
    </rPh>
    <rPh sb="2" eb="3">
      <t>カ</t>
    </rPh>
    <rPh sb="4" eb="6">
      <t>ジョウキン</t>
    </rPh>
    <phoneticPr fontId="2"/>
  </si>
  <si>
    <t>　ウ　医師の配置状況（※日によって異なる場合は、最少人数を記入すること）</t>
    <rPh sb="3" eb="5">
      <t>イシ</t>
    </rPh>
    <rPh sb="6" eb="8">
      <t>ハイチ</t>
    </rPh>
    <rPh sb="8" eb="10">
      <t>ジョウキョウ</t>
    </rPh>
    <rPh sb="12" eb="13">
      <t>ヒ</t>
    </rPh>
    <rPh sb="17" eb="18">
      <t>コト</t>
    </rPh>
    <rPh sb="20" eb="22">
      <t>バアイ</t>
    </rPh>
    <rPh sb="24" eb="26">
      <t>サイショウ</t>
    </rPh>
    <rPh sb="26" eb="28">
      <t>ニンズウ</t>
    </rPh>
    <rPh sb="29" eb="31">
      <t>キニュウ</t>
    </rPh>
    <phoneticPr fontId="2"/>
  </si>
  <si>
    <t>産科（診療時間内）</t>
    <rPh sb="0" eb="2">
      <t>サンカ</t>
    </rPh>
    <rPh sb="3" eb="5">
      <t>シンリョウ</t>
    </rPh>
    <rPh sb="5" eb="7">
      <t>ジカン</t>
    </rPh>
    <rPh sb="7" eb="8">
      <t>ナイ</t>
    </rPh>
    <phoneticPr fontId="2"/>
  </si>
  <si>
    <t>（うちオンコール）</t>
    <phoneticPr fontId="2"/>
  </si>
  <si>
    <t>産科（診療時間外）</t>
    <rPh sb="0" eb="2">
      <t>サンカ</t>
    </rPh>
    <rPh sb="7" eb="8">
      <t>ガイ</t>
    </rPh>
    <phoneticPr fontId="2"/>
  </si>
  <si>
    <t>小児科（診療時間内）</t>
    <rPh sb="0" eb="2">
      <t>ショウニ</t>
    </rPh>
    <rPh sb="2" eb="3">
      <t>カ</t>
    </rPh>
    <phoneticPr fontId="2"/>
  </si>
  <si>
    <t>小児科（診療時間外）</t>
    <rPh sb="0" eb="2">
      <t>ショウニ</t>
    </rPh>
    <rPh sb="2" eb="3">
      <t>カ</t>
    </rPh>
    <phoneticPr fontId="2"/>
  </si>
  <si>
    <t>　</t>
    <phoneticPr fontId="2"/>
  </si>
  <si>
    <t>令和６年度末で常勤１人が退職するのに伴い、令和７年度からは非常勤医師を２人雇用する。</t>
  </si>
  <si>
    <t>　エ　診療実績</t>
    <rPh sb="3" eb="5">
      <t>シンリョウ</t>
    </rPh>
    <rPh sb="5" eb="7">
      <t>ジッセキ</t>
    </rPh>
    <phoneticPr fontId="2"/>
  </si>
  <si>
    <t>全分娩件数</t>
    <rPh sb="0" eb="1">
      <t>ゼン</t>
    </rPh>
    <rPh sb="1" eb="3">
      <t>ブンベン</t>
    </rPh>
    <rPh sb="3" eb="5">
      <t>ケンスウ</t>
    </rPh>
    <phoneticPr fontId="2"/>
  </si>
  <si>
    <t>（うちオープン、セミオープンシステムによる分娩件数）</t>
    <rPh sb="21" eb="23">
      <t>ブンベン</t>
    </rPh>
    <rPh sb="23" eb="25">
      <t>ケンスウ</t>
    </rPh>
    <phoneticPr fontId="2"/>
  </si>
  <si>
    <t>（うち予定帝王切開）</t>
    <rPh sb="3" eb="5">
      <t>ヨテイ</t>
    </rPh>
    <rPh sb="5" eb="7">
      <t>テイオウ</t>
    </rPh>
    <rPh sb="7" eb="9">
      <t>セッカイ</t>
    </rPh>
    <phoneticPr fontId="2"/>
  </si>
  <si>
    <t>（うち緊急帝王切開）</t>
    <rPh sb="3" eb="5">
      <t>キンキュウ</t>
    </rPh>
    <rPh sb="5" eb="7">
      <t>テイオウ</t>
    </rPh>
    <rPh sb="7" eb="9">
      <t>セッカイ</t>
    </rPh>
    <phoneticPr fontId="2"/>
  </si>
  <si>
    <t>妊産褥婦の搬送受入件数</t>
    <rPh sb="0" eb="4">
      <t>ニンサンジョクフ</t>
    </rPh>
    <rPh sb="5" eb="7">
      <t>ハンソウ</t>
    </rPh>
    <rPh sb="7" eb="8">
      <t>ウ</t>
    </rPh>
    <rPh sb="8" eb="9">
      <t>イ</t>
    </rPh>
    <rPh sb="9" eb="11">
      <t>ケンスウ</t>
    </rPh>
    <phoneticPr fontId="2"/>
  </si>
  <si>
    <t>（うち搬送ブロック内）</t>
    <rPh sb="3" eb="5">
      <t>ハンソウ</t>
    </rPh>
    <rPh sb="9" eb="10">
      <t>ナイ</t>
    </rPh>
    <phoneticPr fontId="2"/>
  </si>
  <si>
    <t>（うち搬送ブロック外(都内））</t>
    <rPh sb="3" eb="5">
      <t>ハンソウ</t>
    </rPh>
    <rPh sb="9" eb="10">
      <t>ガイ</t>
    </rPh>
    <rPh sb="11" eb="12">
      <t>ト</t>
    </rPh>
    <rPh sb="12" eb="13">
      <t>ナイ</t>
    </rPh>
    <phoneticPr fontId="2"/>
  </si>
  <si>
    <t>（うち他県）</t>
    <rPh sb="3" eb="5">
      <t>タケン</t>
    </rPh>
    <phoneticPr fontId="2"/>
  </si>
  <si>
    <t>特定妊婦の分娩件数</t>
    <rPh sb="0" eb="2">
      <t>トクテイ</t>
    </rPh>
    <rPh sb="2" eb="4">
      <t>ニンプ</t>
    </rPh>
    <rPh sb="5" eb="7">
      <t>ブンベン</t>
    </rPh>
    <rPh sb="7" eb="9">
      <t>ケンスウ</t>
    </rPh>
    <phoneticPr fontId="2"/>
  </si>
  <si>
    <t>外国籍の妊婦の分娩件数</t>
    <rPh sb="0" eb="3">
      <t>ガイコクセキ</t>
    </rPh>
    <rPh sb="4" eb="6">
      <t>ニンプ</t>
    </rPh>
    <rPh sb="7" eb="9">
      <t>ブンベン</t>
    </rPh>
    <rPh sb="9" eb="11">
      <t>ケンスウ</t>
    </rPh>
    <phoneticPr fontId="2"/>
  </si>
  <si>
    <t>精神疾患を有する妊婦の分娩件数</t>
    <rPh sb="0" eb="2">
      <t>セイシン</t>
    </rPh>
    <rPh sb="2" eb="4">
      <t>シッカン</t>
    </rPh>
    <rPh sb="5" eb="6">
      <t>ユウ</t>
    </rPh>
    <rPh sb="8" eb="10">
      <t>ニンプ</t>
    </rPh>
    <rPh sb="11" eb="13">
      <t>ブンベン</t>
    </rPh>
    <rPh sb="13" eb="15">
      <t>ケンスウ</t>
    </rPh>
    <phoneticPr fontId="2"/>
  </si>
  <si>
    <t>（うち搬送）</t>
    <rPh sb="3" eb="5">
      <t>ハンソウ</t>
    </rPh>
    <phoneticPr fontId="2"/>
  </si>
  <si>
    <t>２　質の向上に関する院内研修について</t>
    <rPh sb="2" eb="3">
      <t>シツ</t>
    </rPh>
    <rPh sb="4" eb="6">
      <t>コウジョウ</t>
    </rPh>
    <rPh sb="7" eb="8">
      <t>カン</t>
    </rPh>
    <rPh sb="10" eb="12">
      <t>インナイ</t>
    </rPh>
    <rPh sb="12" eb="14">
      <t>ケンシュウ</t>
    </rPh>
    <rPh sb="15" eb="17">
      <t>ケイカク</t>
    </rPh>
    <phoneticPr fontId="2"/>
  </si>
  <si>
    <t xml:space="preserve">　令和７年度から令和９年度までの院内における産科に関する研修計画
</t>
    <rPh sb="1" eb="3">
      <t>レイワ</t>
    </rPh>
    <rPh sb="4" eb="5">
      <t>ネン</t>
    </rPh>
    <rPh sb="5" eb="6">
      <t>ド</t>
    </rPh>
    <rPh sb="8" eb="10">
      <t>レイワ</t>
    </rPh>
    <rPh sb="11" eb="13">
      <t>ネンド</t>
    </rPh>
    <rPh sb="16" eb="18">
      <t>インナイ</t>
    </rPh>
    <rPh sb="22" eb="24">
      <t>サンカ</t>
    </rPh>
    <rPh sb="25" eb="26">
      <t>カン</t>
    </rPh>
    <phoneticPr fontId="2"/>
  </si>
  <si>
    <t>（研修名、実施時期等）を記入すること。</t>
    <rPh sb="7" eb="9">
      <t>ジキ</t>
    </rPh>
    <phoneticPr fontId="2"/>
  </si>
  <si>
    <t>（注）周産期医療ネットワークグループ事業による地域連携会議への参加及び院内関係者への周知を含むこと</t>
    <rPh sb="1" eb="2">
      <t>チュウ</t>
    </rPh>
    <rPh sb="3" eb="6">
      <t>シュウサンキ</t>
    </rPh>
    <rPh sb="6" eb="8">
      <t>イリョウ</t>
    </rPh>
    <rPh sb="18" eb="20">
      <t>ジギョウ</t>
    </rPh>
    <rPh sb="23" eb="25">
      <t>チイキ</t>
    </rPh>
    <rPh sb="25" eb="27">
      <t>レンケイ</t>
    </rPh>
    <rPh sb="27" eb="29">
      <t>カイギ</t>
    </rPh>
    <rPh sb="31" eb="33">
      <t>サンカ</t>
    </rPh>
    <rPh sb="33" eb="34">
      <t>オヨ</t>
    </rPh>
    <rPh sb="35" eb="37">
      <t>インナイ</t>
    </rPh>
    <rPh sb="36" eb="37">
      <t>サンイン</t>
    </rPh>
    <rPh sb="37" eb="40">
      <t>カンケイシャ</t>
    </rPh>
    <rPh sb="42" eb="44">
      <t>シュウチ</t>
    </rPh>
    <rPh sb="45" eb="46">
      <t>フク</t>
    </rPh>
    <phoneticPr fontId="2"/>
  </si>
  <si>
    <t>１　診療体制確保計画（救急医療）</t>
    <rPh sb="2" eb="4">
      <t>シンリョウ</t>
    </rPh>
    <rPh sb="4" eb="6">
      <t>タイセイ</t>
    </rPh>
    <rPh sb="6" eb="8">
      <t>カクホ</t>
    </rPh>
    <rPh sb="8" eb="10">
      <t>ケイカク</t>
    </rPh>
    <rPh sb="11" eb="13">
      <t>キュウキュウ</t>
    </rPh>
    <rPh sb="13" eb="15">
      <t>イリョウ</t>
    </rPh>
    <phoneticPr fontId="2"/>
  </si>
  <si>
    <t>（注）基準日は各年度４月１日時点</t>
    <rPh sb="1" eb="2">
      <t>チュウ</t>
    </rPh>
    <rPh sb="3" eb="6">
      <t>キジュンビ</t>
    </rPh>
    <rPh sb="7" eb="10">
      <t>カクネンド</t>
    </rPh>
    <rPh sb="14" eb="16">
      <t>ジテン</t>
    </rPh>
    <phoneticPr fontId="2"/>
  </si>
  <si>
    <t>　ア　令和６年度の診療体制</t>
    <rPh sb="3" eb="5">
      <t>レイワ</t>
    </rPh>
    <rPh sb="6" eb="7">
      <t>ネン</t>
    </rPh>
    <rPh sb="7" eb="8">
      <t>ド</t>
    </rPh>
    <rPh sb="9" eb="11">
      <t>シンリョウ</t>
    </rPh>
    <rPh sb="11" eb="13">
      <t>タイセイ</t>
    </rPh>
    <phoneticPr fontId="2"/>
  </si>
  <si>
    <t>救急告示医療機関
（原則365日24時間対応）</t>
    <rPh sb="0" eb="2">
      <t>キュウキュウ</t>
    </rPh>
    <rPh sb="2" eb="4">
      <t>コクジ</t>
    </rPh>
    <rPh sb="4" eb="6">
      <t>イリョウ</t>
    </rPh>
    <rPh sb="6" eb="8">
      <t>キカン</t>
    </rPh>
    <phoneticPr fontId="2"/>
  </si>
  <si>
    <t>○</t>
  </si>
  <si>
    <t>救急対応（9時から17時まで）</t>
    <rPh sb="0" eb="2">
      <t>キュウキュウ</t>
    </rPh>
    <rPh sb="2" eb="4">
      <t>タイオウ</t>
    </rPh>
    <rPh sb="6" eb="7">
      <t>ジ</t>
    </rPh>
    <rPh sb="11" eb="12">
      <t>ジ</t>
    </rPh>
    <phoneticPr fontId="2"/>
  </si>
  <si>
    <t>うちオンコール</t>
    <phoneticPr fontId="2"/>
  </si>
  <si>
    <t>救急対応（17時から9時まで）</t>
    <rPh sb="0" eb="2">
      <t>キュウキュウ</t>
    </rPh>
    <rPh sb="2" eb="4">
      <t>タイオウ</t>
    </rPh>
    <rPh sb="7" eb="8">
      <t>ジ</t>
    </rPh>
    <rPh sb="11" eb="12">
      <t>ジ</t>
    </rPh>
    <phoneticPr fontId="2"/>
  </si>
  <si>
    <t>入院外の患者数</t>
    <rPh sb="0" eb="2">
      <t>ニュウイン</t>
    </rPh>
    <rPh sb="2" eb="3">
      <t>ガイ</t>
    </rPh>
    <rPh sb="4" eb="7">
      <t>カンジャスウ</t>
    </rPh>
    <phoneticPr fontId="2"/>
  </si>
  <si>
    <t>入院患者数</t>
    <rPh sb="0" eb="2">
      <t>ニュウイン</t>
    </rPh>
    <rPh sb="2" eb="5">
      <t>カンジャスウ</t>
    </rPh>
    <phoneticPr fontId="2"/>
  </si>
  <si>
    <t xml:space="preserve">　令和７年度から令和９年度までの院内における救急医療に関する研修計画
</t>
    <rPh sb="1" eb="3">
      <t>レイワ</t>
    </rPh>
    <rPh sb="4" eb="5">
      <t>ネン</t>
    </rPh>
    <rPh sb="5" eb="6">
      <t>ド</t>
    </rPh>
    <rPh sb="8" eb="10">
      <t>レイワ</t>
    </rPh>
    <rPh sb="11" eb="13">
      <t>ネンド</t>
    </rPh>
    <rPh sb="16" eb="18">
      <t>インナイ</t>
    </rPh>
    <rPh sb="22" eb="24">
      <t>キュウキュウ</t>
    </rPh>
    <rPh sb="24" eb="26">
      <t>イリョウ</t>
    </rPh>
    <rPh sb="27" eb="28">
      <t>カン</t>
    </rPh>
    <phoneticPr fontId="2"/>
  </si>
  <si>
    <t>（研修名・実施時期等）を記入すること。</t>
    <rPh sb="7" eb="9">
      <t>ジキ</t>
    </rPh>
    <phoneticPr fontId="2"/>
  </si>
  <si>
    <t>別紙４</t>
    <rPh sb="0" eb="2">
      <t>ベッシ</t>
    </rPh>
    <phoneticPr fontId="41"/>
  </si>
  <si>
    <t>医療機関名</t>
    <rPh sb="0" eb="2">
      <t>イリョウ</t>
    </rPh>
    <rPh sb="2" eb="4">
      <t>キカン</t>
    </rPh>
    <rPh sb="4" eb="5">
      <t>メイ</t>
    </rPh>
    <phoneticPr fontId="2"/>
  </si>
  <si>
    <t>１　共通要件に係る実績及び計画について</t>
    <rPh sb="2" eb="4">
      <t>キョウツウ</t>
    </rPh>
    <rPh sb="4" eb="6">
      <t>ヨウケン</t>
    </rPh>
    <rPh sb="7" eb="8">
      <t>カカ</t>
    </rPh>
    <rPh sb="9" eb="11">
      <t>ジッセキ</t>
    </rPh>
    <rPh sb="11" eb="12">
      <t>オヨ</t>
    </rPh>
    <rPh sb="13" eb="15">
      <t>ケイカク</t>
    </rPh>
    <phoneticPr fontId="2"/>
  </si>
  <si>
    <t>（１）電子カルテシステムの導入</t>
    <rPh sb="3" eb="5">
      <t>デンシ</t>
    </rPh>
    <rPh sb="13" eb="15">
      <t>ドウニュウ</t>
    </rPh>
    <phoneticPr fontId="2"/>
  </si>
  <si>
    <t>導入計画</t>
    <rPh sb="0" eb="2">
      <t>ドウニュウ</t>
    </rPh>
    <rPh sb="2" eb="4">
      <t>ケイカク</t>
    </rPh>
    <phoneticPr fontId="2"/>
  </si>
  <si>
    <t>（２）医療情報連携基盤への接続について</t>
    <rPh sb="3" eb="5">
      <t>イリョウ</t>
    </rPh>
    <rPh sb="5" eb="7">
      <t>ジョウホウ</t>
    </rPh>
    <rPh sb="7" eb="9">
      <t>レンケイ</t>
    </rPh>
    <rPh sb="9" eb="11">
      <t>キバン</t>
    </rPh>
    <rPh sb="13" eb="15">
      <t>セツゾク</t>
    </rPh>
    <phoneticPr fontId="2"/>
  </si>
  <si>
    <t>①電子カルテ情報共有サービスへの接続時期</t>
    <rPh sb="1" eb="3">
      <t>デンシ</t>
    </rPh>
    <rPh sb="6" eb="8">
      <t>ジョウホウ</t>
    </rPh>
    <rPh sb="8" eb="10">
      <t>キョウユウ</t>
    </rPh>
    <rPh sb="16" eb="18">
      <t>セツゾク</t>
    </rPh>
    <rPh sb="18" eb="20">
      <t>ジキ</t>
    </rPh>
    <phoneticPr fontId="2"/>
  </si>
  <si>
    <t>②地域医療連携ネットワークへの接続時期</t>
    <rPh sb="1" eb="3">
      <t>チイキ</t>
    </rPh>
    <rPh sb="3" eb="5">
      <t>イリョウ</t>
    </rPh>
    <rPh sb="5" eb="7">
      <t>レンケイ</t>
    </rPh>
    <rPh sb="15" eb="17">
      <t>セツゾク</t>
    </rPh>
    <rPh sb="17" eb="19">
      <t>ジキ</t>
    </rPh>
    <phoneticPr fontId="2"/>
  </si>
  <si>
    <t>③東京総合医療ネットワークへの接続時期</t>
    <rPh sb="1" eb="3">
      <t>トウキョウ</t>
    </rPh>
    <rPh sb="3" eb="5">
      <t>ソウゴウ</t>
    </rPh>
    <rPh sb="5" eb="7">
      <t>イリョウ</t>
    </rPh>
    <rPh sb="15" eb="17">
      <t>セツゾク</t>
    </rPh>
    <rPh sb="17" eb="19">
      <t>ジキ</t>
    </rPh>
    <phoneticPr fontId="2"/>
  </si>
  <si>
    <t>本年度計画</t>
    <rPh sb="0" eb="3">
      <t>ホンネンド</t>
    </rPh>
    <rPh sb="3" eb="5">
      <t>ケイカク</t>
    </rPh>
    <phoneticPr fontId="2"/>
  </si>
  <si>
    <t>（３）医療法等に規定する事項の履行状況について</t>
    <rPh sb="3" eb="5">
      <t>イリョウ</t>
    </rPh>
    <rPh sb="5" eb="6">
      <t>ホウ</t>
    </rPh>
    <rPh sb="6" eb="7">
      <t>ナド</t>
    </rPh>
    <rPh sb="8" eb="10">
      <t>キテイ</t>
    </rPh>
    <rPh sb="12" eb="14">
      <t>ジコウ</t>
    </rPh>
    <rPh sb="15" eb="17">
      <t>リコウ</t>
    </rPh>
    <rPh sb="17" eb="19">
      <t>ジョウキョウ</t>
    </rPh>
    <phoneticPr fontId="2"/>
  </si>
  <si>
    <t>①病床機能報告</t>
    <rPh sb="1" eb="3">
      <t>ビョウショウ</t>
    </rPh>
    <rPh sb="3" eb="5">
      <t>キノウ</t>
    </rPh>
    <rPh sb="5" eb="7">
      <t>ホウコク</t>
    </rPh>
    <phoneticPr fontId="2"/>
  </si>
  <si>
    <t>②外来機能報告</t>
    <rPh sb="1" eb="3">
      <t>ガイライ</t>
    </rPh>
    <rPh sb="3" eb="5">
      <t>キノウ</t>
    </rPh>
    <rPh sb="5" eb="7">
      <t>ホウコク</t>
    </rPh>
    <phoneticPr fontId="2"/>
  </si>
  <si>
    <t>③医療機能情報提供制度による報告</t>
    <rPh sb="1" eb="3">
      <t>イリョウ</t>
    </rPh>
    <rPh sb="3" eb="5">
      <t>キノウ</t>
    </rPh>
    <rPh sb="5" eb="7">
      <t>ジョウホウ</t>
    </rPh>
    <rPh sb="7" eb="9">
      <t>テイキョウ</t>
    </rPh>
    <rPh sb="9" eb="11">
      <t>セイド</t>
    </rPh>
    <rPh sb="14" eb="16">
      <t>ホウコク</t>
    </rPh>
    <phoneticPr fontId="2"/>
  </si>
  <si>
    <t>④かかりつけ医機能報告</t>
    <rPh sb="6" eb="7">
      <t>イ</t>
    </rPh>
    <rPh sb="7" eb="9">
      <t>キノウ</t>
    </rPh>
    <rPh sb="9" eb="11">
      <t>ホウコク</t>
    </rPh>
    <phoneticPr fontId="2"/>
  </si>
  <si>
    <t>⑤経営状況報告※</t>
    <rPh sb="1" eb="3">
      <t>ケイエイ</t>
    </rPh>
    <rPh sb="3" eb="5">
      <t>ジョウキョウ</t>
    </rPh>
    <rPh sb="5" eb="7">
      <t>ホウコク</t>
    </rPh>
    <phoneticPr fontId="2"/>
  </si>
  <si>
    <t>⑥EMIS基本情報等入力・更新</t>
    <rPh sb="5" eb="7">
      <t>キホン</t>
    </rPh>
    <rPh sb="7" eb="9">
      <t>ジョウホウ</t>
    </rPh>
    <rPh sb="9" eb="10">
      <t>ナド</t>
    </rPh>
    <rPh sb="10" eb="12">
      <t>ニュウリョク</t>
    </rPh>
    <rPh sb="13" eb="15">
      <t>コウシン</t>
    </rPh>
    <phoneticPr fontId="2"/>
  </si>
  <si>
    <t>　※都が所管する医療法人のみ</t>
    <rPh sb="2" eb="3">
      <t>ト</t>
    </rPh>
    <rPh sb="4" eb="6">
      <t>ショカン</t>
    </rPh>
    <rPh sb="8" eb="10">
      <t>イリョウ</t>
    </rPh>
    <rPh sb="10" eb="12">
      <t>ホウジン</t>
    </rPh>
    <phoneticPr fontId="2"/>
  </si>
  <si>
    <t>２　問合せ先</t>
    <rPh sb="2" eb="4">
      <t>トイアワ</t>
    </rPh>
    <rPh sb="5" eb="6">
      <t>サキ</t>
    </rPh>
    <phoneticPr fontId="2"/>
  </si>
  <si>
    <t>　所属</t>
    <rPh sb="1" eb="3">
      <t>ショゾク</t>
    </rPh>
    <phoneticPr fontId="2"/>
  </si>
  <si>
    <t>　担当者名</t>
    <rPh sb="1" eb="4">
      <t>タントウシャ</t>
    </rPh>
    <rPh sb="4" eb="5">
      <t>メイ</t>
    </rPh>
    <phoneticPr fontId="2"/>
  </si>
  <si>
    <t>　電話番号</t>
    <rPh sb="1" eb="3">
      <t>デンワ</t>
    </rPh>
    <rPh sb="3" eb="5">
      <t>バンゴウ</t>
    </rPh>
    <phoneticPr fontId="2"/>
  </si>
  <si>
    <t>　メール</t>
    <phoneticPr fontId="2"/>
  </si>
  <si>
    <t>令和7年度　暦日数</t>
    <rPh sb="0" eb="2">
      <t>レイワ</t>
    </rPh>
    <rPh sb="3" eb="5">
      <t>ネンド</t>
    </rPh>
    <rPh sb="6" eb="8">
      <t>レキジツ</t>
    </rPh>
    <rPh sb="8" eb="9">
      <t>スウ</t>
    </rPh>
    <phoneticPr fontId="2"/>
  </si>
  <si>
    <t>月</t>
    <rPh sb="0" eb="1">
      <t>ゲツ</t>
    </rPh>
    <phoneticPr fontId="2"/>
  </si>
  <si>
    <t>火</t>
  </si>
  <si>
    <t>水</t>
  </si>
  <si>
    <t>木</t>
  </si>
  <si>
    <t>金</t>
  </si>
  <si>
    <t>平日</t>
    <rPh sb="0" eb="2">
      <t>ヘイジツ</t>
    </rPh>
    <phoneticPr fontId="2"/>
  </si>
  <si>
    <t>土曜日（祝日除く）</t>
    <rPh sb="0" eb="3">
      <t>ドヨウビ</t>
    </rPh>
    <rPh sb="4" eb="6">
      <t>シュクジツ</t>
    </rPh>
    <rPh sb="6" eb="7">
      <t>ノゾ</t>
    </rPh>
    <phoneticPr fontId="2"/>
  </si>
  <si>
    <t>日曜日（祝日除く）</t>
    <rPh sb="0" eb="2">
      <t>ニチヨウ</t>
    </rPh>
    <rPh sb="2" eb="3">
      <t>ビ</t>
    </rPh>
    <rPh sb="4" eb="6">
      <t>シュクジツ</t>
    </rPh>
    <rPh sb="6" eb="7">
      <t>ノゾ</t>
    </rPh>
    <phoneticPr fontId="2"/>
  </si>
  <si>
    <t>令和7年</t>
    <rPh sb="0" eb="1">
      <t>レイ</t>
    </rPh>
    <rPh sb="1" eb="2">
      <t>ワ</t>
    </rPh>
    <rPh sb="3" eb="4">
      <t>ネン</t>
    </rPh>
    <phoneticPr fontId="2"/>
  </si>
  <si>
    <t>4月</t>
    <rPh sb="1" eb="2">
      <t>ガツ</t>
    </rPh>
    <phoneticPr fontId="2"/>
  </si>
  <si>
    <t>5月</t>
    <rPh sb="1" eb="2">
      <t>ガツ</t>
    </rPh>
    <phoneticPr fontId="2"/>
  </si>
  <si>
    <t>5/3～6は5月連休</t>
    <rPh sb="7" eb="8">
      <t>ガツ</t>
    </rPh>
    <rPh sb="8" eb="10">
      <t>レンキュウ</t>
    </rPh>
    <phoneticPr fontId="2"/>
  </si>
  <si>
    <t>6月</t>
    <rPh sb="1" eb="2">
      <t>ガツ</t>
    </rPh>
    <phoneticPr fontId="2"/>
  </si>
  <si>
    <t>7月</t>
  </si>
  <si>
    <t>8月</t>
  </si>
  <si>
    <t>9月</t>
  </si>
  <si>
    <t>10月</t>
  </si>
  <si>
    <t>11月</t>
  </si>
  <si>
    <t>12月</t>
  </si>
  <si>
    <t>12/29～31は年末（祝日扱い）</t>
    <rPh sb="9" eb="11">
      <t>ネンマツ</t>
    </rPh>
    <rPh sb="12" eb="14">
      <t>シュクジツ</t>
    </rPh>
    <rPh sb="14" eb="15">
      <t>アツカ</t>
    </rPh>
    <phoneticPr fontId="2"/>
  </si>
  <si>
    <t>令和8年</t>
    <rPh sb="0" eb="2">
      <t>レイワ</t>
    </rPh>
    <rPh sb="3" eb="4">
      <t>ネン</t>
    </rPh>
    <phoneticPr fontId="2"/>
  </si>
  <si>
    <t>1月</t>
    <rPh sb="1" eb="2">
      <t>ガツ</t>
    </rPh>
    <phoneticPr fontId="2"/>
  </si>
  <si>
    <t>1/１～3は年始（祝日扱い）</t>
    <rPh sb="6" eb="8">
      <t>ネンシ</t>
    </rPh>
    <rPh sb="9" eb="11">
      <t>シュクジツ</t>
    </rPh>
    <rPh sb="11" eb="12">
      <t>アツカ</t>
    </rPh>
    <phoneticPr fontId="2"/>
  </si>
  <si>
    <t>2月</t>
    <rPh sb="1" eb="2">
      <t>ガツ</t>
    </rPh>
    <phoneticPr fontId="2"/>
  </si>
  <si>
    <t>3月</t>
    <rPh sb="1" eb="2">
      <t>ガツ</t>
    </rPh>
    <phoneticPr fontId="2"/>
  </si>
  <si>
    <t>収入の部</t>
    <rPh sb="0" eb="2">
      <t>シュウニュウ</t>
    </rPh>
    <rPh sb="3" eb="4">
      <t>ブ</t>
    </rPh>
    <phoneticPr fontId="2"/>
  </si>
  <si>
    <t>支出の部</t>
    <rPh sb="0" eb="2">
      <t>シシュツ</t>
    </rPh>
    <rPh sb="3" eb="4">
      <t>ブ</t>
    </rPh>
    <phoneticPr fontId="2"/>
  </si>
  <si>
    <t>小児・産科・救急医療受入推進事業補助金</t>
    <rPh sb="16" eb="19">
      <t>ホジョキン</t>
    </rPh>
    <phoneticPr fontId="28"/>
  </si>
  <si>
    <t>総事業費</t>
    <rPh sb="0" eb="4">
      <t>ソウジギョウヒ</t>
    </rPh>
    <phoneticPr fontId="28"/>
  </si>
  <si>
    <t>自己負担</t>
    <rPh sb="0" eb="4">
      <t>ジコフタン</t>
    </rPh>
    <phoneticPr fontId="28"/>
  </si>
  <si>
    <t>上記のとおり相違ありません。</t>
    <rPh sb="0" eb="2">
      <t>ジョウキ</t>
    </rPh>
    <rPh sb="6" eb="8">
      <t>ソウイ</t>
    </rPh>
    <phoneticPr fontId="2"/>
  </si>
  <si>
    <t>　　年　　月　　日</t>
    <rPh sb="2" eb="3">
      <t>ネン</t>
    </rPh>
    <rPh sb="5" eb="6">
      <t>ガツ</t>
    </rPh>
    <rPh sb="8" eb="9">
      <t>ヒ</t>
    </rPh>
    <phoneticPr fontId="2"/>
  </si>
  <si>
    <t>委任状様式</t>
    <phoneticPr fontId="28"/>
  </si>
  <si>
    <t>委　任　状</t>
    <phoneticPr fontId="28"/>
  </si>
  <si>
    <t>　　私は、　病院長　○○　○○　を代理人と定め、下記の権限を委任します。</t>
    <rPh sb="6" eb="9">
      <t>ビョウインチョウ</t>
    </rPh>
    <phoneticPr fontId="28"/>
  </si>
  <si>
    <t>記</t>
  </si>
  <si>
    <t>　令和　年度小児・産科・救急医療受入推進事業補助金の申請、報告、請求、受領及び返還等に関する全ての業務について</t>
    <rPh sb="1" eb="3">
      <t>レイワ</t>
    </rPh>
    <rPh sb="22" eb="25">
      <t>ホジョキン</t>
    </rPh>
    <rPh sb="26" eb="28">
      <t>シンセイ</t>
    </rPh>
    <rPh sb="46" eb="47">
      <t>スベ</t>
    </rPh>
    <rPh sb="49" eb="51">
      <t>ギョウム</t>
    </rPh>
    <phoneticPr fontId="28"/>
  </si>
  <si>
    <t>施設名</t>
    <rPh sb="0" eb="2">
      <t>シセツ</t>
    </rPh>
    <rPh sb="2" eb="3">
      <t>メイ</t>
    </rPh>
    <phoneticPr fontId="28"/>
  </si>
  <si>
    <t>：</t>
    <phoneticPr fontId="28"/>
  </si>
  <si>
    <t>施設所在地</t>
    <rPh sb="0" eb="2">
      <t>シセツ</t>
    </rPh>
    <rPh sb="2" eb="5">
      <t>ショザイチ</t>
    </rPh>
    <phoneticPr fontId="28"/>
  </si>
  <si>
    <t>職氏名
（受任者）</t>
    <rPh sb="0" eb="1">
      <t>ショク</t>
    </rPh>
    <rPh sb="1" eb="3">
      <t>シメイ</t>
    </rPh>
    <rPh sb="5" eb="7">
      <t>ジュニン</t>
    </rPh>
    <rPh sb="7" eb="8">
      <t>シャ</t>
    </rPh>
    <phoneticPr fontId="28"/>
  </si>
  <si>
    <t>受任者使用印鑑</t>
    <phoneticPr fontId="28"/>
  </si>
  <si>
    <t>　　年　　月　　日</t>
    <rPh sb="2" eb="3">
      <t>ネン</t>
    </rPh>
    <rPh sb="5" eb="6">
      <t>ガツ</t>
    </rPh>
    <rPh sb="8" eb="9">
      <t>ニチ</t>
    </rPh>
    <phoneticPr fontId="2"/>
  </si>
  <si>
    <t>法人等所在地</t>
    <rPh sb="0" eb="2">
      <t>ホウジン</t>
    </rPh>
    <rPh sb="2" eb="3">
      <t>トウ</t>
    </rPh>
    <rPh sb="3" eb="6">
      <t>ショザイチ</t>
    </rPh>
    <phoneticPr fontId="28"/>
  </si>
  <si>
    <t>法人等の名称</t>
    <rPh sb="0" eb="2">
      <t>ホウジン</t>
    </rPh>
    <rPh sb="2" eb="3">
      <t>トウ</t>
    </rPh>
    <rPh sb="4" eb="6">
      <t>メイショウ</t>
    </rPh>
    <phoneticPr fontId="28"/>
  </si>
  <si>
    <t>代表者職氏名</t>
    <rPh sb="0" eb="3">
      <t>ダイヒョウシャ</t>
    </rPh>
    <rPh sb="3" eb="4">
      <t>ショク</t>
    </rPh>
    <rPh sb="4" eb="6">
      <t>シメイ</t>
    </rPh>
    <phoneticPr fontId="28"/>
  </si>
  <si>
    <t>印</t>
    <phoneticPr fontId="28"/>
  </si>
  <si>
    <t>別記第２号様式</t>
    <rPh sb="0" eb="2">
      <t>ベッキ</t>
    </rPh>
    <rPh sb="2" eb="3">
      <t>ダイ</t>
    </rPh>
    <rPh sb="4" eb="5">
      <t>ゴウ</t>
    </rPh>
    <rPh sb="5" eb="7">
      <t>ヨウシキ</t>
    </rPh>
    <phoneticPr fontId="28"/>
  </si>
  <si>
    <t>　　年　　月　　日付　　　　　号</t>
    <phoneticPr fontId="2"/>
  </si>
  <si>
    <t>で交付申請のあった小児・産科・救急医療受入推進</t>
    <rPh sb="3" eb="5">
      <t>シンセイ</t>
    </rPh>
    <rPh sb="19" eb="21">
      <t>ウケイレ</t>
    </rPh>
    <rPh sb="21" eb="23">
      <t>スイシン</t>
    </rPh>
    <phoneticPr fontId="2"/>
  </si>
  <si>
    <t>　　　　年　　月　　日</t>
    <phoneticPr fontId="2"/>
  </si>
  <si>
    <t>　　　　　　　　　　　　　　　　　東京都知事　　　○　○　 ○　○　</t>
    <phoneticPr fontId="2"/>
  </si>
  <si>
    <t>記</t>
    <rPh sb="0" eb="1">
      <t>キ</t>
    </rPh>
    <phoneticPr fontId="2"/>
  </si>
  <si>
    <t>１　交付決定額</t>
    <rPh sb="2" eb="4">
      <t>コウフ</t>
    </rPh>
    <rPh sb="4" eb="6">
      <t>ケッテイ</t>
    </rPh>
    <rPh sb="6" eb="7">
      <t>ガク</t>
    </rPh>
    <phoneticPr fontId="2"/>
  </si>
  <si>
    <t>交付確定額</t>
    <rPh sb="2" eb="4">
      <t>カクテイ</t>
    </rPh>
    <rPh sb="4" eb="5">
      <t>ガク</t>
    </rPh>
    <phoneticPr fontId="2"/>
  </si>
  <si>
    <r>
      <t>　　</t>
    </r>
    <r>
      <rPr>
        <u/>
        <sz val="12"/>
        <rFont val="ＭＳ 明朝"/>
        <family val="1"/>
        <charset val="128"/>
      </rPr>
      <t>金　　　　　　　　　円</t>
    </r>
    <phoneticPr fontId="2"/>
  </si>
  <si>
    <t>２　経費の配分及び使用方法</t>
    <phoneticPr fontId="2"/>
  </si>
  <si>
    <t>　　交付決定額の範囲内で申請書の内容に基づき使用するものとする。</t>
    <phoneticPr fontId="2"/>
  </si>
  <si>
    <t xml:space="preserve">３　補助条件 </t>
    <phoneticPr fontId="2"/>
  </si>
  <si>
    <t>　　交付要綱第８に掲げる事項を条件として交付する。</t>
    <phoneticPr fontId="2"/>
  </si>
  <si>
    <t>４　支払方法</t>
    <phoneticPr fontId="2"/>
  </si>
  <si>
    <t>　　確定払により全額を支払う。</t>
    <phoneticPr fontId="2"/>
  </si>
  <si>
    <t>５　申請の撤回</t>
    <phoneticPr fontId="2"/>
  </si>
  <si>
    <t>　申請者は、この交付の決定の内容又はこれに付された条件に異議があるときは、この交付の決定の通知受領後１４日以内に申請の撤回をすることができる。</t>
    <phoneticPr fontId="2"/>
  </si>
  <si>
    <t>別記第３号様式</t>
    <rPh sb="0" eb="2">
      <t>ベッキ</t>
    </rPh>
    <rPh sb="2" eb="3">
      <t>ダイ</t>
    </rPh>
    <rPh sb="4" eb="5">
      <t>ゴウ</t>
    </rPh>
    <rPh sb="5" eb="7">
      <t>ヨウシキ</t>
    </rPh>
    <phoneticPr fontId="28"/>
  </si>
  <si>
    <t>このことについて、下記のとおり関係書類を添えて報告します。</t>
    <rPh sb="15" eb="17">
      <t>カンケイ</t>
    </rPh>
    <rPh sb="17" eb="19">
      <t>ショルイ</t>
    </rPh>
    <rPh sb="20" eb="21">
      <t>ソ</t>
    </rPh>
    <rPh sb="23" eb="25">
      <t>ホウコク</t>
    </rPh>
    <phoneticPr fontId="28"/>
  </si>
  <si>
    <t>１　補助金精算額</t>
    <rPh sb="2" eb="4">
      <t>ホジョ</t>
    </rPh>
    <rPh sb="4" eb="5">
      <t>キン</t>
    </rPh>
    <rPh sb="5" eb="7">
      <t>セイサン</t>
    </rPh>
    <rPh sb="7" eb="8">
      <t>ガク</t>
    </rPh>
    <phoneticPr fontId="28"/>
  </si>
  <si>
    <t xml:space="preserve">（１）当該事業に係る歳入歳出決算（見込）書の抄本
</t>
    <rPh sb="14" eb="16">
      <t>ケッサン</t>
    </rPh>
    <rPh sb="17" eb="19">
      <t>ミコ</t>
    </rPh>
    <phoneticPr fontId="28"/>
  </si>
  <si>
    <t>対象経費の実支出額</t>
    <rPh sb="5" eb="6">
      <t>ジツ</t>
    </rPh>
    <phoneticPr fontId="28"/>
  </si>
  <si>
    <t>補助金交付所要額</t>
    <rPh sb="0" eb="3">
      <t>ホジョキン</t>
    </rPh>
    <rPh sb="3" eb="5">
      <t>コウフ</t>
    </rPh>
    <rPh sb="5" eb="7">
      <t>ショヨウ</t>
    </rPh>
    <rPh sb="7" eb="8">
      <t>ガク</t>
    </rPh>
    <phoneticPr fontId="28"/>
  </si>
  <si>
    <t>補助金交付決定額</t>
    <rPh sb="0" eb="3">
      <t>ホジョキン</t>
    </rPh>
    <rPh sb="3" eb="5">
      <t>コウフ</t>
    </rPh>
    <rPh sb="5" eb="7">
      <t>ケッテイ</t>
    </rPh>
    <rPh sb="7" eb="8">
      <t>ガク</t>
    </rPh>
    <phoneticPr fontId="28"/>
  </si>
  <si>
    <t>（H)</t>
    <phoneticPr fontId="28"/>
  </si>
  <si>
    <t>(I＝A-B-H)</t>
    <phoneticPr fontId="28"/>
  </si>
  <si>
    <t>２　「選定額」欄には、「差引事業費」、「対象経費の実支出額」、「基準額」のうち最も少ない額を記入すること。</t>
    <rPh sb="12" eb="14">
      <t>サシヒキ</t>
    </rPh>
    <rPh sb="14" eb="16">
      <t>ジギョウ</t>
    </rPh>
    <rPh sb="16" eb="17">
      <t>ヒ</t>
    </rPh>
    <rPh sb="25" eb="26">
      <t>ジツ</t>
    </rPh>
    <rPh sb="32" eb="34">
      <t>キジュン</t>
    </rPh>
    <rPh sb="34" eb="35">
      <t>ガク</t>
    </rPh>
    <rPh sb="39" eb="40">
      <t>モット</t>
    </rPh>
    <rPh sb="41" eb="42">
      <t>スク</t>
    </rPh>
    <phoneticPr fontId="2"/>
  </si>
  <si>
    <t>救急医療機関勤務医師確保事業</t>
  </si>
  <si>
    <t>（千円未満切捨て）</t>
    <rPh sb="1" eb="6">
      <t>センエンミマンキ</t>
    </rPh>
    <rPh sb="6" eb="7">
      <t>ス</t>
    </rPh>
    <phoneticPr fontId="2"/>
  </si>
  <si>
    <t>小児・産科・救急医療受入推進事業実績報告書（年度末）</t>
    <rPh sb="16" eb="18">
      <t>ジッセキ</t>
    </rPh>
    <rPh sb="18" eb="21">
      <t>ホウコクショ</t>
    </rPh>
    <rPh sb="22" eb="24">
      <t>ネンド</t>
    </rPh>
    <rPh sb="24" eb="25">
      <t>マツ</t>
    </rPh>
    <phoneticPr fontId="2"/>
  </si>
  <si>
    <t>令和６年度末で常勤１人が退職するのに伴い、令和７年度からは非常勤医師を２人雇用した。</t>
    <rPh sb="0" eb="2">
      <t>レイワ</t>
    </rPh>
    <rPh sb="3" eb="4">
      <t>ネン</t>
    </rPh>
    <rPh sb="4" eb="5">
      <t>ド</t>
    </rPh>
    <rPh sb="5" eb="6">
      <t>マツ</t>
    </rPh>
    <rPh sb="7" eb="9">
      <t>ジョウキン</t>
    </rPh>
    <rPh sb="10" eb="11">
      <t>ニン</t>
    </rPh>
    <rPh sb="12" eb="14">
      <t>タイショク</t>
    </rPh>
    <rPh sb="18" eb="19">
      <t>トモナ</t>
    </rPh>
    <rPh sb="21" eb="23">
      <t>レイワ</t>
    </rPh>
    <rPh sb="24" eb="25">
      <t>ネン</t>
    </rPh>
    <rPh sb="25" eb="26">
      <t>ド</t>
    </rPh>
    <rPh sb="29" eb="32">
      <t>ヒジョウキン</t>
    </rPh>
    <rPh sb="32" eb="34">
      <t>イシ</t>
    </rPh>
    <rPh sb="36" eb="37">
      <t>ニン</t>
    </rPh>
    <rPh sb="37" eb="39">
      <t>コヨウ</t>
    </rPh>
    <phoneticPr fontId="2"/>
  </si>
  <si>
    <t>小児・産科・救急医療受入推進事業実績報告書（年度末）</t>
    <rPh sb="16" eb="18">
      <t>ジッセキ</t>
    </rPh>
    <rPh sb="18" eb="20">
      <t>ホウコク</t>
    </rPh>
    <rPh sb="22" eb="24">
      <t>ネンド</t>
    </rPh>
    <rPh sb="24" eb="25">
      <t>マツ</t>
    </rPh>
    <phoneticPr fontId="2"/>
  </si>
  <si>
    <t>当該年の取組実績・課題</t>
    <rPh sb="0" eb="2">
      <t>トウガイ</t>
    </rPh>
    <rPh sb="2" eb="3">
      <t>トシ</t>
    </rPh>
    <rPh sb="4" eb="6">
      <t>トリクミ</t>
    </rPh>
    <rPh sb="6" eb="8">
      <t>ジッセキ</t>
    </rPh>
    <rPh sb="9" eb="11">
      <t>カダイ</t>
    </rPh>
    <phoneticPr fontId="2"/>
  </si>
  <si>
    <t>別記第４号様式</t>
    <rPh sb="0" eb="2">
      <t>ベッキ</t>
    </rPh>
    <rPh sb="2" eb="3">
      <t>ダイ</t>
    </rPh>
    <rPh sb="4" eb="5">
      <t>ゴウ</t>
    </rPh>
    <rPh sb="5" eb="7">
      <t>ヨウシキ</t>
    </rPh>
    <phoneticPr fontId="28"/>
  </si>
  <si>
    <t>※黄色セルに数字を入力してください。</t>
    <rPh sb="1" eb="3">
      <t>キイロ</t>
    </rPh>
    <rPh sb="6" eb="8">
      <t>スウジ</t>
    </rPh>
    <rPh sb="9" eb="11">
      <t>ニュウリョク</t>
    </rPh>
    <phoneticPr fontId="28"/>
  </si>
  <si>
    <t>により交付決定があった小児・産科・救急医療</t>
    <phoneticPr fontId="2"/>
  </si>
  <si>
    <t>１　補助金等に係る予算の執行の適正化に関する法律第１５条に基づく額の確定額又は事業実績報告額</t>
    <phoneticPr fontId="2"/>
  </si>
  <si>
    <t>金　　　　　　　　　　　　　　　円</t>
    <rPh sb="0" eb="1">
      <t>キン</t>
    </rPh>
    <rPh sb="16" eb="17">
      <t>エン</t>
    </rPh>
    <phoneticPr fontId="2"/>
  </si>
  <si>
    <t>２　消費税及び地方消費税の申告により確定した消費税及び地方消費税に係る仕入控除税額（要補助金返還相当額）</t>
    <phoneticPr fontId="2"/>
  </si>
  <si>
    <t>添付書類</t>
    <rPh sb="0" eb="2">
      <t>テンプ</t>
    </rPh>
    <rPh sb="2" eb="4">
      <t>ショルイ</t>
    </rPh>
    <phoneticPr fontId="2"/>
  </si>
  <si>
    <t>　２つの金額の積算内訳書等</t>
    <rPh sb="4" eb="6">
      <t>キンガク</t>
    </rPh>
    <rPh sb="7" eb="9">
      <t>セキサン</t>
    </rPh>
    <rPh sb="9" eb="11">
      <t>ウチワケ</t>
    </rPh>
    <rPh sb="11" eb="12">
      <t>ショ</t>
    </rPh>
    <rPh sb="12" eb="13">
      <t>ナド</t>
    </rPh>
    <phoneticPr fontId="2"/>
  </si>
  <si>
    <t>別記第５号様式</t>
    <rPh sb="0" eb="2">
      <t>ベッキ</t>
    </rPh>
    <rPh sb="2" eb="3">
      <t>ダイ</t>
    </rPh>
    <rPh sb="4" eb="5">
      <t>ゴウ</t>
    </rPh>
    <rPh sb="5" eb="7">
      <t>ヨウシキ</t>
    </rPh>
    <phoneticPr fontId="28"/>
  </si>
  <si>
    <t>で交付決定した小児・産科・救急医療受入推進</t>
    <rPh sb="17" eb="19">
      <t>ウケイレ</t>
    </rPh>
    <rPh sb="19" eb="21">
      <t>スイシン</t>
    </rPh>
    <phoneticPr fontId="2"/>
  </si>
  <si>
    <r>
      <t>　　</t>
    </r>
    <r>
      <rPr>
        <u/>
        <sz val="11"/>
        <rFont val="ＭＳ 明朝"/>
        <family val="1"/>
        <charset val="128"/>
      </rPr>
      <t>金　　　　　　　　　円</t>
    </r>
    <phoneticPr fontId="2"/>
  </si>
  <si>
    <t>研修名：救急対応について　実施時期：令和7年12月実施済み
対象者：医師、看護師、コメディカル　参加者：20名</t>
    <rPh sb="0" eb="2">
      <t>ケンシュウ</t>
    </rPh>
    <rPh sb="2" eb="3">
      <t>メイ</t>
    </rPh>
    <rPh sb="4" eb="6">
      <t>キュウキュウ</t>
    </rPh>
    <rPh sb="6" eb="8">
      <t>タイオウ</t>
    </rPh>
    <rPh sb="13" eb="15">
      <t>ジッシ</t>
    </rPh>
    <rPh sb="15" eb="17">
      <t>ジキ</t>
    </rPh>
    <rPh sb="18" eb="20">
      <t>レイワ</t>
    </rPh>
    <rPh sb="21" eb="22">
      <t>ネン</t>
    </rPh>
    <rPh sb="24" eb="25">
      <t>ガツ</t>
    </rPh>
    <rPh sb="25" eb="27">
      <t>ジッシ</t>
    </rPh>
    <rPh sb="27" eb="28">
      <t>ズ</t>
    </rPh>
    <rPh sb="30" eb="33">
      <t>タイショウシャ</t>
    </rPh>
    <rPh sb="34" eb="36">
      <t>イシ</t>
    </rPh>
    <rPh sb="37" eb="40">
      <t>カンゴシ</t>
    </rPh>
    <rPh sb="48" eb="51">
      <t>サンカシャ</t>
    </rPh>
    <rPh sb="54" eb="55">
      <t>メイ</t>
    </rPh>
    <phoneticPr fontId="2"/>
  </si>
  <si>
    <t>研修名：小児の救急対応について　実施時期：令和7年12月実施済み
対象者：医師、看護師、コメディカル　参加者：20名</t>
    <rPh sb="0" eb="2">
      <t>ケンシュウ</t>
    </rPh>
    <rPh sb="2" eb="3">
      <t>メイ</t>
    </rPh>
    <rPh sb="4" eb="6">
      <t>ショウニ</t>
    </rPh>
    <rPh sb="7" eb="9">
      <t>キュウキュウ</t>
    </rPh>
    <rPh sb="9" eb="11">
      <t>タイオウ</t>
    </rPh>
    <rPh sb="16" eb="18">
      <t>ジッシ</t>
    </rPh>
    <rPh sb="18" eb="20">
      <t>ジキ</t>
    </rPh>
    <rPh sb="21" eb="23">
      <t>レイワ</t>
    </rPh>
    <rPh sb="24" eb="25">
      <t>ネン</t>
    </rPh>
    <rPh sb="27" eb="28">
      <t>ガツ</t>
    </rPh>
    <rPh sb="28" eb="30">
      <t>ジッシ</t>
    </rPh>
    <rPh sb="30" eb="31">
      <t>ズ</t>
    </rPh>
    <rPh sb="33" eb="36">
      <t>タイショウシャ</t>
    </rPh>
    <rPh sb="37" eb="39">
      <t>イシ</t>
    </rPh>
    <rPh sb="40" eb="43">
      <t>カンゴシ</t>
    </rPh>
    <phoneticPr fontId="2"/>
  </si>
  <si>
    <t>研修名：産科一般病棟での急変対応における緊急帝王切開のシミュレーション
実施時期：令和7年12月実施済み
対象者：医師、助産師、看護師、コメディカル　参加者：20名
研修名：〇〇ブロック地域連携会議の内容について院内関係者に周知
実施時期：〇〇ブロック地域連携会議終了後速やかに実施予定
対象者：医師、助産師、看護師、コメディカル　参加者：20名</t>
    <rPh sb="48" eb="50">
      <t>ジッシ</t>
    </rPh>
    <rPh sb="50" eb="51">
      <t>ズ</t>
    </rPh>
    <phoneticPr fontId="2"/>
  </si>
  <si>
    <t>病床数</t>
    <phoneticPr fontId="2"/>
  </si>
  <si>
    <t>病院名</t>
    <rPh sb="0" eb="2">
      <t>ビョウイン</t>
    </rPh>
    <rPh sb="2" eb="3">
      <t>メイ</t>
    </rPh>
    <phoneticPr fontId="2"/>
  </si>
  <si>
    <t>（うちNICU)</t>
  </si>
  <si>
    <t>（うちPICU)</t>
  </si>
  <si>
    <t>（うちGCU)</t>
  </si>
  <si>
    <t>（うち外傷）</t>
  </si>
  <si>
    <t>小児科に関する研修計画</t>
    <phoneticPr fontId="2"/>
  </si>
  <si>
    <t>産科病床利用率</t>
    <phoneticPr fontId="2"/>
  </si>
  <si>
    <t>産科（常勤）</t>
    <phoneticPr fontId="2"/>
  </si>
  <si>
    <t>産科（非常勤）</t>
    <phoneticPr fontId="2"/>
  </si>
  <si>
    <t>小児科（常勤）</t>
    <phoneticPr fontId="2"/>
  </si>
  <si>
    <t>（うちオンコール）</t>
  </si>
  <si>
    <t>産科に関する研修計画</t>
    <rPh sb="0" eb="2">
      <t>サンカ</t>
    </rPh>
    <phoneticPr fontId="2"/>
  </si>
  <si>
    <t>救急対応（9時から17時まで）</t>
    <phoneticPr fontId="2"/>
  </si>
  <si>
    <t>救急対応（17時から9時まで）</t>
    <phoneticPr fontId="2"/>
  </si>
  <si>
    <t>入院外の患者数</t>
    <phoneticPr fontId="2"/>
  </si>
  <si>
    <t>入院患者数</t>
    <phoneticPr fontId="2"/>
  </si>
  <si>
    <t>合計</t>
    <phoneticPr fontId="2"/>
  </si>
  <si>
    <t>6年度</t>
    <rPh sb="1" eb="3">
      <t>ネンド</t>
    </rPh>
    <phoneticPr fontId="2"/>
  </si>
  <si>
    <t>7年度</t>
    <rPh sb="1" eb="3">
      <t>ネンド</t>
    </rPh>
    <phoneticPr fontId="2"/>
  </si>
  <si>
    <t>8年度</t>
    <rPh sb="1" eb="3">
      <t>ネンド</t>
    </rPh>
    <phoneticPr fontId="2"/>
  </si>
  <si>
    <t>9年度</t>
    <rPh sb="1" eb="3">
      <t>ネンド</t>
    </rPh>
    <phoneticPr fontId="2"/>
  </si>
  <si>
    <t>救急医療に関する研修計画</t>
    <rPh sb="0" eb="2">
      <t>キュウキュウ</t>
    </rPh>
    <rPh sb="2" eb="4">
      <t>イリョウ</t>
    </rPh>
    <phoneticPr fontId="2"/>
  </si>
  <si>
    <t>ア病床数</t>
    <rPh sb="1" eb="4">
      <t>ビョウショウスウ</t>
    </rPh>
    <phoneticPr fontId="2"/>
  </si>
  <si>
    <t>イ医師数</t>
    <rPh sb="1" eb="4">
      <t>イシスウ</t>
    </rPh>
    <phoneticPr fontId="2"/>
  </si>
  <si>
    <t>ウ外来診療</t>
    <rPh sb="1" eb="3">
      <t>ガイライ</t>
    </rPh>
    <rPh sb="3" eb="5">
      <t>シンリョウ</t>
    </rPh>
    <phoneticPr fontId="2"/>
  </si>
  <si>
    <t>エ入院診療</t>
    <rPh sb="1" eb="3">
      <t>ニュウイン</t>
    </rPh>
    <rPh sb="3" eb="5">
      <t>シンリョウ</t>
    </rPh>
    <phoneticPr fontId="2"/>
  </si>
  <si>
    <t>オ診療実績</t>
    <rPh sb="1" eb="3">
      <t>シンリョウ</t>
    </rPh>
    <rPh sb="3" eb="5">
      <t>ジッセキ</t>
    </rPh>
    <phoneticPr fontId="2"/>
  </si>
  <si>
    <t>２院内研修</t>
    <phoneticPr fontId="2"/>
  </si>
  <si>
    <t>ウ医師の配置状況</t>
    <rPh sb="1" eb="3">
      <t>イシ</t>
    </rPh>
    <rPh sb="4" eb="6">
      <t>ハイチ</t>
    </rPh>
    <rPh sb="6" eb="8">
      <t>ジョウキョウ</t>
    </rPh>
    <phoneticPr fontId="2"/>
  </si>
  <si>
    <t>エ診療実績</t>
    <rPh sb="1" eb="3">
      <t>シンリョウ</t>
    </rPh>
    <rPh sb="3" eb="5">
      <t>ジッセキ</t>
    </rPh>
    <phoneticPr fontId="2"/>
  </si>
  <si>
    <t>ア診療体制</t>
    <rPh sb="1" eb="3">
      <t>シンリョウ</t>
    </rPh>
    <rPh sb="3" eb="5">
      <t>タイセイ</t>
    </rPh>
    <phoneticPr fontId="2"/>
  </si>
  <si>
    <t>131XXXXXXXX</t>
  </si>
  <si>
    <t>○○法人○○会</t>
    <rPh sb="2" eb="4">
      <t>ホウジン</t>
    </rPh>
    <rPh sb="6" eb="7">
      <t>カイ</t>
    </rPh>
    <phoneticPr fontId="28"/>
  </si>
  <si>
    <t>東京都○○区○○一丁目２番３号</t>
    <rPh sb="8" eb="9">
      <t>イチ</t>
    </rPh>
    <phoneticPr fontId="28"/>
  </si>
  <si>
    <t>理事長　○○　○○</t>
    <rPh sb="0" eb="3">
      <t>リジチョウ</t>
    </rPh>
    <phoneticPr fontId="28"/>
  </si>
  <si>
    <t>あり</t>
  </si>
  <si>
    <t>○○○○病院</t>
    <rPh sb="4" eb="6">
      <t>ビョウイン</t>
    </rPh>
    <phoneticPr fontId="28"/>
  </si>
  <si>
    <t>東京都○○区○○四丁目５番６号</t>
    <rPh sb="8" eb="9">
      <t>ヨン</t>
    </rPh>
    <phoneticPr fontId="2"/>
  </si>
  <si>
    <t>病院長　○○　○○</t>
  </si>
  <si>
    <t>総務課</t>
    <rPh sb="0" eb="3">
      <t>ソウムカ</t>
    </rPh>
    <phoneticPr fontId="2"/>
  </si>
  <si>
    <t>03-1234-5678</t>
  </si>
  <si>
    <t>XXX@mail.co.com</t>
  </si>
  <si>
    <t>取組１年目とし下記を予定している。
・導入を進める人材確保
・診療状況の把握
・各種情報整理（電子カルテ運用の主な課題整理等）
・検討準備（システム要件定義等）
・検討作業（スケジュール策定/ベンダー候補選定等）
・契約（ベンダー確定/契約締結）</t>
    <rPh sb="0" eb="2">
      <t>トリクミ</t>
    </rPh>
    <rPh sb="3" eb="5">
      <t>ネンメ</t>
    </rPh>
    <rPh sb="7" eb="9">
      <t>カキ</t>
    </rPh>
    <rPh sb="10" eb="12">
      <t>ヨテイ</t>
    </rPh>
    <phoneticPr fontId="2"/>
  </si>
  <si>
    <t>取組２年目として下記を予定している。
・準備（院内体制環境準備等）
・運用設計（文書整理等）
・構築作業（マスタ/文書作成/端末準備等）
・トレーニング
・テスト（リハーサル）
・稼働</t>
    <rPh sb="0" eb="2">
      <t>トリクミ</t>
    </rPh>
    <rPh sb="3" eb="5">
      <t>ネンメ</t>
    </rPh>
    <rPh sb="8" eb="10">
      <t>カキ</t>
    </rPh>
    <rPh sb="11" eb="13">
      <t>ヨテイ</t>
    </rPh>
    <phoneticPr fontId="2"/>
  </si>
  <si>
    <t>取組３年目として下記を予定している。
・BCP策定、訓練
・サーバー、端末、ネットワーク管理
・セキュリティ確認（チェックリストによる確認等）
・関係法令改正に伴う修正対応等</t>
    <rPh sb="0" eb="2">
      <t>トリクミ</t>
    </rPh>
    <rPh sb="3" eb="5">
      <t>ネンメ</t>
    </rPh>
    <rPh sb="8" eb="10">
      <t>カキ</t>
    </rPh>
    <rPh sb="11" eb="13">
      <t>ヨテイ</t>
    </rPh>
    <rPh sb="54" eb="56">
      <t>カクニン</t>
    </rPh>
    <phoneticPr fontId="2"/>
  </si>
  <si>
    <t>予定どおり契約締結まで至った。次年度の構築作業でカスタマイズ要素が多い場合、費用負担が嵩むため、院内調整に時間を要する場合がある。</t>
    <rPh sb="0" eb="2">
      <t>ヨテイ</t>
    </rPh>
    <rPh sb="5" eb="7">
      <t>ケイヤク</t>
    </rPh>
    <rPh sb="7" eb="9">
      <t>テイケツ</t>
    </rPh>
    <rPh sb="11" eb="12">
      <t>イタ</t>
    </rPh>
    <rPh sb="15" eb="18">
      <t>ジネンド</t>
    </rPh>
    <rPh sb="19" eb="21">
      <t>コウチク</t>
    </rPh>
    <rPh sb="21" eb="23">
      <t>サギョウ</t>
    </rPh>
    <rPh sb="30" eb="32">
      <t>ヨウソ</t>
    </rPh>
    <rPh sb="33" eb="34">
      <t>オオ</t>
    </rPh>
    <rPh sb="35" eb="37">
      <t>バアイ</t>
    </rPh>
    <rPh sb="38" eb="40">
      <t>ヒヨウ</t>
    </rPh>
    <rPh sb="40" eb="42">
      <t>フタン</t>
    </rPh>
    <rPh sb="43" eb="44">
      <t>カサ</t>
    </rPh>
    <rPh sb="48" eb="50">
      <t>インナイ</t>
    </rPh>
    <rPh sb="50" eb="52">
      <t>チョウセイ</t>
    </rPh>
    <rPh sb="53" eb="55">
      <t>ジカン</t>
    </rPh>
    <rPh sb="56" eb="57">
      <t>ヨウ</t>
    </rPh>
    <rPh sb="59" eb="61">
      <t>バアイ</t>
    </rPh>
    <phoneticPr fontId="2"/>
  </si>
  <si>
    <t>R8年度中に接続検討のため、可能な範囲で情報収集を行う。</t>
    <rPh sb="2" eb="3">
      <t>ネン</t>
    </rPh>
    <rPh sb="3" eb="4">
      <t>ド</t>
    </rPh>
    <rPh sb="4" eb="5">
      <t>チュウ</t>
    </rPh>
    <rPh sb="8" eb="10">
      <t>ケントウ</t>
    </rPh>
    <rPh sb="14" eb="16">
      <t>カノウ</t>
    </rPh>
    <rPh sb="17" eb="19">
      <t>ハンイ</t>
    </rPh>
    <rPh sb="20" eb="22">
      <t>ジョウホウ</t>
    </rPh>
    <rPh sb="22" eb="24">
      <t>シュウシュウ</t>
    </rPh>
    <rPh sb="25" eb="26">
      <t>オコナ</t>
    </rPh>
    <phoneticPr fontId="2"/>
  </si>
  <si>
    <t>R8年度の電子カルテシステムの稼働に合わせて接続予定である。連携先医療機関との親和性からベンダーを選択予定だが、２社あり、院内での検討の上、決定する予定である。</t>
    <rPh sb="2" eb="3">
      <t>ネン</t>
    </rPh>
    <rPh sb="3" eb="4">
      <t>ド</t>
    </rPh>
    <rPh sb="5" eb="7">
      <t>デンシ</t>
    </rPh>
    <rPh sb="15" eb="17">
      <t>カドウ</t>
    </rPh>
    <rPh sb="18" eb="19">
      <t>ア</t>
    </rPh>
    <rPh sb="24" eb="26">
      <t>ヨテイ</t>
    </rPh>
    <rPh sb="30" eb="32">
      <t>レンケイ</t>
    </rPh>
    <rPh sb="32" eb="33">
      <t>サキ</t>
    </rPh>
    <rPh sb="33" eb="35">
      <t>イリョウ</t>
    </rPh>
    <rPh sb="35" eb="37">
      <t>キカン</t>
    </rPh>
    <rPh sb="39" eb="42">
      <t>シンワセイ</t>
    </rPh>
    <rPh sb="49" eb="51">
      <t>センタク</t>
    </rPh>
    <rPh sb="51" eb="53">
      <t>ヨテイ</t>
    </rPh>
    <rPh sb="57" eb="58">
      <t>シャ</t>
    </rPh>
    <rPh sb="61" eb="63">
      <t>インナイ</t>
    </rPh>
    <rPh sb="65" eb="67">
      <t>ケントウ</t>
    </rPh>
    <rPh sb="68" eb="69">
      <t>ウエ</t>
    </rPh>
    <rPh sb="70" eb="72">
      <t>ケッテイ</t>
    </rPh>
    <rPh sb="74" eb="76">
      <t>ヨテイ</t>
    </rPh>
    <phoneticPr fontId="2"/>
  </si>
  <si>
    <t>R6年報告予定</t>
    <rPh sb="2" eb="3">
      <t>ネン</t>
    </rPh>
    <rPh sb="3" eb="5">
      <t>ホウコク</t>
    </rPh>
    <rPh sb="5" eb="7">
      <t>ヨテイ</t>
    </rPh>
    <phoneticPr fontId="2"/>
  </si>
  <si>
    <t>R6年報告済み</t>
    <rPh sb="2" eb="3">
      <t>ネン</t>
    </rPh>
    <rPh sb="3" eb="5">
      <t>ホウコク</t>
    </rPh>
    <rPh sb="5" eb="6">
      <t>ズ</t>
    </rPh>
    <phoneticPr fontId="2"/>
  </si>
  <si>
    <t>（千円未満切捨て）</t>
  </si>
  <si>
    <t>入院患者数の減少傾向が続いているため、令和７年度に病棟再編を行う予定</t>
    <rPh sb="0" eb="2">
      <t>ニュウイン</t>
    </rPh>
    <rPh sb="2" eb="5">
      <t>カンジャスウ</t>
    </rPh>
    <rPh sb="6" eb="8">
      <t>ゲンショウ</t>
    </rPh>
    <rPh sb="8" eb="10">
      <t>ケイコウ</t>
    </rPh>
    <rPh sb="11" eb="12">
      <t>ツヅ</t>
    </rPh>
    <rPh sb="19" eb="21">
      <t>レイワ</t>
    </rPh>
    <rPh sb="22" eb="23">
      <t>ネン</t>
    </rPh>
    <rPh sb="23" eb="24">
      <t>ド</t>
    </rPh>
    <rPh sb="25" eb="27">
      <t>ビョウトウ</t>
    </rPh>
    <rPh sb="27" eb="29">
      <t>サイヘン</t>
    </rPh>
    <rPh sb="30" eb="31">
      <t>オコナ</t>
    </rPh>
    <rPh sb="32" eb="34">
      <t>ヨテイ</t>
    </rPh>
    <phoneticPr fontId="2"/>
  </si>
  <si>
    <t>研修名：小児の救急対応について　実施時期：令和7年12月実施予定
対象者：医師、看護師、コメディカル</t>
    <rPh sb="0" eb="2">
      <t>ケンシュウ</t>
    </rPh>
    <rPh sb="2" eb="3">
      <t>メイ</t>
    </rPh>
    <rPh sb="4" eb="6">
      <t>ショウニ</t>
    </rPh>
    <rPh sb="7" eb="9">
      <t>キュウキュウ</t>
    </rPh>
    <rPh sb="9" eb="11">
      <t>タイオウ</t>
    </rPh>
    <rPh sb="16" eb="18">
      <t>ジッシ</t>
    </rPh>
    <rPh sb="18" eb="20">
      <t>ジキ</t>
    </rPh>
    <rPh sb="21" eb="23">
      <t>レイワ</t>
    </rPh>
    <rPh sb="24" eb="25">
      <t>ネン</t>
    </rPh>
    <rPh sb="27" eb="28">
      <t>ガツ</t>
    </rPh>
    <rPh sb="28" eb="30">
      <t>ジッシ</t>
    </rPh>
    <rPh sb="30" eb="32">
      <t>ヨテイ</t>
    </rPh>
    <rPh sb="33" eb="36">
      <t>タイショウシャ</t>
    </rPh>
    <rPh sb="37" eb="39">
      <t>イシ</t>
    </rPh>
    <rPh sb="40" eb="43">
      <t>カンゴシ</t>
    </rPh>
    <phoneticPr fontId="2"/>
  </si>
  <si>
    <t>研修名：産科一般病棟での急変対応における緊急帝王切開のシミュレーション
実施時期：令和7年12月実施予定
対象者：医師、助産師、看護師、コメディカル
研修名：〇〇ブロック地域連携会議の内容について院内関係者に周知
実施時期：〇〇ブロック地域連携会議終了後速やかに実施予定
対象者：医師、助産師、看護師、コメディカル</t>
  </si>
  <si>
    <t>研修名：救急対応について　実施時期：令和7年12月実施予定
対象者：医師、看護師、コメディカル</t>
    <rPh sb="0" eb="2">
      <t>ケンシュウ</t>
    </rPh>
    <rPh sb="2" eb="3">
      <t>メイ</t>
    </rPh>
    <rPh sb="4" eb="6">
      <t>キュウキュウ</t>
    </rPh>
    <rPh sb="6" eb="8">
      <t>タイオウ</t>
    </rPh>
    <rPh sb="13" eb="15">
      <t>ジッシ</t>
    </rPh>
    <rPh sb="15" eb="17">
      <t>ジキ</t>
    </rPh>
    <rPh sb="18" eb="20">
      <t>レイワ</t>
    </rPh>
    <rPh sb="21" eb="22">
      <t>ネン</t>
    </rPh>
    <rPh sb="24" eb="25">
      <t>ガツ</t>
    </rPh>
    <rPh sb="25" eb="27">
      <t>ジッシ</t>
    </rPh>
    <rPh sb="27" eb="29">
      <t>ヨテイ</t>
    </rPh>
    <rPh sb="30" eb="33">
      <t>タイショウシャ</t>
    </rPh>
    <rPh sb="34" eb="36">
      <t>イシ</t>
    </rPh>
    <rPh sb="37" eb="40">
      <t>カンゴシ</t>
    </rPh>
    <phoneticPr fontId="2"/>
  </si>
  <si>
    <t>令和７年度</t>
    <rPh sb="3" eb="5">
      <t>ネンド</t>
    </rPh>
    <phoneticPr fontId="2"/>
  </si>
  <si>
    <t>４　計画書（年度当初）（別紙３）</t>
    <rPh sb="2" eb="5">
      <t>ケイカクショ</t>
    </rPh>
    <rPh sb="6" eb="8">
      <t>ネンド</t>
    </rPh>
    <rPh sb="8" eb="10">
      <t>トウショ</t>
    </rPh>
    <rPh sb="12" eb="14">
      <t>ベッシ</t>
    </rPh>
    <phoneticPr fontId="28"/>
  </si>
  <si>
    <t>４　実績報告書（別紙３）</t>
    <rPh sb="2" eb="4">
      <t>ジッセキ</t>
    </rPh>
    <rPh sb="4" eb="7">
      <t>ホウコクショ</t>
    </rPh>
    <rPh sb="8" eb="10">
      <t>ベッシ</t>
    </rPh>
    <phoneticPr fontId="28"/>
  </si>
  <si>
    <r>
      <rPr>
        <sz val="12"/>
        <rFont val="ＭＳ 明朝"/>
        <family val="1"/>
        <charset val="128"/>
      </rPr>
      <t>３．</t>
    </r>
    <r>
      <rPr>
        <u/>
        <sz val="12"/>
        <rFont val="ＭＳ 明朝"/>
        <family val="1"/>
        <charset val="128"/>
      </rPr>
      <t>他の事業の委託や補助等を受ける場合、対象経費を重複計上しないように注意すること。</t>
    </r>
    <rPh sb="7" eb="9">
      <t>イタク</t>
    </rPh>
    <rPh sb="12" eb="13">
      <t>トウ</t>
    </rPh>
    <rPh sb="20" eb="22">
      <t>タイショウ</t>
    </rPh>
    <rPh sb="22" eb="24">
      <t>ケイヒ</t>
    </rPh>
    <rPh sb="25" eb="27">
      <t>チョウフク</t>
    </rPh>
    <rPh sb="27" eb="29">
      <t>ケイジョウ</t>
    </rPh>
    <rPh sb="35" eb="37">
      <t>チュウイ</t>
    </rPh>
    <phoneticPr fontId="2"/>
  </si>
  <si>
    <r>
      <rPr>
        <sz val="12"/>
        <rFont val="ＭＳ 明朝"/>
        <family val="1"/>
        <charset val="128"/>
      </rPr>
      <t>　　</t>
    </r>
    <r>
      <rPr>
        <u/>
        <sz val="12"/>
        <rFont val="ＭＳ 明朝"/>
        <family val="1"/>
        <charset val="128"/>
      </rPr>
      <t>一部経費が重複する場合は、収入額に計上すること</t>
    </r>
    <rPh sb="2" eb="4">
      <t>イチブ</t>
    </rPh>
    <rPh sb="4" eb="6">
      <t>ケイヒ</t>
    </rPh>
    <rPh sb="7" eb="9">
      <t>チョウフク</t>
    </rPh>
    <rPh sb="11" eb="13">
      <t>バアイ</t>
    </rPh>
    <rPh sb="15" eb="17">
      <t>シュウニュウ</t>
    </rPh>
    <rPh sb="17" eb="18">
      <t>ガク</t>
    </rPh>
    <rPh sb="19" eb="21">
      <t>ケイジョウ</t>
    </rPh>
    <phoneticPr fontId="2"/>
  </si>
  <si>
    <t>東京　太郎</t>
    <rPh sb="0" eb="2">
      <t>トウキョウ</t>
    </rPh>
    <rPh sb="3" eb="5">
      <t>タロウ</t>
    </rPh>
    <phoneticPr fontId="2"/>
  </si>
  <si>
    <t>↓プルダウンメニューから選択</t>
    <phoneticPr fontId="2"/>
  </si>
  <si>
    <t>発達外来を行う医師が産休に入るため、令和７年７月から休診となるが、小児科としての診療日数や時間に影響はなかった。</t>
    <rPh sb="18" eb="20">
      <t>レイワ</t>
    </rPh>
    <rPh sb="21" eb="22">
      <t>ネン</t>
    </rPh>
    <rPh sb="33" eb="36">
      <t>ショウニカ</t>
    </rPh>
    <phoneticPr fontId="2"/>
  </si>
  <si>
    <t>令和６年度末で常勤１人が退職するのに伴い、令和７年度からは非常勤医師を２人雇用した。</t>
    <phoneticPr fontId="2"/>
  </si>
  <si>
    <t>　　年　　月　　日付け</t>
    <rPh sb="9" eb="10">
      <t>ヅ</t>
    </rPh>
    <phoneticPr fontId="2"/>
  </si>
  <si>
    <t>事業補助金について、小児・産科・救急医療受入推進事業補助金交付要綱（令和７年５月26日付７保医医救第142号。以下「交付要綱」という。）第５に基づき、下記により交付する。</t>
    <rPh sb="47" eb="48">
      <t>イ</t>
    </rPh>
    <rPh sb="48" eb="49">
      <t>キュウ</t>
    </rPh>
    <rPh sb="80" eb="82">
      <t>コウフ</t>
    </rPh>
    <phoneticPr fontId="2"/>
  </si>
  <si>
    <t>受入推進事業補助金について、小児・産科・救急医療受入推進事業補助金交付要綱（令和７年５月26日付７保医医救第142号。以下「交付要綱」という。）第７の７（２）の規定に基づき、下記のとおり報告する。</t>
    <rPh sb="51" eb="52">
      <t>イ</t>
    </rPh>
    <rPh sb="52" eb="53">
      <t>キュウ</t>
    </rPh>
    <phoneticPr fontId="2"/>
  </si>
  <si>
    <t>事業補助金について、小児・産科・救急医療受入推進事業補助金交付要綱（令和７年５月26日付７保医医救第142号）以下「交付要綱」という。）第７の８に基づき、下記により確定する。</t>
    <rPh sb="47" eb="48">
      <t>イ</t>
    </rPh>
    <rPh sb="48" eb="49">
      <t>キュウ</t>
    </rPh>
    <phoneticPr fontId="2"/>
  </si>
  <si>
    <t>新生児医療担当医確保支援事業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</si>
</sst>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quot;△ &quot;#,##0"/>
    <numFmt numFmtId="177" formatCode="[$]ggge&quot;年&quot;m&quot;月&quot;d&quot;日&quot;;@" x16r2:formatCode16="[$-ja-JP-x-gannen]ggge&quot;年&quot;m&quot;月&quot;d&quot;日&quot;;@"/>
    <numFmt numFmtId="178" formatCode="&quot;金&quot;#,##0&quot;円&quot;"/>
    <numFmt numFmtId="179" formatCode="0&quot;月&quot;"/>
    <numFmt numFmtId="180" formatCode="[$-411]ggge&quot;年&quot;m&quot;月&quot;d&quot;日&quot;;@"/>
    <numFmt numFmtId="181" formatCode="#,##0&quot;人&quot;"/>
    <numFmt numFmtId="182" formatCode="0.0%"/>
    <numFmt numFmtId="183" formatCode="General&quot;床&quot;"/>
    <numFmt numFmtId="184" formatCode="#,##0.0&quot;人&quot;"/>
    <numFmt numFmtId="185" formatCode="#,##0&quot;日&quot;"/>
    <numFmt numFmtId="186" formatCode="#,##0&quot;件&quot;"/>
    <numFmt numFmtId="187" formatCode="#"/>
    <numFmt numFmtId="188" formatCode="#,###"/>
    <numFmt numFmtId="189" formatCode="0.0_ "/>
    <numFmt numFmtId="190" formatCode="0.0_);[Red]\(0.0\)"/>
    <numFmt numFmtId="191" formatCode="#,##0_);[Red]\(#,##0\)"/>
  </numFmts>
  <fonts count="54">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u/>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1"/>
      <charset val="128"/>
    </font>
    <font>
      <b/>
      <sz val="11"/>
      <name val="ＭＳ Ｐゴシック"/>
      <family val="3"/>
      <charset val="128"/>
    </font>
    <font>
      <sz val="16"/>
      <name val="ＭＳ 明朝"/>
      <family val="1"/>
      <charset val="128"/>
    </font>
    <font>
      <sz val="12"/>
      <name val="ＭＳ 明朝"/>
      <family val="1"/>
      <charset val="128"/>
    </font>
    <font>
      <sz val="11"/>
      <name val="平成ゴシック"/>
      <family val="3"/>
      <charset val="128"/>
    </font>
    <font>
      <sz val="6"/>
      <name val="平成ゴシック"/>
      <family val="3"/>
      <charset val="128"/>
    </font>
    <font>
      <sz val="12"/>
      <color theme="1"/>
      <name val="ＭＳ 明朝"/>
      <family val="1"/>
      <charset val="128"/>
    </font>
    <font>
      <sz val="11"/>
      <color theme="1"/>
      <name val="ＭＳ Ｐゴシック"/>
      <family val="2"/>
      <scheme val="minor"/>
    </font>
    <font>
      <sz val="6"/>
      <name val="ＭＳ Ｐゴシック"/>
      <family val="3"/>
      <charset val="128"/>
      <scheme val="minor"/>
    </font>
    <font>
      <sz val="12"/>
      <color rgb="FFFF0000"/>
      <name val="ＭＳ 明朝"/>
      <family val="1"/>
      <charset val="128"/>
    </font>
    <font>
      <sz val="12"/>
      <color indexed="8"/>
      <name val="ＭＳ 明朝"/>
      <family val="1"/>
      <charset val="128"/>
    </font>
    <font>
      <strike/>
      <sz val="12"/>
      <name val="ＭＳ 明朝"/>
      <family val="1"/>
      <charset val="128"/>
    </font>
    <font>
      <u/>
      <sz val="12"/>
      <name val="ＭＳ 明朝"/>
      <family val="1"/>
      <charset val="128"/>
    </font>
    <font>
      <sz val="14"/>
      <color indexed="8"/>
      <name val="ＭＳ 明朝"/>
      <family val="1"/>
      <charset val="128"/>
    </font>
    <font>
      <sz val="11"/>
      <name val="ＭＳ Ｐ明朝"/>
      <family val="1"/>
      <charset val="128"/>
    </font>
    <font>
      <b/>
      <sz val="11"/>
      <name val="ＭＳ 明朝"/>
      <family val="1"/>
      <charset val="128"/>
    </font>
    <font>
      <sz val="11"/>
      <color theme="0"/>
      <name val="ＭＳ 明朝"/>
      <family val="1"/>
      <charset val="128"/>
    </font>
    <font>
      <u/>
      <sz val="11"/>
      <color theme="10"/>
      <name val="ＭＳ Ｐゴシック"/>
      <family val="3"/>
      <charset val="128"/>
    </font>
    <font>
      <sz val="10"/>
      <color indexed="8"/>
      <name val="ＭＳ 明朝"/>
      <family val="1"/>
      <charset val="128"/>
    </font>
    <font>
      <b/>
      <sz val="12"/>
      <name val="ＭＳ 明朝"/>
      <family val="1"/>
      <charset val="128"/>
    </font>
    <font>
      <sz val="12"/>
      <name val="ＭＳ Ｐ明朝"/>
      <family val="1"/>
      <charset val="128"/>
    </font>
    <font>
      <u/>
      <sz val="11"/>
      <color theme="10"/>
      <name val="ＭＳ Ｐゴシック"/>
      <family val="2"/>
      <charset val="128"/>
      <scheme val="minor"/>
    </font>
    <font>
      <sz val="8"/>
      <name val="ＭＳ 明朝"/>
      <family val="1"/>
      <charset val="128"/>
    </font>
    <font>
      <sz val="11"/>
      <color rgb="FFFF0000"/>
      <name val="ＭＳ 明朝"/>
      <family val="1"/>
      <charset val="128"/>
    </font>
    <font>
      <sz val="11"/>
      <color rgb="FFFF0000"/>
      <name val="Segoe UI Symbol"/>
      <family val="1"/>
    </font>
    <font>
      <sz val="10"/>
      <name val="ＭＳ 明朝"/>
      <family val="1"/>
      <charset val="128"/>
    </font>
    <font>
      <sz val="9"/>
      <name val="ＭＳ 明朝"/>
      <family val="1"/>
      <charset val="128"/>
    </font>
    <font>
      <sz val="18"/>
      <color rgb="FFFF0000"/>
      <name val="ＭＳ Ｐゴシック"/>
      <family val="3"/>
      <charset val="128"/>
      <scheme val="minor"/>
    </font>
    <font>
      <sz val="9"/>
      <name val="ＭＳ Ｐゴシック"/>
      <family val="3"/>
      <charset val="128"/>
    </font>
    <font>
      <b/>
      <sz val="18"/>
      <name val="ＭＳ 明朝"/>
      <family val="1"/>
      <charset val="128"/>
    </font>
    <font>
      <sz val="12"/>
      <color theme="0"/>
      <name val="ＭＳ 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4.9989318521683403E-2"/>
        <bgColor indexed="64"/>
      </patternFill>
    </fill>
    <fill>
      <patternFill patternType="solid">
        <fgColor theme="3"/>
        <bgColor indexed="64"/>
      </patternFill>
    </fill>
    <fill>
      <patternFill patternType="solid">
        <fgColor theme="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82">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double">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double">
        <color indexed="64"/>
      </right>
      <top/>
      <bottom style="hair">
        <color indexed="64"/>
      </bottom>
      <diagonal/>
    </border>
    <border>
      <left style="thin">
        <color indexed="64"/>
      </left>
      <right style="hair">
        <color indexed="64"/>
      </right>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double">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68">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38" fontId="23" fillId="0" borderId="1" applyBorder="0" applyAlignment="0"/>
    <xf numFmtId="38" fontId="23" fillId="0" borderId="0" applyFill="0" applyBorder="0" applyAlignment="0"/>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24" fillId="0" borderId="0" applyNumberFormat="0" applyFill="0" applyBorder="0" applyAlignment="0" applyProtection="0"/>
    <xf numFmtId="0" fontId="8" fillId="0" borderId="0" applyNumberFormat="0" applyFill="0" applyBorder="0" applyAlignment="0" applyProtection="0">
      <alignment vertical="center"/>
    </xf>
    <xf numFmtId="0" fontId="9" fillId="20" borderId="2" applyNumberFormat="0" applyAlignment="0" applyProtection="0">
      <alignment vertical="center"/>
    </xf>
    <xf numFmtId="0" fontId="10" fillId="21" borderId="0" applyNumberFormat="0" applyBorder="0" applyAlignment="0" applyProtection="0">
      <alignment vertical="center"/>
    </xf>
    <xf numFmtId="0" fontId="4" fillId="22" borderId="3" applyNumberFormat="0" applyFont="0" applyAlignment="0" applyProtection="0">
      <alignment vertical="center"/>
    </xf>
    <xf numFmtId="0" fontId="11" fillId="0" borderId="4" applyNumberFormat="0" applyFill="0" applyAlignment="0" applyProtection="0">
      <alignment vertical="center"/>
    </xf>
    <xf numFmtId="0" fontId="12" fillId="3" borderId="0" applyNumberFormat="0" applyBorder="0" applyAlignment="0" applyProtection="0">
      <alignment vertical="center"/>
    </xf>
    <xf numFmtId="0" fontId="13" fillId="23" borderId="5" applyNumberFormat="0" applyAlignment="0" applyProtection="0">
      <alignment vertical="center"/>
    </xf>
    <xf numFmtId="0" fontId="14" fillId="0" borderId="0" applyNumberFormat="0" applyFill="0" applyBorder="0" applyAlignment="0" applyProtection="0">
      <alignment vertical="center"/>
    </xf>
    <xf numFmtId="38" fontId="23" fillId="0" borderId="0" applyFont="0" applyFill="0" applyBorder="0" applyAlignment="0" applyProtection="0"/>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23" borderId="10" applyNumberFormat="0" applyAlignment="0" applyProtection="0">
      <alignment vertical="center"/>
    </xf>
    <xf numFmtId="0" fontId="20" fillId="0" borderId="0" applyNumberFormat="0" applyFill="0" applyBorder="0" applyAlignment="0" applyProtection="0">
      <alignment vertical="center"/>
    </xf>
    <xf numFmtId="0" fontId="21" fillId="7" borderId="5" applyNumberFormat="0" applyAlignment="0" applyProtection="0">
      <alignment vertical="center"/>
    </xf>
    <xf numFmtId="0" fontId="23" fillId="0" borderId="0"/>
    <xf numFmtId="0" fontId="22" fillId="4" borderId="0" applyNumberFormat="0" applyBorder="0" applyAlignment="0" applyProtection="0">
      <alignment vertical="center"/>
    </xf>
    <xf numFmtId="38" fontId="4" fillId="0" borderId="0" applyFont="0" applyFill="0" applyBorder="0" applyAlignment="0" applyProtection="0">
      <alignment vertical="center"/>
    </xf>
    <xf numFmtId="0" fontId="27" fillId="0" borderId="0"/>
    <xf numFmtId="0" fontId="30" fillId="0" borderId="0"/>
    <xf numFmtId="0" fontId="4" fillId="0" borderId="0">
      <alignment vertical="center"/>
    </xf>
    <xf numFmtId="38" fontId="27" fillId="0" borderId="0" applyFont="0" applyFill="0" applyBorder="0" applyAlignment="0" applyProtection="0"/>
    <xf numFmtId="0" fontId="4" fillId="0" borderId="0">
      <alignment vertical="center"/>
    </xf>
    <xf numFmtId="38" fontId="4" fillId="0" borderId="0" applyFont="0" applyFill="0" applyBorder="0" applyAlignment="0" applyProtection="0"/>
    <xf numFmtId="0" fontId="40" fillId="0" borderId="0" applyNumberFormat="0" applyFill="0" applyBorder="0" applyAlignment="0" applyProtection="0"/>
    <xf numFmtId="9" fontId="4" fillId="0" borderId="0" applyFont="0" applyFill="0" applyBorder="0" applyAlignment="0" applyProtection="0"/>
    <xf numFmtId="0" fontId="1" fillId="0" borderId="0">
      <alignment vertical="center"/>
    </xf>
    <xf numFmtId="0" fontId="4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 fillId="0" borderId="0" applyFont="0" applyFill="0" applyBorder="0" applyAlignment="0" applyProtection="0">
      <alignment vertical="center"/>
    </xf>
    <xf numFmtId="0" fontId="27" fillId="0" borderId="0"/>
    <xf numFmtId="0" fontId="30" fillId="0" borderId="0"/>
    <xf numFmtId="38" fontId="30" fillId="0" borderId="0" applyFont="0" applyFill="0" applyBorder="0" applyAlignment="0" applyProtection="0">
      <alignment vertical="center"/>
    </xf>
    <xf numFmtId="0" fontId="4" fillId="0" borderId="0">
      <alignment vertical="center"/>
    </xf>
    <xf numFmtId="0" fontId="4" fillId="0" borderId="0"/>
    <xf numFmtId="38" fontId="3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15">
    <xf numFmtId="0" fontId="0" fillId="0" borderId="0" xfId="0"/>
    <xf numFmtId="0" fontId="3" fillId="0" borderId="0" xfId="0" applyFont="1" applyAlignment="1">
      <alignment vertical="center"/>
    </xf>
    <xf numFmtId="0" fontId="3" fillId="24" borderId="0" xfId="0" applyFont="1" applyFill="1" applyAlignment="1">
      <alignment vertical="center"/>
    </xf>
    <xf numFmtId="0" fontId="0" fillId="24" borderId="0" xfId="0" applyFill="1" applyAlignment="1">
      <alignment vertical="center"/>
    </xf>
    <xf numFmtId="0" fontId="26" fillId="27" borderId="0" xfId="48" applyFont="1" applyFill="1" applyAlignment="1">
      <alignment vertical="center"/>
    </xf>
    <xf numFmtId="0" fontId="26" fillId="0" borderId="0" xfId="48" applyFont="1" applyAlignment="1">
      <alignment vertical="center"/>
    </xf>
    <xf numFmtId="0" fontId="29" fillId="27" borderId="0" xfId="48" applyFont="1" applyFill="1" applyAlignment="1">
      <alignment vertical="center"/>
    </xf>
    <xf numFmtId="0" fontId="29" fillId="27" borderId="0" xfId="48" applyFont="1" applyFill="1" applyAlignment="1">
      <alignment horizontal="right" vertical="center"/>
    </xf>
    <xf numFmtId="0" fontId="29" fillId="27" borderId="0" xfId="48" applyFont="1" applyFill="1" applyAlignment="1">
      <alignment horizontal="center" vertical="center"/>
    </xf>
    <xf numFmtId="0" fontId="32" fillId="27" borderId="0" xfId="48" applyFont="1" applyFill="1" applyAlignment="1">
      <alignment vertical="center" shrinkToFit="1"/>
    </xf>
    <xf numFmtId="178" fontId="26" fillId="27" borderId="0" xfId="48" applyNumberFormat="1" applyFont="1" applyFill="1" applyAlignment="1">
      <alignment vertical="center"/>
    </xf>
    <xf numFmtId="0" fontId="26" fillId="24" borderId="0" xfId="48" applyFont="1" applyFill="1" applyAlignment="1">
      <alignment vertical="center"/>
    </xf>
    <xf numFmtId="0" fontId="26" fillId="24" borderId="15" xfId="48" applyFont="1" applyFill="1" applyBorder="1" applyAlignment="1">
      <alignment vertical="center"/>
    </xf>
    <xf numFmtId="0" fontId="26" fillId="24" borderId="0" xfId="0" applyFont="1" applyFill="1" applyAlignment="1">
      <alignment vertical="center"/>
    </xf>
    <xf numFmtId="0" fontId="26" fillId="24" borderId="15" xfId="0" applyFont="1" applyFill="1" applyBorder="1" applyAlignment="1">
      <alignment vertical="center"/>
    </xf>
    <xf numFmtId="0" fontId="26" fillId="27" borderId="1" xfId="48" applyFont="1" applyFill="1" applyBorder="1" applyAlignment="1">
      <alignment horizontal="justify" vertical="center" wrapText="1"/>
    </xf>
    <xf numFmtId="0" fontId="26" fillId="27" borderId="20" xfId="48" applyFont="1" applyFill="1" applyBorder="1" applyAlignment="1">
      <alignment horizontal="center" vertical="center" wrapText="1"/>
    </xf>
    <xf numFmtId="0" fontId="26" fillId="27" borderId="20" xfId="48" applyFont="1" applyFill="1" applyBorder="1" applyAlignment="1">
      <alignment horizontal="justify" vertical="center" wrapText="1"/>
    </xf>
    <xf numFmtId="0" fontId="26" fillId="27" borderId="19" xfId="48" applyFont="1" applyFill="1" applyBorder="1" applyAlignment="1">
      <alignment horizontal="right" vertical="center" wrapText="1"/>
    </xf>
    <xf numFmtId="0" fontId="26" fillId="27" borderId="19" xfId="48" applyFont="1" applyFill="1" applyBorder="1" applyAlignment="1">
      <alignment vertical="center" wrapText="1"/>
    </xf>
    <xf numFmtId="0" fontId="26" fillId="27" borderId="19" xfId="48" applyFont="1" applyFill="1" applyBorder="1" applyAlignment="1">
      <alignment horizontal="justify" vertical="center" wrapText="1"/>
    </xf>
    <xf numFmtId="0" fontId="26" fillId="27" borderId="11" xfId="48" applyFont="1" applyFill="1" applyBorder="1" applyAlignment="1">
      <alignment horizontal="center" vertical="center" wrapText="1"/>
    </xf>
    <xf numFmtId="0" fontId="26" fillId="27" borderId="12" xfId="48" applyFont="1" applyFill="1" applyBorder="1" applyAlignment="1">
      <alignment horizontal="center" vertical="center" wrapText="1"/>
    </xf>
    <xf numFmtId="38" fontId="26" fillId="24" borderId="19" xfId="51" applyFont="1" applyFill="1" applyBorder="1" applyAlignment="1">
      <alignment horizontal="right" vertical="center" wrapText="1"/>
    </xf>
    <xf numFmtId="38" fontId="26" fillId="24" borderId="11" xfId="48" applyNumberFormat="1" applyFont="1" applyFill="1" applyBorder="1" applyAlignment="1">
      <alignment horizontal="right" vertical="center" wrapText="1"/>
    </xf>
    <xf numFmtId="0" fontId="26" fillId="27" borderId="24" xfId="48" applyFont="1" applyFill="1" applyBorder="1" applyAlignment="1">
      <alignment horizontal="center" vertical="center" wrapText="1"/>
    </xf>
    <xf numFmtId="0" fontId="33" fillId="24" borderId="0" xfId="48" applyFont="1" applyFill="1" applyAlignment="1">
      <alignment horizontal="center" vertical="center"/>
    </xf>
    <xf numFmtId="0" fontId="26" fillId="24" borderId="0" xfId="48" applyFont="1" applyFill="1" applyAlignment="1">
      <alignment horizontal="right" vertical="center"/>
    </xf>
    <xf numFmtId="0" fontId="29" fillId="0" borderId="0" xfId="48" applyFont="1" applyAlignment="1">
      <alignment vertical="center"/>
    </xf>
    <xf numFmtId="38" fontId="29" fillId="25" borderId="20" xfId="47" applyFont="1" applyFill="1" applyBorder="1" applyAlignment="1">
      <alignment vertical="center"/>
    </xf>
    <xf numFmtId="0" fontId="26" fillId="28" borderId="0" xfId="0" applyFont="1" applyFill="1" applyAlignment="1">
      <alignment vertical="center"/>
    </xf>
    <xf numFmtId="0" fontId="26" fillId="0" borderId="0" xfId="0" applyFont="1" applyAlignment="1">
      <alignment vertical="center"/>
    </xf>
    <xf numFmtId="0" fontId="32" fillId="0" borderId="0" xfId="48" applyFont="1" applyAlignment="1">
      <alignment vertical="center"/>
    </xf>
    <xf numFmtId="0" fontId="26" fillId="24" borderId="0" xfId="0" applyFont="1" applyFill="1" applyAlignment="1">
      <alignment horizontal="centerContinuous" vertical="center"/>
    </xf>
    <xf numFmtId="0" fontId="26" fillId="24" borderId="0" xfId="0" applyFont="1" applyFill="1" applyAlignment="1">
      <alignment horizontal="right" vertical="center"/>
    </xf>
    <xf numFmtId="0" fontId="26" fillId="24" borderId="0" xfId="0" applyFont="1" applyFill="1" applyAlignment="1">
      <alignment vertical="center" wrapText="1" shrinkToFit="1"/>
    </xf>
    <xf numFmtId="0" fontId="26" fillId="28" borderId="0" xfId="48" applyFont="1" applyFill="1" applyAlignment="1">
      <alignment vertical="center"/>
    </xf>
    <xf numFmtId="0" fontId="26" fillId="24" borderId="25" xfId="0" applyFont="1" applyFill="1" applyBorder="1" applyAlignment="1">
      <alignment horizontal="center" vertical="center"/>
    </xf>
    <xf numFmtId="0" fontId="26" fillId="24" borderId="11" xfId="0" applyFont="1" applyFill="1" applyBorder="1" applyAlignment="1">
      <alignment horizontal="center" vertical="center"/>
    </xf>
    <xf numFmtId="0" fontId="26" fillId="24" borderId="24" xfId="0" applyFont="1" applyFill="1" applyBorder="1" applyAlignment="1">
      <alignment horizontal="center" vertical="center"/>
    </xf>
    <xf numFmtId="176" fontId="26" fillId="0" borderId="1" xfId="0" applyNumberFormat="1" applyFont="1" applyBorder="1" applyAlignment="1">
      <alignment horizontal="right" vertical="center"/>
    </xf>
    <xf numFmtId="0" fontId="26" fillId="0" borderId="20" xfId="0" applyFont="1" applyBorder="1" applyAlignment="1">
      <alignment horizontal="right" vertical="center"/>
    </xf>
    <xf numFmtId="176" fontId="26" fillId="24" borderId="20" xfId="0" applyNumberFormat="1" applyFont="1" applyFill="1" applyBorder="1" applyAlignment="1">
      <alignment horizontal="right" vertical="center"/>
    </xf>
    <xf numFmtId="176" fontId="26" fillId="24" borderId="20" xfId="0" applyNumberFormat="1" applyFont="1" applyFill="1" applyBorder="1" applyAlignment="1">
      <alignment vertical="center"/>
    </xf>
    <xf numFmtId="0" fontId="26" fillId="24" borderId="20" xfId="0" applyFont="1" applyFill="1" applyBorder="1" applyAlignment="1">
      <alignment vertical="center"/>
    </xf>
    <xf numFmtId="0" fontId="26" fillId="0" borderId="11" xfId="0" applyFont="1" applyBorder="1" applyAlignment="1">
      <alignment vertical="center"/>
    </xf>
    <xf numFmtId="176" fontId="26" fillId="24" borderId="11" xfId="0" applyNumberFormat="1" applyFont="1" applyFill="1" applyBorder="1" applyAlignment="1">
      <alignment vertical="center"/>
    </xf>
    <xf numFmtId="176" fontId="26" fillId="24" borderId="0" xfId="0" applyNumberFormat="1" applyFont="1" applyFill="1" applyAlignment="1">
      <alignment vertical="center"/>
    </xf>
    <xf numFmtId="176" fontId="26" fillId="24" borderId="11" xfId="0" applyNumberFormat="1" applyFont="1" applyFill="1" applyBorder="1" applyAlignment="1">
      <alignment horizontal="center" vertical="center"/>
    </xf>
    <xf numFmtId="176" fontId="26" fillId="24" borderId="11" xfId="0" applyNumberFormat="1" applyFont="1" applyFill="1" applyBorder="1" applyAlignment="1">
      <alignment horizontal="centerContinuous" vertical="center"/>
    </xf>
    <xf numFmtId="0" fontId="26" fillId="24" borderId="24" xfId="0" applyFont="1" applyFill="1" applyBorder="1" applyAlignment="1">
      <alignment horizontal="left" vertical="center" shrinkToFit="1"/>
    </xf>
    <xf numFmtId="176" fontId="26" fillId="24" borderId="1" xfId="0" applyNumberFormat="1" applyFont="1" applyFill="1" applyBorder="1" applyAlignment="1">
      <alignment vertical="center"/>
    </xf>
    <xf numFmtId="0" fontId="26" fillId="24" borderId="11" xfId="0" applyFont="1" applyFill="1" applyBorder="1" applyAlignment="1">
      <alignment vertical="center"/>
    </xf>
    <xf numFmtId="0" fontId="26" fillId="24" borderId="0" xfId="0" applyFont="1" applyFill="1" applyAlignment="1">
      <alignment horizontal="center" vertical="center"/>
    </xf>
    <xf numFmtId="176" fontId="26" fillId="0" borderId="0" xfId="0" applyNumberFormat="1" applyFont="1" applyAlignment="1">
      <alignment vertical="center"/>
    </xf>
    <xf numFmtId="0" fontId="34" fillId="28" borderId="0" xfId="0" applyFont="1" applyFill="1" applyAlignment="1">
      <alignment vertical="center"/>
    </xf>
    <xf numFmtId="0" fontId="34" fillId="24" borderId="0" xfId="0" applyFont="1" applyFill="1" applyAlignment="1">
      <alignment vertical="center"/>
    </xf>
    <xf numFmtId="0" fontId="34" fillId="0" borderId="0" xfId="0" applyFont="1" applyAlignment="1">
      <alignment vertical="center"/>
    </xf>
    <xf numFmtId="0" fontId="33" fillId="24" borderId="0" xfId="48" applyFont="1" applyFill="1" applyAlignment="1">
      <alignment vertical="center"/>
    </xf>
    <xf numFmtId="0" fontId="33" fillId="24" borderId="0" xfId="48" applyFont="1" applyFill="1" applyAlignment="1">
      <alignment horizontal="right" vertical="center"/>
    </xf>
    <xf numFmtId="0" fontId="26" fillId="24" borderId="0" xfId="0" applyFont="1" applyFill="1"/>
    <xf numFmtId="0" fontId="26" fillId="28" borderId="0" xfId="50" applyFont="1" applyFill="1">
      <alignment vertical="center"/>
    </xf>
    <xf numFmtId="0" fontId="26" fillId="0" borderId="32" xfId="48" applyFont="1" applyBorder="1" applyAlignment="1">
      <alignment horizontal="center" vertical="center"/>
    </xf>
    <xf numFmtId="0" fontId="26" fillId="0" borderId="18" xfId="48" applyFont="1" applyBorder="1" applyAlignment="1">
      <alignment horizontal="center" vertical="center"/>
    </xf>
    <xf numFmtId="176" fontId="26" fillId="0" borderId="0" xfId="48" applyNumberFormat="1" applyFont="1" applyAlignment="1">
      <alignment horizontal="center" vertical="center"/>
    </xf>
    <xf numFmtId="0" fontId="26" fillId="0" borderId="0" xfId="48" applyFont="1" applyAlignment="1">
      <alignment horizontal="center" vertical="center"/>
    </xf>
    <xf numFmtId="0" fontId="26" fillId="0" borderId="23" xfId="48" applyFont="1" applyBorder="1" applyAlignment="1">
      <alignment horizontal="center" vertical="center"/>
    </xf>
    <xf numFmtId="0" fontId="26" fillId="0" borderId="27" xfId="48" applyFont="1" applyBorder="1" applyAlignment="1">
      <alignment horizontal="center" vertical="center"/>
    </xf>
    <xf numFmtId="0" fontId="26" fillId="0" borderId="18" xfId="48" applyFont="1" applyBorder="1" applyAlignment="1">
      <alignment vertical="center" wrapText="1"/>
    </xf>
    <xf numFmtId="0" fontId="26" fillId="0" borderId="23" xfId="48" applyFont="1" applyBorder="1" applyAlignment="1">
      <alignment vertical="center"/>
    </xf>
    <xf numFmtId="0" fontId="26" fillId="0" borderId="27" xfId="48" applyFont="1" applyBorder="1" applyAlignment="1">
      <alignment vertical="center"/>
    </xf>
    <xf numFmtId="0" fontId="26" fillId="0" borderId="18" xfId="48" applyFont="1" applyBorder="1" applyAlignment="1">
      <alignment vertical="center"/>
    </xf>
    <xf numFmtId="0" fontId="26" fillId="0" borderId="0" xfId="48" applyFont="1" applyAlignment="1">
      <alignment vertical="center" textRotation="255"/>
    </xf>
    <xf numFmtId="0" fontId="26" fillId="0" borderId="30" xfId="48" applyFont="1" applyBorder="1" applyAlignment="1">
      <alignment vertical="center"/>
    </xf>
    <xf numFmtId="0" fontId="26" fillId="0" borderId="31" xfId="48" applyFont="1" applyBorder="1" applyAlignment="1">
      <alignment vertical="center"/>
    </xf>
    <xf numFmtId="0" fontId="26" fillId="0" borderId="32" xfId="48" applyFont="1" applyBorder="1" applyAlignment="1">
      <alignment vertical="center"/>
    </xf>
    <xf numFmtId="0" fontId="26" fillId="0" borderId="35" xfId="48" applyFont="1" applyBorder="1" applyAlignment="1">
      <alignment vertical="center"/>
    </xf>
    <xf numFmtId="0" fontId="26" fillId="0" borderId="0" xfId="48" applyFont="1" applyAlignment="1">
      <alignment horizontal="distributed"/>
    </xf>
    <xf numFmtId="180" fontId="26" fillId="0" borderId="0" xfId="48" applyNumberFormat="1" applyFont="1"/>
    <xf numFmtId="177" fontId="29" fillId="25" borderId="0" xfId="48" applyNumberFormat="1" applyFont="1" applyFill="1" applyAlignment="1">
      <alignment vertical="center"/>
    </xf>
    <xf numFmtId="177" fontId="29" fillId="0" borderId="0" xfId="48" applyNumberFormat="1" applyFont="1" applyAlignment="1">
      <alignment horizontal="centerContinuous" vertical="center"/>
    </xf>
    <xf numFmtId="0" fontId="26" fillId="0" borderId="0" xfId="48" applyFont="1" applyAlignment="1">
      <alignment horizontal="centerContinuous" vertical="center"/>
    </xf>
    <xf numFmtId="0" fontId="26" fillId="0" borderId="0" xfId="48" applyFont="1" applyAlignment="1">
      <alignment horizontal="centerContinuous"/>
    </xf>
    <xf numFmtId="0" fontId="26" fillId="0" borderId="0" xfId="48" applyFont="1" applyAlignment="1">
      <alignment horizontal="justify" vertical="center"/>
    </xf>
    <xf numFmtId="0" fontId="26" fillId="0" borderId="0" xfId="48" applyFont="1" applyAlignment="1">
      <alignment horizontal="right" vertical="center"/>
    </xf>
    <xf numFmtId="0" fontId="26" fillId="0" borderId="0" xfId="48" applyFont="1" applyAlignment="1">
      <alignment horizontal="left" vertical="center"/>
    </xf>
    <xf numFmtId="0" fontId="26" fillId="0" borderId="0" xfId="48" applyFont="1" applyAlignment="1">
      <alignment horizontal="distributed" vertical="center"/>
    </xf>
    <xf numFmtId="0" fontId="26" fillId="0" borderId="0" xfId="48" applyFont="1" applyAlignment="1">
      <alignment horizontal="distributed" vertical="center" wrapText="1"/>
    </xf>
    <xf numFmtId="0" fontId="26" fillId="0" borderId="0" xfId="48" applyFont="1" applyAlignment="1">
      <alignment horizontal="center" vertical="center" wrapText="1"/>
    </xf>
    <xf numFmtId="49" fontId="32" fillId="0" borderId="0" xfId="48" applyNumberFormat="1" applyFont="1" applyAlignment="1">
      <alignment vertical="center"/>
    </xf>
    <xf numFmtId="0" fontId="3" fillId="0" borderId="0" xfId="0" applyFont="1" applyAlignment="1">
      <alignment horizontal="right" vertical="center"/>
    </xf>
    <xf numFmtId="0" fontId="3" fillId="0" borderId="11"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left" vertical="center"/>
    </xf>
    <xf numFmtId="0" fontId="24" fillId="0" borderId="0" xfId="52" applyFont="1">
      <alignment vertical="center"/>
    </xf>
    <xf numFmtId="0" fontId="4" fillId="0" borderId="0" xfId="52">
      <alignment vertical="center"/>
    </xf>
    <xf numFmtId="0" fontId="37" fillId="0" borderId="22" xfId="52" applyFont="1" applyBorder="1" applyAlignment="1">
      <alignment horizontal="center" vertical="center"/>
    </xf>
    <xf numFmtId="0" fontId="37" fillId="0" borderId="37" xfId="52" applyFont="1" applyBorder="1" applyAlignment="1">
      <alignment horizontal="center" vertical="center"/>
    </xf>
    <xf numFmtId="0" fontId="37" fillId="0" borderId="38" xfId="52" applyFont="1" applyBorder="1" applyAlignment="1">
      <alignment horizontal="center" vertical="center"/>
    </xf>
    <xf numFmtId="0" fontId="37" fillId="0" borderId="39" xfId="52" applyFont="1" applyBorder="1" applyAlignment="1">
      <alignment horizontal="center" vertical="center"/>
    </xf>
    <xf numFmtId="0" fontId="37" fillId="0" borderId="40" xfId="52" applyFont="1" applyBorder="1" applyAlignment="1">
      <alignment horizontal="center" vertical="center"/>
    </xf>
    <xf numFmtId="0" fontId="37" fillId="0" borderId="41" xfId="52" applyFont="1" applyBorder="1" applyAlignment="1">
      <alignment horizontal="center" vertical="center"/>
    </xf>
    <xf numFmtId="0" fontId="37" fillId="0" borderId="39" xfId="52" applyFont="1" applyBorder="1">
      <alignment vertical="center"/>
    </xf>
    <xf numFmtId="0" fontId="37" fillId="0" borderId="42" xfId="52" applyFont="1" applyBorder="1" applyAlignment="1">
      <alignment horizontal="center" vertical="center"/>
    </xf>
    <xf numFmtId="0" fontId="37" fillId="0" borderId="43" xfId="52" applyFont="1" applyBorder="1" applyAlignment="1">
      <alignment horizontal="center" vertical="center"/>
    </xf>
    <xf numFmtId="0" fontId="37" fillId="0" borderId="44" xfId="52" applyFont="1" applyBorder="1" applyAlignment="1">
      <alignment horizontal="center" vertical="center"/>
    </xf>
    <xf numFmtId="0" fontId="37" fillId="0" borderId="42" xfId="52" applyFont="1" applyBorder="1">
      <alignment vertical="center"/>
    </xf>
    <xf numFmtId="0" fontId="37" fillId="0" borderId="45" xfId="52" applyFont="1" applyBorder="1" applyAlignment="1">
      <alignment horizontal="center" vertical="center"/>
    </xf>
    <xf numFmtId="0" fontId="37" fillId="0" borderId="48" xfId="52" applyFont="1" applyBorder="1" applyAlignment="1">
      <alignment horizontal="center" vertical="center"/>
    </xf>
    <xf numFmtId="0" fontId="37" fillId="0" borderId="50" xfId="52" applyFont="1" applyBorder="1" applyAlignment="1">
      <alignment horizontal="center" vertical="center"/>
    </xf>
    <xf numFmtId="0" fontId="37" fillId="0" borderId="51" xfId="52" applyFont="1" applyBorder="1" applyAlignment="1">
      <alignment horizontal="center" vertical="center"/>
    </xf>
    <xf numFmtId="0" fontId="37" fillId="0" borderId="52" xfId="52" applyFont="1" applyBorder="1" applyAlignment="1">
      <alignment horizontal="center" vertical="center"/>
    </xf>
    <xf numFmtId="0" fontId="37" fillId="0" borderId="50" xfId="52" applyFont="1" applyBorder="1">
      <alignment vertical="center"/>
    </xf>
    <xf numFmtId="0" fontId="37" fillId="0" borderId="55" xfId="52" applyFont="1" applyBorder="1" applyAlignment="1">
      <alignment horizontal="center" vertical="center"/>
    </xf>
    <xf numFmtId="0" fontId="37" fillId="0" borderId="56" xfId="52" applyFont="1" applyBorder="1" applyAlignment="1">
      <alignment horizontal="center" vertical="center"/>
    </xf>
    <xf numFmtId="0" fontId="37" fillId="0" borderId="54" xfId="52" applyFont="1" applyBorder="1">
      <alignment vertical="center"/>
    </xf>
    <xf numFmtId="0" fontId="3" fillId="0" borderId="11" xfId="0" applyFont="1" applyBorder="1" applyAlignment="1">
      <alignment vertical="center"/>
    </xf>
    <xf numFmtId="0" fontId="3" fillId="0" borderId="1" xfId="0" applyFont="1" applyBorder="1" applyAlignment="1">
      <alignment vertical="center"/>
    </xf>
    <xf numFmtId="0" fontId="3" fillId="0" borderId="36" xfId="0" applyFont="1" applyBorder="1" applyAlignment="1">
      <alignment vertical="center"/>
    </xf>
    <xf numFmtId="184" fontId="3" fillId="0" borderId="11" xfId="0" applyNumberFormat="1" applyFont="1" applyBorder="1" applyAlignment="1">
      <alignment vertical="center"/>
    </xf>
    <xf numFmtId="183" fontId="3" fillId="0" borderId="11" xfId="0" applyNumberFormat="1" applyFont="1" applyBorder="1" applyAlignment="1">
      <alignment vertical="center"/>
    </xf>
    <xf numFmtId="0" fontId="25" fillId="0" borderId="0" xfId="0" applyFont="1" applyAlignment="1">
      <alignment horizontal="center" vertical="center"/>
    </xf>
    <xf numFmtId="0" fontId="3" fillId="0" borderId="0" xfId="0" applyFont="1" applyAlignment="1">
      <alignment horizontal="left" vertical="top"/>
    </xf>
    <xf numFmtId="0" fontId="38" fillId="0" borderId="0" xfId="0" applyFont="1" applyAlignment="1">
      <alignment horizontal="left" vertical="top"/>
    </xf>
    <xf numFmtId="0" fontId="3" fillId="0" borderId="0" xfId="0" applyFont="1" applyAlignment="1">
      <alignment horizontal="left" vertical="top" wrapText="1"/>
    </xf>
    <xf numFmtId="38" fontId="26" fillId="0" borderId="0" xfId="53" applyFont="1" applyAlignment="1">
      <alignment vertical="center" shrinkToFit="1"/>
    </xf>
    <xf numFmtId="0" fontId="26" fillId="0" borderId="0" xfId="0" applyFont="1" applyAlignment="1">
      <alignment vertical="center" shrinkToFit="1"/>
    </xf>
    <xf numFmtId="0" fontId="26" fillId="0" borderId="0" xfId="0" applyFont="1" applyAlignment="1">
      <alignment horizontal="centerContinuous" vertical="center"/>
    </xf>
    <xf numFmtId="0" fontId="26" fillId="0" borderId="0" xfId="0" applyFont="1" applyAlignment="1">
      <alignment horizontal="centerContinuous" vertical="center" shrinkToFit="1"/>
    </xf>
    <xf numFmtId="0" fontId="42" fillId="0" borderId="0" xfId="0" applyFont="1" applyAlignment="1">
      <alignment vertical="center"/>
    </xf>
    <xf numFmtId="0" fontId="26" fillId="26" borderId="11" xfId="0" applyFont="1" applyFill="1" applyBorder="1" applyAlignment="1">
      <alignment horizontal="left" vertical="center"/>
    </xf>
    <xf numFmtId="38" fontId="26" fillId="26" borderId="11" xfId="53" applyFont="1" applyFill="1" applyBorder="1" applyAlignment="1">
      <alignment horizontal="center" vertical="center"/>
    </xf>
    <xf numFmtId="38" fontId="42" fillId="0" borderId="0" xfId="53" applyFont="1" applyFill="1" applyBorder="1" applyAlignment="1">
      <alignment vertical="center" shrinkToFit="1"/>
    </xf>
    <xf numFmtId="38" fontId="26" fillId="0" borderId="0" xfId="53" applyFont="1" applyFill="1" applyBorder="1" applyAlignment="1">
      <alignment horizontal="left" vertical="center" shrinkToFit="1"/>
    </xf>
    <xf numFmtId="0" fontId="26" fillId="26" borderId="11" xfId="0" applyFont="1" applyFill="1" applyBorder="1" applyAlignment="1">
      <alignment vertical="center"/>
    </xf>
    <xf numFmtId="0" fontId="26" fillId="26" borderId="11" xfId="0" applyFont="1" applyFill="1" applyBorder="1" applyAlignment="1">
      <alignment horizontal="left" vertical="center" wrapText="1"/>
    </xf>
    <xf numFmtId="0" fontId="29" fillId="24" borderId="0" xfId="48" applyFont="1" applyFill="1" applyAlignment="1">
      <alignment horizontal="center" vertical="center"/>
    </xf>
    <xf numFmtId="0" fontId="3" fillId="31" borderId="0" xfId="0" applyFont="1" applyFill="1" applyAlignment="1">
      <alignment horizontal="left" vertical="top"/>
    </xf>
    <xf numFmtId="0" fontId="46" fillId="0" borderId="0" xfId="0" applyFont="1" applyAlignment="1">
      <alignment vertical="center"/>
    </xf>
    <xf numFmtId="0" fontId="3" fillId="0" borderId="0" xfId="0" applyFont="1" applyAlignment="1">
      <alignment horizontal="center" vertical="center"/>
    </xf>
    <xf numFmtId="0" fontId="3" fillId="0" borderId="11" xfId="0" applyFont="1" applyBorder="1" applyAlignment="1">
      <alignment horizontal="center" vertical="center" shrinkToFit="1"/>
    </xf>
    <xf numFmtId="0" fontId="3" fillId="0" borderId="19" xfId="0" applyFont="1" applyBorder="1" applyAlignment="1">
      <alignment vertical="center"/>
    </xf>
    <xf numFmtId="0" fontId="47" fillId="0" borderId="0" xfId="0" applyFont="1" applyAlignment="1">
      <alignment vertical="center"/>
    </xf>
    <xf numFmtId="0" fontId="37" fillId="0" borderId="21" xfId="52" applyFont="1" applyBorder="1" applyAlignment="1">
      <alignment horizontal="center" vertical="center"/>
    </xf>
    <xf numFmtId="0" fontId="37" fillId="0" borderId="53" xfId="52" applyFont="1" applyBorder="1" applyAlignment="1">
      <alignment horizontal="center" vertical="center"/>
    </xf>
    <xf numFmtId="0" fontId="37" fillId="0" borderId="60" xfId="52" applyFont="1" applyBorder="1" applyAlignment="1">
      <alignment horizontal="center" vertical="center"/>
    </xf>
    <xf numFmtId="0" fontId="37" fillId="0" borderId="46" xfId="52" applyFont="1" applyBorder="1" applyAlignment="1">
      <alignment horizontal="center" vertical="center"/>
    </xf>
    <xf numFmtId="0" fontId="37" fillId="0" borderId="61" xfId="52" applyFont="1" applyBorder="1" applyAlignment="1">
      <alignment horizontal="center" vertical="center"/>
    </xf>
    <xf numFmtId="0" fontId="37" fillId="0" borderId="62" xfId="52" applyFont="1" applyBorder="1" applyAlignment="1">
      <alignment horizontal="center" vertical="center"/>
    </xf>
    <xf numFmtId="0" fontId="37" fillId="0" borderId="63" xfId="52" applyFont="1" applyBorder="1" applyAlignment="1">
      <alignment horizontal="center" vertical="center"/>
    </xf>
    <xf numFmtId="0" fontId="37" fillId="0" borderId="64" xfId="52" applyFont="1" applyBorder="1" applyAlignment="1">
      <alignment horizontal="center" vertical="center"/>
    </xf>
    <xf numFmtId="0" fontId="37" fillId="0" borderId="37" xfId="52" applyFont="1" applyBorder="1" applyAlignment="1">
      <alignment horizontal="center" vertical="center" shrinkToFit="1"/>
    </xf>
    <xf numFmtId="0" fontId="48" fillId="0" borderId="0" xfId="0" applyFont="1" applyAlignment="1">
      <alignment vertical="center"/>
    </xf>
    <xf numFmtId="0" fontId="3" fillId="0" borderId="0" xfId="0" applyFont="1" applyAlignment="1">
      <alignment horizontal="left" vertical="center"/>
    </xf>
    <xf numFmtId="181" fontId="3" fillId="0" borderId="0" xfId="0" applyNumberFormat="1" applyFont="1" applyAlignment="1">
      <alignment horizontal="right" vertical="center"/>
    </xf>
    <xf numFmtId="0" fontId="3" fillId="0" borderId="66" xfId="0" applyFont="1" applyBorder="1" applyAlignment="1">
      <alignment horizontal="left" vertical="center"/>
    </xf>
    <xf numFmtId="0" fontId="3" fillId="0" borderId="67" xfId="0" applyFont="1" applyBorder="1" applyAlignment="1">
      <alignment horizontal="left" vertical="center"/>
    </xf>
    <xf numFmtId="0" fontId="3" fillId="0" borderId="68" xfId="0" applyFont="1" applyBorder="1" applyAlignment="1">
      <alignment vertical="center"/>
    </xf>
    <xf numFmtId="0" fontId="3" fillId="0" borderId="0" xfId="0" applyFont="1" applyAlignment="1">
      <alignment horizontal="center" vertical="center" wrapText="1"/>
    </xf>
    <xf numFmtId="0" fontId="3" fillId="0" borderId="0" xfId="0" applyFont="1"/>
    <xf numFmtId="0" fontId="0" fillId="0" borderId="66" xfId="0" applyBorder="1" applyAlignment="1">
      <alignment horizontal="left" vertical="center"/>
    </xf>
    <xf numFmtId="184" fontId="3" fillId="0" borderId="0" xfId="0" applyNumberFormat="1" applyFont="1" applyAlignment="1">
      <alignment vertical="center"/>
    </xf>
    <xf numFmtId="0" fontId="3" fillId="0" borderId="15" xfId="0" applyFont="1" applyBorder="1" applyAlignment="1">
      <alignment horizontal="left" vertical="center"/>
    </xf>
    <xf numFmtId="185" fontId="3" fillId="0" borderId="15" xfId="0" applyNumberFormat="1" applyFont="1" applyBorder="1" applyAlignment="1">
      <alignment vertical="center"/>
    </xf>
    <xf numFmtId="0" fontId="3" fillId="0" borderId="0" xfId="0" applyFont="1" applyAlignment="1">
      <alignment vertical="center" wrapText="1"/>
    </xf>
    <xf numFmtId="185" fontId="3" fillId="0" borderId="0" xfId="0" applyNumberFormat="1" applyFont="1" applyAlignment="1">
      <alignment vertical="center"/>
    </xf>
    <xf numFmtId="0" fontId="3" fillId="25" borderId="25" xfId="0" applyFont="1" applyFill="1" applyBorder="1" applyAlignment="1">
      <alignment horizontal="center" vertical="center" wrapText="1"/>
    </xf>
    <xf numFmtId="0" fontId="3" fillId="0" borderId="20" xfId="0" applyFont="1" applyBorder="1" applyAlignment="1">
      <alignment vertical="center"/>
    </xf>
    <xf numFmtId="0" fontId="49" fillId="0" borderId="0" xfId="0" applyFont="1" applyAlignment="1">
      <alignment vertical="center"/>
    </xf>
    <xf numFmtId="0" fontId="3" fillId="26" borderId="11" xfId="0" applyFont="1" applyFill="1" applyBorder="1" applyAlignment="1">
      <alignment horizontal="center" vertical="center" wrapText="1"/>
    </xf>
    <xf numFmtId="0" fontId="3" fillId="26" borderId="25"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xf numFmtId="0" fontId="3" fillId="25" borderId="11" xfId="0" applyFont="1" applyFill="1" applyBorder="1" applyAlignment="1">
      <alignment horizontal="center" vertical="center" wrapText="1"/>
    </xf>
    <xf numFmtId="0" fontId="3" fillId="0" borderId="71"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25" borderId="74" xfId="0" applyFont="1" applyFill="1" applyBorder="1" applyAlignment="1">
      <alignment horizontal="center" vertical="center" wrapText="1"/>
    </xf>
    <xf numFmtId="0" fontId="3" fillId="32" borderId="74" xfId="0" applyFont="1" applyFill="1" applyBorder="1" applyAlignment="1">
      <alignment horizontal="center" vertical="center" wrapText="1"/>
    </xf>
    <xf numFmtId="0" fontId="3" fillId="32" borderId="75" xfId="0" applyFont="1" applyFill="1" applyBorder="1" applyAlignment="1">
      <alignment horizontal="center" vertical="center" wrapText="1"/>
    </xf>
    <xf numFmtId="0" fontId="3" fillId="25" borderId="75" xfId="0" applyFont="1" applyFill="1" applyBorder="1" applyAlignment="1">
      <alignment horizontal="center" vertical="center" wrapText="1"/>
    </xf>
    <xf numFmtId="0" fontId="3" fillId="32" borderId="11" xfId="0" applyFont="1" applyFill="1" applyBorder="1" applyAlignment="1">
      <alignment horizontal="center" vertical="center" wrapText="1"/>
    </xf>
    <xf numFmtId="0" fontId="3" fillId="0" borderId="79" xfId="0" applyFont="1" applyBorder="1" applyAlignment="1">
      <alignment vertical="center"/>
    </xf>
    <xf numFmtId="0" fontId="3" fillId="0" borderId="80" xfId="0" applyFont="1" applyBorder="1" applyAlignment="1">
      <alignment vertical="center"/>
    </xf>
    <xf numFmtId="0" fontId="50" fillId="0" borderId="0" xfId="0" applyFont="1" applyAlignment="1">
      <alignment vertical="center"/>
    </xf>
    <xf numFmtId="187" fontId="32" fillId="27" borderId="0" xfId="48" applyNumberFormat="1" applyFont="1" applyFill="1" applyAlignment="1">
      <alignment vertical="center" shrinkToFit="1"/>
    </xf>
    <xf numFmtId="187" fontId="26" fillId="24" borderId="15" xfId="0" applyNumberFormat="1" applyFont="1" applyFill="1" applyBorder="1" applyAlignment="1">
      <alignment vertical="center" wrapText="1" shrinkToFit="1"/>
    </xf>
    <xf numFmtId="187" fontId="3" fillId="0" borderId="36" xfId="0" applyNumberFormat="1" applyFont="1" applyBorder="1" applyAlignment="1">
      <alignment vertical="center"/>
    </xf>
    <xf numFmtId="187" fontId="26" fillId="0" borderId="0" xfId="0" applyNumberFormat="1" applyFont="1" applyAlignment="1">
      <alignment vertical="center"/>
    </xf>
    <xf numFmtId="0" fontId="26" fillId="25" borderId="24" xfId="0" applyFont="1" applyFill="1" applyBorder="1" applyAlignment="1">
      <alignment horizontal="left" vertical="center" shrinkToFit="1"/>
    </xf>
    <xf numFmtId="0" fontId="26" fillId="25" borderId="24" xfId="0" applyFont="1" applyFill="1" applyBorder="1" applyAlignment="1">
      <alignment horizontal="left" vertical="center" indent="2" shrinkToFit="1"/>
    </xf>
    <xf numFmtId="188" fontId="26" fillId="24" borderId="11" xfId="0" applyNumberFormat="1" applyFont="1" applyFill="1" applyBorder="1" applyAlignment="1">
      <alignment vertical="center"/>
    </xf>
    <xf numFmtId="188" fontId="26" fillId="0" borderId="11" xfId="0" applyNumberFormat="1" applyFont="1" applyBorder="1" applyAlignment="1">
      <alignment vertical="center"/>
    </xf>
    <xf numFmtId="177" fontId="29" fillId="0" borderId="0" xfId="48" applyNumberFormat="1" applyFont="1" applyAlignment="1">
      <alignment vertical="center"/>
    </xf>
    <xf numFmtId="187" fontId="26" fillId="24" borderId="15" xfId="0" applyNumberFormat="1" applyFont="1" applyFill="1" applyBorder="1" applyAlignment="1">
      <alignment horizontal="center" vertical="center" wrapText="1" shrinkToFit="1"/>
    </xf>
    <xf numFmtId="177" fontId="29" fillId="0" borderId="0" xfId="48" applyNumberFormat="1" applyFont="1" applyAlignment="1">
      <alignment horizontal="left" vertical="center"/>
    </xf>
    <xf numFmtId="0" fontId="3" fillId="24" borderId="0" xfId="0" applyFont="1" applyFill="1" applyAlignment="1">
      <alignment vertical="center" wrapText="1"/>
    </xf>
    <xf numFmtId="0" fontId="26" fillId="24" borderId="0" xfId="0" applyFont="1" applyFill="1" applyAlignment="1">
      <alignment vertical="center" wrapText="1"/>
    </xf>
    <xf numFmtId="0" fontId="3" fillId="0" borderId="81" xfId="0" applyFont="1" applyBorder="1" applyAlignment="1">
      <alignment vertical="center" shrinkToFit="1"/>
    </xf>
    <xf numFmtId="0" fontId="3" fillId="0" borderId="68" xfId="0" applyFont="1" applyBorder="1" applyAlignment="1">
      <alignment vertical="center" shrinkToFit="1"/>
    </xf>
    <xf numFmtId="0" fontId="3" fillId="0" borderId="19" xfId="0" applyFont="1" applyBorder="1" applyAlignment="1">
      <alignment vertical="center" shrinkToFit="1"/>
    </xf>
    <xf numFmtId="0" fontId="4" fillId="26" borderId="11" xfId="54" applyNumberFormat="1" applyFont="1" applyFill="1" applyBorder="1" applyAlignment="1">
      <alignment horizontal="center" vertical="center" wrapText="1"/>
    </xf>
    <xf numFmtId="0" fontId="4" fillId="26" borderId="25" xfId="54" applyNumberFormat="1" applyFont="1" applyFill="1" applyBorder="1" applyAlignment="1">
      <alignment horizontal="center" vertical="center" wrapText="1"/>
    </xf>
    <xf numFmtId="0" fontId="3" fillId="0" borderId="67" xfId="0" applyFont="1" applyBorder="1" applyAlignment="1">
      <alignment vertical="center"/>
    </xf>
    <xf numFmtId="0" fontId="3" fillId="0" borderId="66" xfId="0" applyFont="1" applyBorder="1" applyAlignment="1">
      <alignment vertical="center"/>
    </xf>
    <xf numFmtId="0" fontId="3" fillId="0" borderId="25" xfId="0" applyFont="1" applyBorder="1" applyAlignment="1">
      <alignment vertical="center"/>
    </xf>
    <xf numFmtId="0" fontId="3" fillId="0" borderId="17" xfId="0" applyFont="1" applyBorder="1" applyAlignment="1">
      <alignment vertical="center"/>
    </xf>
    <xf numFmtId="0" fontId="3" fillId="0" borderId="12" xfId="0" applyFont="1" applyBorder="1" applyAlignment="1">
      <alignment vertical="center"/>
    </xf>
    <xf numFmtId="0" fontId="0" fillId="0" borderId="16" xfId="0" applyBorder="1" applyAlignment="1">
      <alignment vertical="center"/>
    </xf>
    <xf numFmtId="0" fontId="3" fillId="0" borderId="69" xfId="0" applyFont="1" applyBorder="1" applyAlignment="1">
      <alignment vertical="center" wrapText="1"/>
    </xf>
    <xf numFmtId="0" fontId="3" fillId="0" borderId="66" xfId="0" applyFont="1" applyBorder="1" applyAlignment="1">
      <alignment vertical="center" wrapText="1"/>
    </xf>
    <xf numFmtId="0" fontId="3" fillId="0" borderId="70" xfId="0" applyFont="1" applyBorder="1" applyAlignment="1">
      <alignment vertical="center"/>
    </xf>
    <xf numFmtId="0" fontId="51" fillId="0" borderId="11" xfId="47" applyNumberFormat="1" applyFont="1" applyBorder="1" applyAlignment="1">
      <alignment vertical="center" wrapText="1"/>
    </xf>
    <xf numFmtId="182" fontId="51" fillId="0" borderId="11" xfId="47" applyNumberFormat="1" applyFont="1" applyBorder="1" applyAlignment="1">
      <alignment vertical="center" wrapText="1"/>
    </xf>
    <xf numFmtId="0" fontId="51" fillId="34" borderId="12" xfId="0" applyFont="1" applyFill="1" applyBorder="1" applyAlignment="1">
      <alignment horizontal="center" vertical="center" wrapText="1"/>
    </xf>
    <xf numFmtId="0" fontId="51" fillId="34" borderId="1" xfId="0" applyFont="1" applyFill="1" applyBorder="1" applyAlignment="1">
      <alignment horizontal="center" vertical="center" wrapText="1"/>
    </xf>
    <xf numFmtId="0" fontId="51" fillId="34" borderId="79" xfId="0" applyFont="1" applyFill="1" applyBorder="1" applyAlignment="1">
      <alignment horizontal="center" vertical="center" wrapText="1"/>
    </xf>
    <xf numFmtId="0" fontId="51" fillId="34" borderId="81" xfId="0" applyFont="1" applyFill="1" applyBorder="1" applyAlignment="1">
      <alignment horizontal="center" vertical="center" wrapText="1"/>
    </xf>
    <xf numFmtId="0" fontId="51" fillId="0" borderId="0" xfId="0" applyFont="1" applyAlignment="1">
      <alignment horizontal="center" vertical="center" wrapText="1"/>
    </xf>
    <xf numFmtId="0" fontId="51" fillId="34" borderId="14" xfId="0" applyFont="1" applyFill="1" applyBorder="1" applyAlignment="1">
      <alignment horizontal="center" vertical="center" wrapText="1"/>
    </xf>
    <xf numFmtId="0" fontId="51" fillId="34" borderId="19" xfId="0" applyFont="1" applyFill="1" applyBorder="1" applyAlignment="1">
      <alignment horizontal="center" vertical="center" wrapText="1"/>
    </xf>
    <xf numFmtId="0" fontId="51" fillId="34" borderId="65" xfId="0" applyFont="1" applyFill="1" applyBorder="1" applyAlignment="1">
      <alignment horizontal="center" vertical="center" wrapText="1"/>
    </xf>
    <xf numFmtId="0" fontId="51" fillId="34" borderId="67" xfId="0" applyFont="1" applyFill="1" applyBorder="1" applyAlignment="1">
      <alignment horizontal="center" vertical="center" wrapText="1"/>
    </xf>
    <xf numFmtId="0" fontId="51" fillId="0" borderId="11" xfId="0" applyFont="1" applyBorder="1" applyAlignment="1">
      <alignment vertical="center" wrapText="1"/>
    </xf>
    <xf numFmtId="0" fontId="51" fillId="0" borderId="0" xfId="0" applyFont="1" applyAlignment="1">
      <alignment vertical="center" wrapText="1"/>
    </xf>
    <xf numFmtId="0" fontId="51" fillId="0" borderId="0" xfId="0" applyFont="1" applyAlignment="1">
      <alignment wrapText="1"/>
    </xf>
    <xf numFmtId="189" fontId="51" fillId="0" borderId="11" xfId="47" applyNumberFormat="1" applyFont="1" applyBorder="1" applyAlignment="1">
      <alignment vertical="center" wrapText="1"/>
    </xf>
    <xf numFmtId="0" fontId="51" fillId="33" borderId="79" xfId="0" applyFont="1" applyFill="1" applyBorder="1" applyAlignment="1">
      <alignment horizontal="center" vertical="center" wrapText="1"/>
    </xf>
    <xf numFmtId="0" fontId="51" fillId="33" borderId="81" xfId="0" applyFont="1" applyFill="1" applyBorder="1" applyAlignment="1">
      <alignment horizontal="center" vertical="center" wrapText="1"/>
    </xf>
    <xf numFmtId="0" fontId="51" fillId="33" borderId="65" xfId="0" applyFont="1" applyFill="1" applyBorder="1" applyAlignment="1">
      <alignment horizontal="center" vertical="center" wrapText="1"/>
    </xf>
    <xf numFmtId="0" fontId="51" fillId="35" borderId="79" xfId="0" applyFont="1" applyFill="1" applyBorder="1" applyAlignment="1">
      <alignment horizontal="center" vertical="center" wrapText="1"/>
    </xf>
    <xf numFmtId="0" fontId="51" fillId="35" borderId="81" xfId="0" applyFont="1" applyFill="1" applyBorder="1" applyAlignment="1">
      <alignment horizontal="center" vertical="center" wrapText="1"/>
    </xf>
    <xf numFmtId="190" fontId="51" fillId="0" borderId="11" xfId="47" applyNumberFormat="1" applyFont="1" applyBorder="1" applyAlignment="1">
      <alignment vertical="center" wrapText="1"/>
    </xf>
    <xf numFmtId="0" fontId="51" fillId="33" borderId="67" xfId="0" applyFont="1" applyFill="1" applyBorder="1" applyAlignment="1">
      <alignment horizontal="center" vertical="center" wrapText="1"/>
    </xf>
    <xf numFmtId="0" fontId="51" fillId="33" borderId="12" xfId="0" applyFont="1" applyFill="1" applyBorder="1" applyAlignment="1">
      <alignment horizontal="center" vertical="center" wrapText="1"/>
    </xf>
    <xf numFmtId="0" fontId="51" fillId="33" borderId="1" xfId="0" applyFont="1" applyFill="1" applyBorder="1" applyAlignment="1">
      <alignment horizontal="center" vertical="center" wrapText="1"/>
    </xf>
    <xf numFmtId="0" fontId="51" fillId="33" borderId="14" xfId="0" applyFont="1" applyFill="1" applyBorder="1" applyAlignment="1">
      <alignment horizontal="center" vertical="center" wrapText="1"/>
    </xf>
    <xf numFmtId="0" fontId="51" fillId="33" borderId="19" xfId="0" applyFont="1" applyFill="1" applyBorder="1" applyAlignment="1">
      <alignment horizontal="center" vertical="center" wrapText="1"/>
    </xf>
    <xf numFmtId="0" fontId="51" fillId="33" borderId="66" xfId="0" applyFont="1" applyFill="1" applyBorder="1" applyAlignment="1">
      <alignment horizontal="center" vertical="center" wrapText="1"/>
    </xf>
    <xf numFmtId="0" fontId="51" fillId="35" borderId="12" xfId="0" applyFont="1" applyFill="1" applyBorder="1" applyAlignment="1">
      <alignment horizontal="center" vertical="center" wrapText="1"/>
    </xf>
    <xf numFmtId="0" fontId="51" fillId="35" borderId="1"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19" xfId="0" applyFont="1" applyFill="1" applyBorder="1" applyAlignment="1">
      <alignment horizontal="center" vertical="center" wrapText="1"/>
    </xf>
    <xf numFmtId="0" fontId="51" fillId="35" borderId="65" xfId="0" applyFont="1" applyFill="1" applyBorder="1" applyAlignment="1">
      <alignment horizontal="center" vertical="center" wrapText="1"/>
    </xf>
    <xf numFmtId="0" fontId="51" fillId="35" borderId="66" xfId="0" applyFont="1" applyFill="1" applyBorder="1" applyAlignment="1">
      <alignment horizontal="center" vertical="center" wrapText="1"/>
    </xf>
    <xf numFmtId="0" fontId="51" fillId="33" borderId="24" xfId="0" applyFont="1" applyFill="1" applyBorder="1" applyAlignment="1">
      <alignment horizontal="center" vertical="center" wrapText="1"/>
    </xf>
    <xf numFmtId="0" fontId="51" fillId="33" borderId="20" xfId="0" applyFont="1" applyFill="1" applyBorder="1" applyAlignment="1">
      <alignment horizontal="center" vertical="center" wrapText="1"/>
    </xf>
    <xf numFmtId="0" fontId="51" fillId="34" borderId="24" xfId="0" applyFont="1" applyFill="1" applyBorder="1" applyAlignment="1">
      <alignment horizontal="center" vertical="center" wrapText="1"/>
    </xf>
    <xf numFmtId="0" fontId="51" fillId="34" borderId="20" xfId="0" applyFont="1" applyFill="1" applyBorder="1" applyAlignment="1">
      <alignment horizontal="center" vertical="center" wrapText="1"/>
    </xf>
    <xf numFmtId="0" fontId="51" fillId="35" borderId="24" xfId="0" applyFont="1" applyFill="1" applyBorder="1" applyAlignment="1">
      <alignment horizontal="center" vertical="center" wrapText="1"/>
    </xf>
    <xf numFmtId="0" fontId="51" fillId="35" borderId="20" xfId="0" applyFont="1" applyFill="1" applyBorder="1" applyAlignment="1">
      <alignment horizontal="center" vertical="center" wrapText="1"/>
    </xf>
    <xf numFmtId="0" fontId="51" fillId="0" borderId="11" xfId="47" applyNumberFormat="1" applyFont="1" applyBorder="1" applyAlignment="1">
      <alignment horizontal="center" vertical="center" wrapText="1"/>
    </xf>
    <xf numFmtId="38" fontId="51" fillId="0" borderId="11" xfId="47" applyFont="1" applyBorder="1" applyAlignment="1">
      <alignment vertical="center" wrapText="1"/>
    </xf>
    <xf numFmtId="3" fontId="26" fillId="0" borderId="19" xfId="47" applyNumberFormat="1" applyFont="1" applyFill="1" applyBorder="1" applyAlignment="1">
      <alignment horizontal="right" vertical="center" wrapText="1"/>
    </xf>
    <xf numFmtId="3" fontId="26" fillId="0" borderId="11" xfId="47" applyNumberFormat="1" applyFont="1" applyFill="1" applyBorder="1" applyAlignment="1">
      <alignment vertical="center" wrapText="1"/>
    </xf>
    <xf numFmtId="191" fontId="26" fillId="0" borderId="0" xfId="48" applyNumberFormat="1" applyFont="1" applyAlignment="1">
      <alignment vertical="center"/>
    </xf>
    <xf numFmtId="191" fontId="26" fillId="0" borderId="31" xfId="48" applyNumberFormat="1" applyFont="1" applyBorder="1" applyAlignment="1">
      <alignment vertical="center"/>
    </xf>
    <xf numFmtId="0" fontId="3" fillId="28" borderId="0" xfId="0" applyFont="1" applyFill="1" applyAlignment="1">
      <alignment horizontal="left" vertical="top"/>
    </xf>
    <xf numFmtId="0" fontId="3" fillId="28" borderId="0" xfId="0" applyFont="1" applyFill="1" applyAlignment="1">
      <alignment horizontal="left" vertical="top" wrapText="1"/>
    </xf>
    <xf numFmtId="0" fontId="52" fillId="0" borderId="0" xfId="0" applyFont="1" applyAlignment="1">
      <alignment horizontal="left" vertical="top"/>
    </xf>
    <xf numFmtId="0" fontId="3" fillId="25" borderId="11" xfId="0" applyFont="1" applyFill="1" applyBorder="1" applyAlignment="1" applyProtection="1">
      <alignment horizontal="center" vertical="center" wrapText="1"/>
      <protection locked="0"/>
    </xf>
    <xf numFmtId="0" fontId="3" fillId="25" borderId="11" xfId="0" applyFont="1" applyFill="1" applyBorder="1" applyAlignment="1" applyProtection="1">
      <alignment vertical="center" wrapText="1"/>
      <protection locked="0"/>
    </xf>
    <xf numFmtId="0" fontId="40" fillId="25" borderId="25" xfId="54" applyNumberFormat="1" applyFill="1" applyBorder="1" applyAlignment="1" applyProtection="1">
      <alignment horizontal="center" vertical="center" wrapText="1"/>
      <protection locked="0"/>
    </xf>
    <xf numFmtId="0" fontId="52" fillId="25" borderId="0" xfId="0" applyFont="1" applyFill="1" applyAlignment="1" applyProtection="1">
      <alignment horizontal="left" vertical="top"/>
      <protection locked="0"/>
    </xf>
    <xf numFmtId="0" fontId="3" fillId="25" borderId="76" xfId="0" applyFont="1" applyFill="1" applyBorder="1" applyAlignment="1" applyProtection="1">
      <alignment horizontal="center" vertical="center" wrapText="1"/>
      <protection locked="0"/>
    </xf>
    <xf numFmtId="0" fontId="3" fillId="25" borderId="77" xfId="0" applyFont="1" applyFill="1" applyBorder="1" applyAlignment="1" applyProtection="1">
      <alignment vertical="center" wrapText="1"/>
      <protection locked="0"/>
    </xf>
    <xf numFmtId="0" fontId="3" fillId="25" borderId="78" xfId="0" applyFont="1" applyFill="1" applyBorder="1" applyAlignment="1" applyProtection="1">
      <alignment vertical="center" wrapText="1"/>
      <protection locked="0"/>
    </xf>
    <xf numFmtId="0" fontId="3" fillId="32" borderId="76" xfId="0" applyFont="1" applyFill="1" applyBorder="1" applyAlignment="1" applyProtection="1">
      <alignment horizontal="center" vertical="center" wrapText="1"/>
      <protection locked="0"/>
    </xf>
    <xf numFmtId="0" fontId="3" fillId="32" borderId="78" xfId="0" applyFont="1" applyFill="1" applyBorder="1" applyAlignment="1" applyProtection="1">
      <alignment vertical="center" wrapText="1"/>
      <protection locked="0"/>
    </xf>
    <xf numFmtId="0" fontId="3" fillId="25" borderId="77" xfId="0" applyFont="1" applyFill="1" applyBorder="1" applyAlignment="1" applyProtection="1">
      <alignment horizontal="center" vertical="center" wrapText="1"/>
      <protection locked="0"/>
    </xf>
    <xf numFmtId="0" fontId="3" fillId="32" borderId="77" xfId="0" applyFont="1" applyFill="1" applyBorder="1" applyAlignment="1" applyProtection="1">
      <alignment horizontal="center" vertical="center" wrapText="1"/>
      <protection locked="0"/>
    </xf>
    <xf numFmtId="0" fontId="3" fillId="25" borderId="78" xfId="0" applyFont="1" applyFill="1" applyBorder="1" applyAlignment="1" applyProtection="1">
      <alignment horizontal="center" vertical="center" wrapText="1"/>
      <protection locked="0"/>
    </xf>
    <xf numFmtId="0" fontId="3" fillId="32" borderId="78" xfId="0" applyFont="1" applyFill="1" applyBorder="1" applyAlignment="1" applyProtection="1">
      <alignment horizontal="center" vertical="center" wrapText="1"/>
      <protection locked="0"/>
    </xf>
    <xf numFmtId="0" fontId="3" fillId="28" borderId="0" xfId="0" applyFont="1" applyFill="1" applyAlignment="1">
      <alignment vertical="center"/>
    </xf>
    <xf numFmtId="38" fontId="29" fillId="0" borderId="34" xfId="47" applyFont="1" applyFill="1" applyBorder="1" applyAlignment="1">
      <alignment vertical="center"/>
    </xf>
    <xf numFmtId="0" fontId="3" fillId="30" borderId="13" xfId="0" applyFont="1" applyFill="1" applyBorder="1" applyAlignment="1">
      <alignment vertical="center" wrapText="1"/>
    </xf>
    <xf numFmtId="0" fontId="3" fillId="30" borderId="16" xfId="0" applyFont="1" applyFill="1" applyBorder="1" applyAlignment="1">
      <alignment vertical="center" wrapText="1"/>
    </xf>
    <xf numFmtId="0" fontId="39" fillId="29" borderId="13" xfId="0" applyFont="1" applyFill="1" applyBorder="1" applyAlignment="1">
      <alignment vertical="center" wrapText="1"/>
    </xf>
    <xf numFmtId="0" fontId="39" fillId="29" borderId="16" xfId="0" applyFont="1" applyFill="1" applyBorder="1" applyAlignment="1">
      <alignment vertical="center" wrapText="1"/>
    </xf>
    <xf numFmtId="0" fontId="26" fillId="30" borderId="12" xfId="0" applyFont="1" applyFill="1" applyBorder="1" applyAlignment="1">
      <alignment vertical="center" wrapText="1"/>
    </xf>
    <xf numFmtId="0" fontId="53" fillId="29" borderId="12" xfId="0" applyFont="1" applyFill="1" applyBorder="1" applyAlignment="1">
      <alignment vertical="center" wrapText="1"/>
    </xf>
    <xf numFmtId="0" fontId="26" fillId="26" borderId="11" xfId="0" applyFont="1" applyFill="1" applyBorder="1" applyAlignment="1">
      <alignment horizontal="center" vertical="center" wrapText="1"/>
    </xf>
    <xf numFmtId="0" fontId="26" fillId="26" borderId="25" xfId="0" applyFont="1" applyFill="1" applyBorder="1" applyAlignment="1">
      <alignment horizontal="center" vertical="center" wrapText="1"/>
    </xf>
    <xf numFmtId="0" fontId="26" fillId="26" borderId="33" xfId="0" applyFont="1" applyFill="1" applyBorder="1" applyAlignment="1">
      <alignment horizontal="center" vertical="center" wrapText="1"/>
    </xf>
    <xf numFmtId="0" fontId="26" fillId="26" borderId="17" xfId="0" applyFont="1" applyFill="1" applyBorder="1" applyAlignment="1">
      <alignment horizontal="center" vertical="center" wrapText="1"/>
    </xf>
    <xf numFmtId="0" fontId="26" fillId="25" borderId="24" xfId="0" applyFont="1" applyFill="1" applyBorder="1" applyAlignment="1" applyProtection="1">
      <alignment vertical="center"/>
      <protection locked="0"/>
    </xf>
    <xf numFmtId="38" fontId="29" fillId="25" borderId="20" xfId="47" applyFont="1" applyFill="1" applyBorder="1" applyAlignment="1" applyProtection="1">
      <alignment vertical="center"/>
      <protection locked="0"/>
    </xf>
    <xf numFmtId="0" fontId="26" fillId="25" borderId="24" xfId="0" applyFont="1" applyFill="1" applyBorder="1" applyAlignment="1" applyProtection="1">
      <alignment horizontal="left" vertical="center" indent="1"/>
      <protection locked="0"/>
    </xf>
    <xf numFmtId="0" fontId="34" fillId="25" borderId="24" xfId="0" applyFont="1" applyFill="1" applyBorder="1" applyAlignment="1" applyProtection="1">
      <alignment vertical="center"/>
      <protection locked="0"/>
    </xf>
    <xf numFmtId="179" fontId="29" fillId="25" borderId="20" xfId="47" applyNumberFormat="1" applyFont="1" applyFill="1" applyBorder="1" applyAlignment="1" applyProtection="1">
      <alignment vertical="center"/>
      <protection locked="0"/>
    </xf>
    <xf numFmtId="38" fontId="29" fillId="25" borderId="0" xfId="47" applyFont="1" applyFill="1" applyBorder="1" applyAlignment="1" applyProtection="1">
      <alignment vertical="center"/>
      <protection locked="0"/>
    </xf>
    <xf numFmtId="38" fontId="29" fillId="24" borderId="0" xfId="47" applyFont="1" applyFill="1" applyBorder="1" applyAlignment="1" applyProtection="1">
      <alignment vertical="center"/>
      <protection locked="0"/>
    </xf>
    <xf numFmtId="0" fontId="26" fillId="24" borderId="0" xfId="0" applyFont="1" applyFill="1" applyAlignment="1" applyProtection="1">
      <alignment vertical="center"/>
      <protection locked="0"/>
    </xf>
    <xf numFmtId="0" fontId="26" fillId="24" borderId="0" xfId="0" applyFont="1" applyFill="1" applyAlignment="1" applyProtection="1">
      <alignment horizontal="right" vertical="center"/>
      <protection locked="0"/>
    </xf>
    <xf numFmtId="176" fontId="26" fillId="25" borderId="20" xfId="0" applyNumberFormat="1" applyFont="1" applyFill="1" applyBorder="1" applyAlignment="1">
      <alignment vertical="center"/>
    </xf>
    <xf numFmtId="0" fontId="26" fillId="25" borderId="24" xfId="0" applyFont="1" applyFill="1" applyBorder="1" applyAlignment="1" applyProtection="1">
      <alignment horizontal="left" vertical="center" shrinkToFit="1"/>
      <protection locked="0"/>
    </xf>
    <xf numFmtId="176" fontId="26" fillId="25" borderId="20" xfId="0" applyNumberFormat="1" applyFont="1" applyFill="1" applyBorder="1" applyAlignment="1" applyProtection="1">
      <alignment vertical="center"/>
      <protection locked="0"/>
    </xf>
    <xf numFmtId="0" fontId="26" fillId="25" borderId="24" xfId="0" applyFont="1" applyFill="1" applyBorder="1" applyAlignment="1" applyProtection="1">
      <alignment horizontal="left" vertical="center" indent="2" shrinkToFit="1"/>
      <protection locked="0"/>
    </xf>
    <xf numFmtId="0" fontId="26" fillId="24" borderId="20" xfId="0" applyFont="1" applyFill="1" applyBorder="1" applyAlignment="1" applyProtection="1">
      <alignment vertical="center"/>
      <protection locked="0"/>
    </xf>
    <xf numFmtId="176" fontId="26" fillId="24" borderId="20" xfId="0" applyNumberFormat="1" applyFont="1" applyFill="1" applyBorder="1" applyAlignment="1" applyProtection="1">
      <alignment vertical="center"/>
      <protection locked="0"/>
    </xf>
    <xf numFmtId="183" fontId="3" fillId="25" borderId="81" xfId="0" applyNumberFormat="1" applyFont="1" applyFill="1" applyBorder="1" applyAlignment="1" applyProtection="1">
      <alignment vertical="center"/>
      <protection locked="0"/>
    </xf>
    <xf numFmtId="183" fontId="3" fillId="25" borderId="68" xfId="0" applyNumberFormat="1" applyFont="1" applyFill="1" applyBorder="1" applyAlignment="1" applyProtection="1">
      <alignment vertical="center"/>
      <protection locked="0"/>
    </xf>
    <xf numFmtId="183" fontId="3" fillId="25" borderId="19" xfId="0" applyNumberFormat="1" applyFont="1" applyFill="1" applyBorder="1" applyAlignment="1" applyProtection="1">
      <alignment vertical="center"/>
      <protection locked="0"/>
    </xf>
    <xf numFmtId="183" fontId="3" fillId="25" borderId="11" xfId="0" applyNumberFormat="1" applyFont="1" applyFill="1" applyBorder="1" applyAlignment="1" applyProtection="1">
      <alignment vertical="center"/>
      <protection locked="0"/>
    </xf>
    <xf numFmtId="182" fontId="3" fillId="25" borderId="11" xfId="0" applyNumberFormat="1" applyFont="1" applyFill="1" applyBorder="1" applyAlignment="1" applyProtection="1">
      <alignment vertical="center"/>
      <protection locked="0"/>
    </xf>
    <xf numFmtId="181" fontId="3" fillId="25" borderId="11" xfId="0" applyNumberFormat="1" applyFont="1" applyFill="1" applyBorder="1" applyAlignment="1" applyProtection="1">
      <alignment vertical="center"/>
      <protection locked="0"/>
    </xf>
    <xf numFmtId="184" fontId="3" fillId="25" borderId="11" xfId="0" applyNumberFormat="1" applyFont="1" applyFill="1" applyBorder="1" applyAlignment="1" applyProtection="1">
      <alignment vertical="center"/>
      <protection locked="0"/>
    </xf>
    <xf numFmtId="20" fontId="3" fillId="25" borderId="11" xfId="0" applyNumberFormat="1" applyFont="1" applyFill="1" applyBorder="1" applyAlignment="1" applyProtection="1">
      <alignment vertical="center"/>
      <protection locked="0"/>
    </xf>
    <xf numFmtId="0" fontId="3" fillId="25" borderId="11" xfId="0" applyFont="1" applyFill="1" applyBorder="1" applyAlignment="1" applyProtection="1">
      <alignment vertical="center"/>
      <protection locked="0"/>
    </xf>
    <xf numFmtId="0" fontId="3" fillId="25" borderId="1" xfId="0" applyFont="1" applyFill="1" applyBorder="1" applyAlignment="1" applyProtection="1">
      <alignment vertical="center"/>
      <protection locked="0"/>
    </xf>
    <xf numFmtId="0" fontId="3" fillId="25" borderId="59" xfId="0" applyFont="1" applyFill="1" applyBorder="1" applyAlignment="1" applyProtection="1">
      <alignment vertical="center"/>
      <protection locked="0"/>
    </xf>
    <xf numFmtId="185" fontId="3" fillId="25" borderId="11" xfId="0" applyNumberFormat="1" applyFont="1" applyFill="1" applyBorder="1" applyAlignment="1" applyProtection="1">
      <alignment vertical="center"/>
      <protection locked="0"/>
    </xf>
    <xf numFmtId="181" fontId="3" fillId="25" borderId="81" xfId="0" applyNumberFormat="1" applyFont="1" applyFill="1" applyBorder="1" applyAlignment="1" applyProtection="1">
      <alignment vertical="center"/>
      <protection locked="0"/>
    </xf>
    <xf numFmtId="181" fontId="3" fillId="25" borderId="65" xfId="0" applyNumberFormat="1" applyFont="1" applyFill="1" applyBorder="1" applyAlignment="1" applyProtection="1">
      <alignment vertical="center"/>
      <protection locked="0"/>
    </xf>
    <xf numFmtId="183" fontId="3" fillId="25" borderId="65" xfId="0" applyNumberFormat="1" applyFont="1" applyFill="1" applyBorder="1" applyAlignment="1" applyProtection="1">
      <alignment vertical="center"/>
      <protection locked="0"/>
    </xf>
    <xf numFmtId="181" fontId="3" fillId="25" borderId="1" xfId="0" applyNumberFormat="1" applyFont="1" applyFill="1" applyBorder="1" applyAlignment="1" applyProtection="1">
      <alignment vertical="center"/>
      <protection locked="0"/>
    </xf>
    <xf numFmtId="184" fontId="3" fillId="25" borderId="1" xfId="0" applyNumberFormat="1" applyFont="1" applyFill="1" applyBorder="1" applyAlignment="1" applyProtection="1">
      <alignment vertical="center"/>
      <protection locked="0"/>
    </xf>
    <xf numFmtId="186" fontId="3" fillId="25" borderId="1" xfId="0" applyNumberFormat="1" applyFont="1" applyFill="1" applyBorder="1" applyAlignment="1" applyProtection="1">
      <alignment vertical="center"/>
      <protection locked="0"/>
    </xf>
    <xf numFmtId="186" fontId="3" fillId="25" borderId="68" xfId="0" applyNumberFormat="1" applyFont="1" applyFill="1" applyBorder="1" applyAlignment="1" applyProtection="1">
      <alignment vertical="center"/>
      <protection locked="0"/>
    </xf>
    <xf numFmtId="186" fontId="3" fillId="25" borderId="65" xfId="0" applyNumberFormat="1" applyFont="1" applyFill="1" applyBorder="1" applyAlignment="1" applyProtection="1">
      <alignment vertical="center"/>
      <protection locked="0"/>
    </xf>
    <xf numFmtId="186" fontId="3" fillId="25" borderId="11" xfId="0" applyNumberFormat="1" applyFont="1" applyFill="1" applyBorder="1" applyAlignment="1" applyProtection="1">
      <alignment vertical="center"/>
      <protection locked="0"/>
    </xf>
    <xf numFmtId="0" fontId="3" fillId="25" borderId="11" xfId="0" applyFont="1" applyFill="1" applyBorder="1" applyAlignment="1" applyProtection="1">
      <alignment horizontal="center" vertical="center"/>
      <protection locked="0"/>
    </xf>
    <xf numFmtId="0" fontId="29" fillId="0" borderId="0" xfId="48" applyFont="1" applyAlignment="1">
      <alignment horizontal="center" vertical="center"/>
    </xf>
    <xf numFmtId="0" fontId="29" fillId="24" borderId="0" xfId="49" applyFont="1" applyFill="1" applyAlignment="1">
      <alignment horizontal="distributed" vertical="center"/>
    </xf>
    <xf numFmtId="187" fontId="29" fillId="27" borderId="0" xfId="48" applyNumberFormat="1" applyFont="1" applyFill="1" applyAlignment="1">
      <alignment horizontal="left" vertical="center" shrinkToFit="1"/>
    </xf>
    <xf numFmtId="178" fontId="26" fillId="27" borderId="0" xfId="48" applyNumberFormat="1" applyFont="1" applyFill="1" applyAlignment="1">
      <alignment horizontal="left" vertical="center"/>
    </xf>
    <xf numFmtId="187" fontId="26" fillId="24" borderId="15" xfId="48" applyNumberFormat="1" applyFont="1" applyFill="1" applyBorder="1" applyAlignment="1">
      <alignment horizontal="left" vertical="center"/>
    </xf>
    <xf numFmtId="0" fontId="29" fillId="27" borderId="0" xfId="48" applyFont="1" applyFill="1" applyAlignment="1">
      <alignment horizontal="center" vertical="center"/>
    </xf>
    <xf numFmtId="0" fontId="26" fillId="27" borderId="0" xfId="48" applyFont="1" applyFill="1" applyAlignment="1">
      <alignment horizontal="center" vertical="center"/>
    </xf>
    <xf numFmtId="0" fontId="36" fillId="24" borderId="0" xfId="48" applyFont="1" applyFill="1" applyAlignment="1">
      <alignment horizontal="center" vertical="center"/>
    </xf>
    <xf numFmtId="187" fontId="26" fillId="24" borderId="15" xfId="50" applyNumberFormat="1" applyFont="1" applyFill="1" applyBorder="1" applyAlignment="1">
      <alignment horizontal="center"/>
    </xf>
    <xf numFmtId="0" fontId="35" fillId="24" borderId="0" xfId="0" applyFont="1" applyFill="1" applyAlignment="1">
      <alignment vertical="center" wrapText="1"/>
    </xf>
    <xf numFmtId="0" fontId="26" fillId="0" borderId="0" xfId="0" applyFont="1" applyAlignment="1">
      <alignment vertical="center" wrapText="1"/>
    </xf>
    <xf numFmtId="0" fontId="26" fillId="0" borderId="0" xfId="0" applyFont="1" applyAlignment="1">
      <alignment vertical="center"/>
    </xf>
    <xf numFmtId="0" fontId="3" fillId="0" borderId="79" xfId="0" applyFont="1" applyBorder="1" applyAlignment="1">
      <alignment horizontal="left" vertical="center"/>
    </xf>
    <xf numFmtId="0" fontId="3" fillId="0" borderId="80" xfId="0" applyFont="1" applyBorder="1" applyAlignment="1">
      <alignment horizontal="left" vertical="center"/>
    </xf>
    <xf numFmtId="0" fontId="3" fillId="25" borderId="25" xfId="0" applyFont="1" applyFill="1" applyBorder="1" applyAlignment="1" applyProtection="1">
      <alignment vertical="center" wrapText="1"/>
      <protection locked="0"/>
    </xf>
    <xf numFmtId="0" fontId="3" fillId="25" borderId="33" xfId="0" applyFont="1" applyFill="1" applyBorder="1" applyAlignment="1" applyProtection="1">
      <alignment vertical="center"/>
      <protection locked="0"/>
    </xf>
    <xf numFmtId="0" fontId="3" fillId="25" borderId="17" xfId="0" applyFont="1" applyFill="1" applyBorder="1" applyAlignment="1" applyProtection="1">
      <alignment vertical="center"/>
      <protection locked="0"/>
    </xf>
    <xf numFmtId="0" fontId="3" fillId="0" borderId="25" xfId="0" applyFont="1" applyBorder="1" applyAlignment="1">
      <alignment horizontal="left" vertical="center"/>
    </xf>
    <xf numFmtId="0" fontId="3" fillId="0" borderId="17" xfId="0" applyFont="1" applyBorder="1" applyAlignment="1">
      <alignment horizontal="left" vertical="center"/>
    </xf>
    <xf numFmtId="0" fontId="3" fillId="25" borderId="11" xfId="0" applyFont="1" applyFill="1" applyBorder="1" applyAlignment="1" applyProtection="1">
      <alignment vertical="center" wrapText="1"/>
      <protection locked="0"/>
    </xf>
    <xf numFmtId="0" fontId="3" fillId="0" borderId="25" xfId="0" applyFont="1" applyBorder="1" applyAlignment="1">
      <alignment horizontal="center" vertical="center"/>
    </xf>
    <xf numFmtId="0" fontId="3" fillId="0" borderId="17" xfId="0" applyFont="1" applyBorder="1" applyAlignment="1">
      <alignment horizontal="center" vertical="center"/>
    </xf>
    <xf numFmtId="0" fontId="3" fillId="0" borderId="12" xfId="0" applyFont="1" applyBorder="1" applyAlignment="1">
      <alignment horizontal="left" vertical="center"/>
    </xf>
    <xf numFmtId="0" fontId="3" fillId="0" borderId="11" xfId="0" applyFont="1" applyBorder="1" applyAlignment="1">
      <alignment horizontal="center" vertical="center"/>
    </xf>
    <xf numFmtId="0" fontId="3" fillId="0" borderId="11" xfId="0" applyFont="1" applyBorder="1" applyAlignment="1">
      <alignment horizontal="left" vertical="center"/>
    </xf>
    <xf numFmtId="0" fontId="3" fillId="0" borderId="67" xfId="0" applyFont="1" applyBorder="1" applyAlignment="1">
      <alignment vertical="center"/>
    </xf>
    <xf numFmtId="0" fontId="3" fillId="0" borderId="66" xfId="0" applyFont="1" applyBorder="1" applyAlignment="1">
      <alignment vertical="center"/>
    </xf>
    <xf numFmtId="0" fontId="25" fillId="0" borderId="0" xfId="0" applyFont="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49" fillId="0" borderId="70" xfId="0" applyFont="1" applyBorder="1" applyAlignment="1">
      <alignment vertical="center" wrapText="1"/>
    </xf>
    <xf numFmtId="0" fontId="49" fillId="0" borderId="69" xfId="0" applyFont="1" applyBorder="1" applyAlignment="1">
      <alignment vertical="center" wrapText="1"/>
    </xf>
    <xf numFmtId="0" fontId="49" fillId="0" borderId="79" xfId="0" applyFont="1" applyBorder="1" applyAlignment="1">
      <alignment vertical="center" wrapText="1"/>
    </xf>
    <xf numFmtId="0" fontId="49" fillId="0" borderId="80" xfId="0" applyFont="1" applyBorder="1" applyAlignment="1">
      <alignment vertical="center" wrapText="1"/>
    </xf>
    <xf numFmtId="0" fontId="3" fillId="25" borderId="25" xfId="0" applyFont="1" applyFill="1" applyBorder="1" applyAlignment="1" applyProtection="1">
      <alignment horizontal="center" vertical="center" wrapText="1"/>
      <protection locked="0"/>
    </xf>
    <xf numFmtId="0" fontId="3" fillId="25" borderId="33" xfId="0" applyFont="1" applyFill="1" applyBorder="1" applyAlignment="1" applyProtection="1">
      <alignment horizontal="center" vertical="center" wrapText="1"/>
      <protection locked="0"/>
    </xf>
    <xf numFmtId="0" fontId="3" fillId="25" borderId="17" xfId="0" applyFont="1" applyFill="1" applyBorder="1" applyAlignment="1" applyProtection="1">
      <alignment horizontal="center" vertical="center" wrapText="1"/>
      <protection locked="0"/>
    </xf>
    <xf numFmtId="0" fontId="0" fillId="0" borderId="17" xfId="0" applyBorder="1" applyAlignment="1">
      <alignment horizontal="left" vertical="center"/>
    </xf>
    <xf numFmtId="0" fontId="0" fillId="0" borderId="16" xfId="0" applyBorder="1" applyAlignment="1">
      <alignment horizontal="left" vertical="center"/>
    </xf>
    <xf numFmtId="0" fontId="3" fillId="0" borderId="25" xfId="0" applyFont="1" applyBorder="1" applyAlignment="1">
      <alignment vertical="center" wrapText="1"/>
    </xf>
    <xf numFmtId="0" fontId="3" fillId="0" borderId="17" xfId="0" applyFont="1" applyBorder="1" applyAlignment="1">
      <alignment vertical="center" wrapText="1"/>
    </xf>
    <xf numFmtId="0" fontId="3" fillId="0" borderId="25" xfId="0" applyFont="1" applyBorder="1" applyAlignment="1">
      <alignment vertical="center"/>
    </xf>
    <xf numFmtId="0" fontId="3" fillId="0" borderId="17" xfId="0" applyFont="1" applyBorder="1" applyAlignment="1">
      <alignment vertical="center"/>
    </xf>
    <xf numFmtId="0" fontId="26" fillId="26" borderId="11" xfId="0" applyFont="1" applyFill="1" applyBorder="1" applyAlignment="1">
      <alignment horizontal="left" vertical="center"/>
    </xf>
    <xf numFmtId="187" fontId="26" fillId="24" borderId="11" xfId="53" applyNumberFormat="1" applyFont="1" applyFill="1" applyBorder="1" applyAlignment="1">
      <alignment horizontal="center" vertical="center" shrinkToFit="1"/>
    </xf>
    <xf numFmtId="187" fontId="26" fillId="0" borderId="11" xfId="0" applyNumberFormat="1" applyFont="1" applyBorder="1" applyAlignment="1">
      <alignment horizontal="left" vertical="center"/>
    </xf>
    <xf numFmtId="0" fontId="26" fillId="26" borderId="25" xfId="0" applyFont="1" applyFill="1" applyBorder="1" applyAlignment="1">
      <alignment horizontal="left" vertical="center"/>
    </xf>
    <xf numFmtId="0" fontId="26" fillId="26" borderId="17" xfId="0" applyFont="1" applyFill="1" applyBorder="1" applyAlignment="1">
      <alignment horizontal="left" vertical="center"/>
    </xf>
    <xf numFmtId="187" fontId="26" fillId="0" borderId="11" xfId="53" applyNumberFormat="1" applyFont="1" applyBorder="1" applyAlignment="1">
      <alignment horizontal="left" vertical="center" shrinkToFit="1"/>
    </xf>
    <xf numFmtId="0" fontId="26" fillId="0" borderId="0" xfId="0" applyFont="1" applyAlignment="1">
      <alignment horizontal="center" vertical="center"/>
    </xf>
    <xf numFmtId="187" fontId="26" fillId="0" borderId="11" xfId="53" applyNumberFormat="1" applyFont="1" applyBorder="1" applyAlignment="1">
      <alignment horizontal="left" vertical="center" wrapText="1" shrinkToFit="1"/>
    </xf>
    <xf numFmtId="187" fontId="26" fillId="0" borderId="11" xfId="53" applyNumberFormat="1" applyFont="1" applyFill="1" applyBorder="1" applyAlignment="1">
      <alignment horizontal="left" vertical="center" shrinkToFit="1"/>
    </xf>
    <xf numFmtId="0" fontId="26" fillId="0" borderId="0" xfId="48" applyFont="1" applyAlignment="1">
      <alignment horizontal="center" vertical="center" shrinkToFit="1"/>
    </xf>
    <xf numFmtId="0" fontId="26" fillId="0" borderId="30" xfId="48" applyFont="1" applyBorder="1" applyAlignment="1">
      <alignment horizontal="center" vertical="center"/>
    </xf>
    <xf numFmtId="0" fontId="26" fillId="0" borderId="31" xfId="48" applyFont="1" applyBorder="1" applyAlignment="1">
      <alignment horizontal="center" vertical="center"/>
    </xf>
    <xf numFmtId="0" fontId="26" fillId="0" borderId="35" xfId="48" applyFont="1" applyBorder="1" applyAlignment="1">
      <alignment horizontal="center" vertical="center"/>
    </xf>
    <xf numFmtId="0" fontId="26" fillId="0" borderId="0" xfId="48" applyFont="1" applyAlignment="1">
      <alignment horizontal="left"/>
    </xf>
    <xf numFmtId="187" fontId="26" fillId="0" borderId="0" xfId="48" applyNumberFormat="1" applyFont="1" applyAlignment="1">
      <alignment horizontal="left" vertical="center"/>
    </xf>
    <xf numFmtId="0" fontId="26" fillId="0" borderId="0" xfId="48" applyFont="1" applyAlignment="1">
      <alignment horizontal="left" vertical="center" wrapText="1"/>
    </xf>
    <xf numFmtId="0" fontId="26" fillId="0" borderId="0" xfId="48" applyFont="1" applyAlignment="1">
      <alignment horizontal="center" vertical="center"/>
    </xf>
    <xf numFmtId="187" fontId="26" fillId="0" borderId="0" xfId="48" applyNumberFormat="1" applyFont="1" applyAlignment="1">
      <alignment horizontal="left" vertical="center" wrapText="1"/>
    </xf>
    <xf numFmtId="0" fontId="26" fillId="0" borderId="12" xfId="48" applyFont="1" applyBorder="1" applyAlignment="1">
      <alignment horizontal="center" vertical="center"/>
    </xf>
    <xf numFmtId="0" fontId="26" fillId="0" borderId="13" xfId="48" applyFont="1" applyBorder="1" applyAlignment="1">
      <alignment horizontal="center" vertical="center"/>
    </xf>
    <xf numFmtId="0" fontId="26" fillId="0" borderId="16" xfId="48" applyFont="1" applyBorder="1" applyAlignment="1">
      <alignment horizontal="center" vertical="center"/>
    </xf>
    <xf numFmtId="0" fontId="26" fillId="0" borderId="24" xfId="48" applyFont="1" applyBorder="1" applyAlignment="1">
      <alignment horizontal="center" vertical="center"/>
    </xf>
    <xf numFmtId="0" fontId="26" fillId="0" borderId="23" xfId="48" applyFont="1" applyBorder="1" applyAlignment="1">
      <alignment horizontal="center" vertical="center"/>
    </xf>
    <xf numFmtId="0" fontId="26" fillId="0" borderId="14" xfId="48" applyFont="1" applyBorder="1" applyAlignment="1">
      <alignment horizontal="center" vertical="center"/>
    </xf>
    <xf numFmtId="0" fontId="26" fillId="0" borderId="15" xfId="48" applyFont="1" applyBorder="1" applyAlignment="1">
      <alignment horizontal="center" vertical="center"/>
    </xf>
    <xf numFmtId="0" fontId="26" fillId="0" borderId="26" xfId="48" applyFont="1" applyBorder="1" applyAlignment="1">
      <alignment horizontal="center" vertical="center"/>
    </xf>
    <xf numFmtId="0" fontId="43" fillId="0" borderId="0" xfId="48" applyFont="1" applyAlignment="1">
      <alignment horizontal="left" vertical="center"/>
    </xf>
    <xf numFmtId="0" fontId="37" fillId="0" borderId="21" xfId="52" applyFont="1" applyBorder="1" applyAlignment="1">
      <alignment horizontal="center" vertical="center"/>
    </xf>
    <xf numFmtId="0" fontId="37" fillId="0" borderId="22" xfId="52" applyFont="1" applyBorder="1" applyAlignment="1">
      <alignment horizontal="center" vertical="center"/>
    </xf>
    <xf numFmtId="0" fontId="37" fillId="0" borderId="28" xfId="52" applyFont="1" applyBorder="1">
      <alignment vertical="center"/>
    </xf>
    <xf numFmtId="0" fontId="37" fillId="0" borderId="29" xfId="0" applyFont="1" applyBorder="1" applyAlignment="1">
      <alignment vertical="center"/>
    </xf>
    <xf numFmtId="0" fontId="37" fillId="0" borderId="46" xfId="0" applyFont="1" applyBorder="1" applyAlignment="1">
      <alignment vertical="center"/>
    </xf>
    <xf numFmtId="0" fontId="37" fillId="0" borderId="47" xfId="52" applyFont="1" applyBorder="1">
      <alignment vertical="center"/>
    </xf>
    <xf numFmtId="0" fontId="37" fillId="0" borderId="49" xfId="0" applyFont="1" applyBorder="1" applyAlignment="1">
      <alignment vertical="center"/>
    </xf>
    <xf numFmtId="0" fontId="37" fillId="0" borderId="53" xfId="52" applyFont="1" applyBorder="1" applyAlignment="1">
      <alignment horizontal="center" vertical="center"/>
    </xf>
    <xf numFmtId="0" fontId="37" fillId="0" borderId="54" xfId="52" applyFont="1" applyBorder="1" applyAlignment="1">
      <alignment horizontal="center" vertical="center"/>
    </xf>
    <xf numFmtId="0" fontId="26" fillId="24" borderId="0" xfId="0" applyFont="1" applyFill="1" applyAlignment="1">
      <alignment horizontal="left" vertical="center" wrapText="1"/>
    </xf>
    <xf numFmtId="0" fontId="26" fillId="24" borderId="0" xfId="0" applyFont="1" applyFill="1" applyAlignment="1">
      <alignment vertical="center"/>
    </xf>
    <xf numFmtId="0" fontId="26" fillId="24" borderId="0" xfId="0" applyFont="1" applyFill="1" applyAlignment="1">
      <alignment horizontal="center" vertical="center"/>
    </xf>
    <xf numFmtId="0" fontId="26" fillId="27" borderId="0" xfId="48" applyFont="1" applyFill="1" applyAlignment="1">
      <alignment horizontal="left" vertical="top" wrapText="1"/>
    </xf>
    <xf numFmtId="0" fontId="29" fillId="24" borderId="0" xfId="48" applyFont="1" applyFill="1" applyAlignment="1">
      <alignment horizontal="center" vertical="center"/>
    </xf>
    <xf numFmtId="187" fontId="26" fillId="0" borderId="11" xfId="53" applyNumberFormat="1" applyFont="1" applyFill="1" applyBorder="1" applyAlignment="1">
      <alignment horizontal="left" vertical="center" wrapText="1" shrinkToFit="1"/>
    </xf>
    <xf numFmtId="0" fontId="42" fillId="0" borderId="0" xfId="0" applyFont="1" applyAlignment="1">
      <alignment horizontal="center" vertical="center"/>
    </xf>
    <xf numFmtId="0" fontId="26" fillId="24" borderId="15" xfId="48" applyFont="1" applyFill="1" applyBorder="1" applyAlignment="1">
      <alignment horizontal="left" vertical="center"/>
    </xf>
    <xf numFmtId="0" fontId="26" fillId="27" borderId="0" xfId="48" applyFont="1" applyFill="1" applyAlignment="1">
      <alignment horizontal="left" vertical="center" wrapText="1"/>
    </xf>
    <xf numFmtId="0" fontId="5" fillId="24" borderId="0" xfId="0" applyFont="1" applyFill="1" applyAlignment="1">
      <alignment horizontal="right" vertical="center"/>
    </xf>
    <xf numFmtId="0" fontId="3" fillId="24" borderId="0" xfId="0" applyFont="1" applyFill="1" applyAlignment="1">
      <alignment vertical="center"/>
    </xf>
    <xf numFmtId="0" fontId="26" fillId="24" borderId="0" xfId="48" applyFont="1" applyFill="1" applyAlignment="1">
      <alignment horizontal="left" vertical="center"/>
    </xf>
  </cellXfs>
  <cellStyles count="6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AKA" xfId="19" xr:uid="{00000000-0005-0000-0000-000012000000}"/>
    <cellStyle name="KA" xfId="20" xr:uid="{00000000-0005-0000-0000-00001300000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スタイル 1" xfId="27" xr:uid="{00000000-0005-0000-0000-00001A000000}"/>
    <cellStyle name="タイトル" xfId="28" builtinId="15" customBuiltin="1"/>
    <cellStyle name="チェック セル" xfId="29" builtinId="23" customBuiltin="1"/>
    <cellStyle name="どちらでもない" xfId="30" builtinId="28" customBuiltin="1"/>
    <cellStyle name="パーセント 2" xfId="55" xr:uid="{95AA4B81-52EF-4EA1-B0F6-CEBF5B5E0805}"/>
    <cellStyle name="ハイパーリンク 2" xfId="54" xr:uid="{C0F4944D-E77F-4DDE-B755-E6EAB7EA418F}"/>
    <cellStyle name="ハイパーリンク 2 2" xfId="57" xr:uid="{E3005408-0C67-46AD-B2D7-A11A0F521F8B}"/>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47" builtinId="6"/>
    <cellStyle name="桁区切り 2" xfId="36" xr:uid="{00000000-0005-0000-0000-000023000000}"/>
    <cellStyle name="桁区切り 2 2" xfId="65" xr:uid="{999B2FA6-EF5D-4559-8D47-E0C425CF9CCE}"/>
    <cellStyle name="桁区切り 2 3" xfId="58" xr:uid="{8774CE3E-9E67-42C2-8525-8940A30B7071}"/>
    <cellStyle name="桁区切り 3" xfId="51" xr:uid="{CF505D3F-5A55-48E1-A69E-3AFE234E7FEA}"/>
    <cellStyle name="桁区切り 3 2" xfId="67" xr:uid="{912C161D-DADB-408B-9A2E-670687160691}"/>
    <cellStyle name="桁区切り 3 3" xfId="59" xr:uid="{B761BE3A-DCAB-4A6E-9C90-B85B3F46FF56}"/>
    <cellStyle name="桁区切り 4" xfId="53" xr:uid="{BCE8169A-A024-401A-87D8-A710A9514DD8}"/>
    <cellStyle name="桁区切り 4 2" xfId="62" xr:uid="{4277FE18-95BD-4863-83A9-D3E12C857414}"/>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 2 2" xfId="50" xr:uid="{D18D8A0C-4A96-40C5-9D8C-A0CBB89D022B}"/>
    <cellStyle name="標準 2 2 2" xfId="61" xr:uid="{A33570ED-F9F5-4A23-8EF9-FE6212A32CFB}"/>
    <cellStyle name="標準 2 3" xfId="60" xr:uid="{54FCEDD1-CD76-4ADA-BBBD-5C7891EE2207}"/>
    <cellStyle name="標準 3" xfId="48" xr:uid="{C354F359-0592-4C95-99BE-49E23072A4B5}"/>
    <cellStyle name="標準 3 2" xfId="66" xr:uid="{6B7B6DF4-341C-4313-98DF-B17BE747FD76}"/>
    <cellStyle name="標準 3 3" xfId="63" xr:uid="{032E43BC-25E2-461C-8563-6D2FA37F1C0D}"/>
    <cellStyle name="標準 3 4" xfId="56" xr:uid="{47DE84EE-4672-409E-BEDC-ABCE820C6B94}"/>
    <cellStyle name="標準 4" xfId="64" xr:uid="{8CFC3275-0486-4253-A000-D90E801A9A8E}"/>
    <cellStyle name="標準 5" xfId="49" xr:uid="{A109E1C7-A6E7-4F07-9CE6-0437CB753DB8}"/>
    <cellStyle name="標準_休日数" xfId="52" xr:uid="{4FCF045D-2BBA-407E-9BB7-5CCC2FECF7E1}"/>
    <cellStyle name="良い" xfId="46" builtinId="26" customBuiltin="1"/>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12F27-76DE-4B7A-8D8F-78D008E3FE08}">
  <sheetPr>
    <tabColor theme="8" tint="0.79998168889431442"/>
    <pageSetUpPr fitToPage="1"/>
  </sheetPr>
  <dimension ref="A2:AU59"/>
  <sheetViews>
    <sheetView tabSelected="1" zoomScale="80" zoomScaleNormal="80" workbookViewId="0">
      <pane xSplit="1" ySplit="7" topLeftCell="B8" activePane="bottomRight" state="frozen"/>
      <selection pane="topRight" activeCell="B1" sqref="B1"/>
      <selection pane="bottomLeft" activeCell="A8" sqref="A8"/>
      <selection pane="bottomRight" activeCell="L10" sqref="L10"/>
    </sheetView>
  </sheetViews>
  <sheetFormatPr defaultColWidth="16" defaultRowHeight="13.2"/>
  <cols>
    <col min="1" max="1" width="20.21875" style="122" customWidth="1"/>
    <col min="2" max="14" width="16" style="122" customWidth="1"/>
    <col min="15" max="15" width="21.44140625" style="122" bestFit="1" customWidth="1"/>
    <col min="16" max="18" width="40.6640625" style="122" customWidth="1"/>
    <col min="19" max="19" width="21.44140625" style="122" bestFit="1" customWidth="1"/>
    <col min="20" max="20" width="40.6640625" style="122" customWidth="1"/>
    <col min="21" max="23" width="21.6640625" style="122" customWidth="1"/>
    <col min="24" max="24" width="42.6640625" style="122" customWidth="1"/>
    <col min="25" max="27" width="21.6640625" style="122" customWidth="1"/>
    <col min="28" max="28" width="40.6640625" style="122" customWidth="1"/>
    <col min="29" max="40" width="18.44140625" style="122" customWidth="1"/>
    <col min="41" max="41" width="16" style="122" customWidth="1"/>
    <col min="42" max="43" width="19.33203125" style="122" bestFit="1" customWidth="1"/>
    <col min="44" max="47" width="16" style="122" customWidth="1"/>
    <col min="48" max="268" width="16" style="122"/>
    <col min="269" max="269" width="46.88671875" style="122" customWidth="1"/>
    <col min="270" max="270" width="21.44140625" style="122" bestFit="1" customWidth="1"/>
    <col min="271" max="273" width="40.6640625" style="122" customWidth="1"/>
    <col min="274" max="274" width="21.44140625" style="122" bestFit="1" customWidth="1"/>
    <col min="275" max="275" width="40.6640625" style="122" customWidth="1"/>
    <col min="276" max="276" width="28.44140625" style="122" bestFit="1" customWidth="1"/>
    <col min="277" max="277" width="33" style="122" bestFit="1" customWidth="1"/>
    <col min="278" max="278" width="33" style="122" customWidth="1"/>
    <col min="279" max="279" width="28.44140625" style="122" bestFit="1" customWidth="1"/>
    <col min="280" max="280" width="33" style="122" bestFit="1" customWidth="1"/>
    <col min="281" max="281" width="40.6640625" style="122" customWidth="1"/>
    <col min="282" max="293" width="18.44140625" style="122" customWidth="1"/>
    <col min="294" max="295" width="16" style="122"/>
    <col min="296" max="296" width="19.33203125" style="122" bestFit="1" customWidth="1"/>
    <col min="297" max="297" width="33" style="122" bestFit="1" customWidth="1"/>
    <col min="298" max="524" width="16" style="122"/>
    <col min="525" max="525" width="46.88671875" style="122" customWidth="1"/>
    <col min="526" max="526" width="21.44140625" style="122" bestFit="1" customWidth="1"/>
    <col min="527" max="529" width="40.6640625" style="122" customWidth="1"/>
    <col min="530" max="530" width="21.44140625" style="122" bestFit="1" customWidth="1"/>
    <col min="531" max="531" width="40.6640625" style="122" customWidth="1"/>
    <col min="532" max="532" width="28.44140625" style="122" bestFit="1" customWidth="1"/>
    <col min="533" max="533" width="33" style="122" bestFit="1" customWidth="1"/>
    <col min="534" max="534" width="33" style="122" customWidth="1"/>
    <col min="535" max="535" width="28.44140625" style="122" bestFit="1" customWidth="1"/>
    <col min="536" max="536" width="33" style="122" bestFit="1" customWidth="1"/>
    <col min="537" max="537" width="40.6640625" style="122" customWidth="1"/>
    <col min="538" max="549" width="18.44140625" style="122" customWidth="1"/>
    <col min="550" max="551" width="16" style="122"/>
    <col min="552" max="552" width="19.33203125" style="122" bestFit="1" customWidth="1"/>
    <col min="553" max="553" width="33" style="122" bestFit="1" customWidth="1"/>
    <col min="554" max="780" width="16" style="122"/>
    <col min="781" max="781" width="46.88671875" style="122" customWidth="1"/>
    <col min="782" max="782" width="21.44140625" style="122" bestFit="1" customWidth="1"/>
    <col min="783" max="785" width="40.6640625" style="122" customWidth="1"/>
    <col min="786" max="786" width="21.44140625" style="122" bestFit="1" customWidth="1"/>
    <col min="787" max="787" width="40.6640625" style="122" customWidth="1"/>
    <col min="788" max="788" width="28.44140625" style="122" bestFit="1" customWidth="1"/>
    <col min="789" max="789" width="33" style="122" bestFit="1" customWidth="1"/>
    <col min="790" max="790" width="33" style="122" customWidth="1"/>
    <col min="791" max="791" width="28.44140625" style="122" bestFit="1" customWidth="1"/>
    <col min="792" max="792" width="33" style="122" bestFit="1" customWidth="1"/>
    <col min="793" max="793" width="40.6640625" style="122" customWidth="1"/>
    <col min="794" max="805" width="18.44140625" style="122" customWidth="1"/>
    <col min="806" max="807" width="16" style="122"/>
    <col min="808" max="808" width="19.33203125" style="122" bestFit="1" customWidth="1"/>
    <col min="809" max="809" width="33" style="122" bestFit="1" customWidth="1"/>
    <col min="810" max="1036" width="16" style="122"/>
    <col min="1037" max="1037" width="46.88671875" style="122" customWidth="1"/>
    <col min="1038" max="1038" width="21.44140625" style="122" bestFit="1" customWidth="1"/>
    <col min="1039" max="1041" width="40.6640625" style="122" customWidth="1"/>
    <col min="1042" max="1042" width="21.44140625" style="122" bestFit="1" customWidth="1"/>
    <col min="1043" max="1043" width="40.6640625" style="122" customWidth="1"/>
    <col min="1044" max="1044" width="28.44140625" style="122" bestFit="1" customWidth="1"/>
    <col min="1045" max="1045" width="33" style="122" bestFit="1" customWidth="1"/>
    <col min="1046" max="1046" width="33" style="122" customWidth="1"/>
    <col min="1047" max="1047" width="28.44140625" style="122" bestFit="1" customWidth="1"/>
    <col min="1048" max="1048" width="33" style="122" bestFit="1" customWidth="1"/>
    <col min="1049" max="1049" width="40.6640625" style="122" customWidth="1"/>
    <col min="1050" max="1061" width="18.44140625" style="122" customWidth="1"/>
    <col min="1062" max="1063" width="16" style="122"/>
    <col min="1064" max="1064" width="19.33203125" style="122" bestFit="1" customWidth="1"/>
    <col min="1065" max="1065" width="33" style="122" bestFit="1" customWidth="1"/>
    <col min="1066" max="1292" width="16" style="122"/>
    <col min="1293" max="1293" width="46.88671875" style="122" customWidth="1"/>
    <col min="1294" max="1294" width="21.44140625" style="122" bestFit="1" customWidth="1"/>
    <col min="1295" max="1297" width="40.6640625" style="122" customWidth="1"/>
    <col min="1298" max="1298" width="21.44140625" style="122" bestFit="1" customWidth="1"/>
    <col min="1299" max="1299" width="40.6640625" style="122" customWidth="1"/>
    <col min="1300" max="1300" width="28.44140625" style="122" bestFit="1" customWidth="1"/>
    <col min="1301" max="1301" width="33" style="122" bestFit="1" customWidth="1"/>
    <col min="1302" max="1302" width="33" style="122" customWidth="1"/>
    <col min="1303" max="1303" width="28.44140625" style="122" bestFit="1" customWidth="1"/>
    <col min="1304" max="1304" width="33" style="122" bestFit="1" customWidth="1"/>
    <col min="1305" max="1305" width="40.6640625" style="122" customWidth="1"/>
    <col min="1306" max="1317" width="18.44140625" style="122" customWidth="1"/>
    <col min="1318" max="1319" width="16" style="122"/>
    <col min="1320" max="1320" width="19.33203125" style="122" bestFit="1" customWidth="1"/>
    <col min="1321" max="1321" width="33" style="122" bestFit="1" customWidth="1"/>
    <col min="1322" max="1548" width="16" style="122"/>
    <col min="1549" max="1549" width="46.88671875" style="122" customWidth="1"/>
    <col min="1550" max="1550" width="21.44140625" style="122" bestFit="1" customWidth="1"/>
    <col min="1551" max="1553" width="40.6640625" style="122" customWidth="1"/>
    <col min="1554" max="1554" width="21.44140625" style="122" bestFit="1" customWidth="1"/>
    <col min="1555" max="1555" width="40.6640625" style="122" customWidth="1"/>
    <col min="1556" max="1556" width="28.44140625" style="122" bestFit="1" customWidth="1"/>
    <col min="1557" max="1557" width="33" style="122" bestFit="1" customWidth="1"/>
    <col min="1558" max="1558" width="33" style="122" customWidth="1"/>
    <col min="1559" max="1559" width="28.44140625" style="122" bestFit="1" customWidth="1"/>
    <col min="1560" max="1560" width="33" style="122" bestFit="1" customWidth="1"/>
    <col min="1561" max="1561" width="40.6640625" style="122" customWidth="1"/>
    <col min="1562" max="1573" width="18.44140625" style="122" customWidth="1"/>
    <col min="1574" max="1575" width="16" style="122"/>
    <col min="1576" max="1576" width="19.33203125" style="122" bestFit="1" customWidth="1"/>
    <col min="1577" max="1577" width="33" style="122" bestFit="1" customWidth="1"/>
    <col min="1578" max="1804" width="16" style="122"/>
    <col min="1805" max="1805" width="46.88671875" style="122" customWidth="1"/>
    <col min="1806" max="1806" width="21.44140625" style="122" bestFit="1" customWidth="1"/>
    <col min="1807" max="1809" width="40.6640625" style="122" customWidth="1"/>
    <col min="1810" max="1810" width="21.44140625" style="122" bestFit="1" customWidth="1"/>
    <col min="1811" max="1811" width="40.6640625" style="122" customWidth="1"/>
    <col min="1812" max="1812" width="28.44140625" style="122" bestFit="1" customWidth="1"/>
    <col min="1813" max="1813" width="33" style="122" bestFit="1" customWidth="1"/>
    <col min="1814" max="1814" width="33" style="122" customWidth="1"/>
    <col min="1815" max="1815" width="28.44140625" style="122" bestFit="1" customWidth="1"/>
    <col min="1816" max="1816" width="33" style="122" bestFit="1" customWidth="1"/>
    <col min="1817" max="1817" width="40.6640625" style="122" customWidth="1"/>
    <col min="1818" max="1829" width="18.44140625" style="122" customWidth="1"/>
    <col min="1830" max="1831" width="16" style="122"/>
    <col min="1832" max="1832" width="19.33203125" style="122" bestFit="1" customWidth="1"/>
    <col min="1833" max="1833" width="33" style="122" bestFit="1" customWidth="1"/>
    <col min="1834" max="2060" width="16" style="122"/>
    <col min="2061" max="2061" width="46.88671875" style="122" customWidth="1"/>
    <col min="2062" max="2062" width="21.44140625" style="122" bestFit="1" customWidth="1"/>
    <col min="2063" max="2065" width="40.6640625" style="122" customWidth="1"/>
    <col min="2066" max="2066" width="21.44140625" style="122" bestFit="1" customWidth="1"/>
    <col min="2067" max="2067" width="40.6640625" style="122" customWidth="1"/>
    <col min="2068" max="2068" width="28.44140625" style="122" bestFit="1" customWidth="1"/>
    <col min="2069" max="2069" width="33" style="122" bestFit="1" customWidth="1"/>
    <col min="2070" max="2070" width="33" style="122" customWidth="1"/>
    <col min="2071" max="2071" width="28.44140625" style="122" bestFit="1" customWidth="1"/>
    <col min="2072" max="2072" width="33" style="122" bestFit="1" customWidth="1"/>
    <col min="2073" max="2073" width="40.6640625" style="122" customWidth="1"/>
    <col min="2074" max="2085" width="18.44140625" style="122" customWidth="1"/>
    <col min="2086" max="2087" width="16" style="122"/>
    <col min="2088" max="2088" width="19.33203125" style="122" bestFit="1" customWidth="1"/>
    <col min="2089" max="2089" width="33" style="122" bestFit="1" customWidth="1"/>
    <col min="2090" max="2316" width="16" style="122"/>
    <col min="2317" max="2317" width="46.88671875" style="122" customWidth="1"/>
    <col min="2318" max="2318" width="21.44140625" style="122" bestFit="1" customWidth="1"/>
    <col min="2319" max="2321" width="40.6640625" style="122" customWidth="1"/>
    <col min="2322" max="2322" width="21.44140625" style="122" bestFit="1" customWidth="1"/>
    <col min="2323" max="2323" width="40.6640625" style="122" customWidth="1"/>
    <col min="2324" max="2324" width="28.44140625" style="122" bestFit="1" customWidth="1"/>
    <col min="2325" max="2325" width="33" style="122" bestFit="1" customWidth="1"/>
    <col min="2326" max="2326" width="33" style="122" customWidth="1"/>
    <col min="2327" max="2327" width="28.44140625" style="122" bestFit="1" customWidth="1"/>
    <col min="2328" max="2328" width="33" style="122" bestFit="1" customWidth="1"/>
    <col min="2329" max="2329" width="40.6640625" style="122" customWidth="1"/>
    <col min="2330" max="2341" width="18.44140625" style="122" customWidth="1"/>
    <col min="2342" max="2343" width="16" style="122"/>
    <col min="2344" max="2344" width="19.33203125" style="122" bestFit="1" customWidth="1"/>
    <col min="2345" max="2345" width="33" style="122" bestFit="1" customWidth="1"/>
    <col min="2346" max="2572" width="16" style="122"/>
    <col min="2573" max="2573" width="46.88671875" style="122" customWidth="1"/>
    <col min="2574" max="2574" width="21.44140625" style="122" bestFit="1" customWidth="1"/>
    <col min="2575" max="2577" width="40.6640625" style="122" customWidth="1"/>
    <col min="2578" max="2578" width="21.44140625" style="122" bestFit="1" customWidth="1"/>
    <col min="2579" max="2579" width="40.6640625" style="122" customWidth="1"/>
    <col min="2580" max="2580" width="28.44140625" style="122" bestFit="1" customWidth="1"/>
    <col min="2581" max="2581" width="33" style="122" bestFit="1" customWidth="1"/>
    <col min="2582" max="2582" width="33" style="122" customWidth="1"/>
    <col min="2583" max="2583" width="28.44140625" style="122" bestFit="1" customWidth="1"/>
    <col min="2584" max="2584" width="33" style="122" bestFit="1" customWidth="1"/>
    <col min="2585" max="2585" width="40.6640625" style="122" customWidth="1"/>
    <col min="2586" max="2597" width="18.44140625" style="122" customWidth="1"/>
    <col min="2598" max="2599" width="16" style="122"/>
    <col min="2600" max="2600" width="19.33203125" style="122" bestFit="1" customWidth="1"/>
    <col min="2601" max="2601" width="33" style="122" bestFit="1" customWidth="1"/>
    <col min="2602" max="2828" width="16" style="122"/>
    <col min="2829" max="2829" width="46.88671875" style="122" customWidth="1"/>
    <col min="2830" max="2830" width="21.44140625" style="122" bestFit="1" customWidth="1"/>
    <col min="2831" max="2833" width="40.6640625" style="122" customWidth="1"/>
    <col min="2834" max="2834" width="21.44140625" style="122" bestFit="1" customWidth="1"/>
    <col min="2835" max="2835" width="40.6640625" style="122" customWidth="1"/>
    <col min="2836" max="2836" width="28.44140625" style="122" bestFit="1" customWidth="1"/>
    <col min="2837" max="2837" width="33" style="122" bestFit="1" customWidth="1"/>
    <col min="2838" max="2838" width="33" style="122" customWidth="1"/>
    <col min="2839" max="2839" width="28.44140625" style="122" bestFit="1" customWidth="1"/>
    <col min="2840" max="2840" width="33" style="122" bestFit="1" customWidth="1"/>
    <col min="2841" max="2841" width="40.6640625" style="122" customWidth="1"/>
    <col min="2842" max="2853" width="18.44140625" style="122" customWidth="1"/>
    <col min="2854" max="2855" width="16" style="122"/>
    <col min="2856" max="2856" width="19.33203125" style="122" bestFit="1" customWidth="1"/>
    <col min="2857" max="2857" width="33" style="122" bestFit="1" customWidth="1"/>
    <col min="2858" max="3084" width="16" style="122"/>
    <col min="3085" max="3085" width="46.88671875" style="122" customWidth="1"/>
    <col min="3086" max="3086" width="21.44140625" style="122" bestFit="1" customWidth="1"/>
    <col min="3087" max="3089" width="40.6640625" style="122" customWidth="1"/>
    <col min="3090" max="3090" width="21.44140625" style="122" bestFit="1" customWidth="1"/>
    <col min="3091" max="3091" width="40.6640625" style="122" customWidth="1"/>
    <col min="3092" max="3092" width="28.44140625" style="122" bestFit="1" customWidth="1"/>
    <col min="3093" max="3093" width="33" style="122" bestFit="1" customWidth="1"/>
    <col min="3094" max="3094" width="33" style="122" customWidth="1"/>
    <col min="3095" max="3095" width="28.44140625" style="122" bestFit="1" customWidth="1"/>
    <col min="3096" max="3096" width="33" style="122" bestFit="1" customWidth="1"/>
    <col min="3097" max="3097" width="40.6640625" style="122" customWidth="1"/>
    <col min="3098" max="3109" width="18.44140625" style="122" customWidth="1"/>
    <col min="3110" max="3111" width="16" style="122"/>
    <col min="3112" max="3112" width="19.33203125" style="122" bestFit="1" customWidth="1"/>
    <col min="3113" max="3113" width="33" style="122" bestFit="1" customWidth="1"/>
    <col min="3114" max="3340" width="16" style="122"/>
    <col min="3341" max="3341" width="46.88671875" style="122" customWidth="1"/>
    <col min="3342" max="3342" width="21.44140625" style="122" bestFit="1" customWidth="1"/>
    <col min="3343" max="3345" width="40.6640625" style="122" customWidth="1"/>
    <col min="3346" max="3346" width="21.44140625" style="122" bestFit="1" customWidth="1"/>
    <col min="3347" max="3347" width="40.6640625" style="122" customWidth="1"/>
    <col min="3348" max="3348" width="28.44140625" style="122" bestFit="1" customWidth="1"/>
    <col min="3349" max="3349" width="33" style="122" bestFit="1" customWidth="1"/>
    <col min="3350" max="3350" width="33" style="122" customWidth="1"/>
    <col min="3351" max="3351" width="28.44140625" style="122" bestFit="1" customWidth="1"/>
    <col min="3352" max="3352" width="33" style="122" bestFit="1" customWidth="1"/>
    <col min="3353" max="3353" width="40.6640625" style="122" customWidth="1"/>
    <col min="3354" max="3365" width="18.44140625" style="122" customWidth="1"/>
    <col min="3366" max="3367" width="16" style="122"/>
    <col min="3368" max="3368" width="19.33203125" style="122" bestFit="1" customWidth="1"/>
    <col min="3369" max="3369" width="33" style="122" bestFit="1" customWidth="1"/>
    <col min="3370" max="3596" width="16" style="122"/>
    <col min="3597" max="3597" width="46.88671875" style="122" customWidth="1"/>
    <col min="3598" max="3598" width="21.44140625" style="122" bestFit="1" customWidth="1"/>
    <col min="3599" max="3601" width="40.6640625" style="122" customWidth="1"/>
    <col min="3602" max="3602" width="21.44140625" style="122" bestFit="1" customWidth="1"/>
    <col min="3603" max="3603" width="40.6640625" style="122" customWidth="1"/>
    <col min="3604" max="3604" width="28.44140625" style="122" bestFit="1" customWidth="1"/>
    <col min="3605" max="3605" width="33" style="122" bestFit="1" customWidth="1"/>
    <col min="3606" max="3606" width="33" style="122" customWidth="1"/>
    <col min="3607" max="3607" width="28.44140625" style="122" bestFit="1" customWidth="1"/>
    <col min="3608" max="3608" width="33" style="122" bestFit="1" customWidth="1"/>
    <col min="3609" max="3609" width="40.6640625" style="122" customWidth="1"/>
    <col min="3610" max="3621" width="18.44140625" style="122" customWidth="1"/>
    <col min="3622" max="3623" width="16" style="122"/>
    <col min="3624" max="3624" width="19.33203125" style="122" bestFit="1" customWidth="1"/>
    <col min="3625" max="3625" width="33" style="122" bestFit="1" customWidth="1"/>
    <col min="3626" max="3852" width="16" style="122"/>
    <col min="3853" max="3853" width="46.88671875" style="122" customWidth="1"/>
    <col min="3854" max="3854" width="21.44140625" style="122" bestFit="1" customWidth="1"/>
    <col min="3855" max="3857" width="40.6640625" style="122" customWidth="1"/>
    <col min="3858" max="3858" width="21.44140625" style="122" bestFit="1" customWidth="1"/>
    <col min="3859" max="3859" width="40.6640625" style="122" customWidth="1"/>
    <col min="3860" max="3860" width="28.44140625" style="122" bestFit="1" customWidth="1"/>
    <col min="3861" max="3861" width="33" style="122" bestFit="1" customWidth="1"/>
    <col min="3862" max="3862" width="33" style="122" customWidth="1"/>
    <col min="3863" max="3863" width="28.44140625" style="122" bestFit="1" customWidth="1"/>
    <col min="3864" max="3864" width="33" style="122" bestFit="1" customWidth="1"/>
    <col min="3865" max="3865" width="40.6640625" style="122" customWidth="1"/>
    <col min="3866" max="3877" width="18.44140625" style="122" customWidth="1"/>
    <col min="3878" max="3879" width="16" style="122"/>
    <col min="3880" max="3880" width="19.33203125" style="122" bestFit="1" customWidth="1"/>
    <col min="3881" max="3881" width="33" style="122" bestFit="1" customWidth="1"/>
    <col min="3882" max="4108" width="16" style="122"/>
    <col min="4109" max="4109" width="46.88671875" style="122" customWidth="1"/>
    <col min="4110" max="4110" width="21.44140625" style="122" bestFit="1" customWidth="1"/>
    <col min="4111" max="4113" width="40.6640625" style="122" customWidth="1"/>
    <col min="4114" max="4114" width="21.44140625" style="122" bestFit="1" customWidth="1"/>
    <col min="4115" max="4115" width="40.6640625" style="122" customWidth="1"/>
    <col min="4116" max="4116" width="28.44140625" style="122" bestFit="1" customWidth="1"/>
    <col min="4117" max="4117" width="33" style="122" bestFit="1" customWidth="1"/>
    <col min="4118" max="4118" width="33" style="122" customWidth="1"/>
    <col min="4119" max="4119" width="28.44140625" style="122" bestFit="1" customWidth="1"/>
    <col min="4120" max="4120" width="33" style="122" bestFit="1" customWidth="1"/>
    <col min="4121" max="4121" width="40.6640625" style="122" customWidth="1"/>
    <col min="4122" max="4133" width="18.44140625" style="122" customWidth="1"/>
    <col min="4134" max="4135" width="16" style="122"/>
    <col min="4136" max="4136" width="19.33203125" style="122" bestFit="1" customWidth="1"/>
    <col min="4137" max="4137" width="33" style="122" bestFit="1" customWidth="1"/>
    <col min="4138" max="4364" width="16" style="122"/>
    <col min="4365" max="4365" width="46.88671875" style="122" customWidth="1"/>
    <col min="4366" max="4366" width="21.44140625" style="122" bestFit="1" customWidth="1"/>
    <col min="4367" max="4369" width="40.6640625" style="122" customWidth="1"/>
    <col min="4370" max="4370" width="21.44140625" style="122" bestFit="1" customWidth="1"/>
    <col min="4371" max="4371" width="40.6640625" style="122" customWidth="1"/>
    <col min="4372" max="4372" width="28.44140625" style="122" bestFit="1" customWidth="1"/>
    <col min="4373" max="4373" width="33" style="122" bestFit="1" customWidth="1"/>
    <col min="4374" max="4374" width="33" style="122" customWidth="1"/>
    <col min="4375" max="4375" width="28.44140625" style="122" bestFit="1" customWidth="1"/>
    <col min="4376" max="4376" width="33" style="122" bestFit="1" customWidth="1"/>
    <col min="4377" max="4377" width="40.6640625" style="122" customWidth="1"/>
    <col min="4378" max="4389" width="18.44140625" style="122" customWidth="1"/>
    <col min="4390" max="4391" width="16" style="122"/>
    <col min="4392" max="4392" width="19.33203125" style="122" bestFit="1" customWidth="1"/>
    <col min="4393" max="4393" width="33" style="122" bestFit="1" customWidth="1"/>
    <col min="4394" max="4620" width="16" style="122"/>
    <col min="4621" max="4621" width="46.88671875" style="122" customWidth="1"/>
    <col min="4622" max="4622" width="21.44140625" style="122" bestFit="1" customWidth="1"/>
    <col min="4623" max="4625" width="40.6640625" style="122" customWidth="1"/>
    <col min="4626" max="4626" width="21.44140625" style="122" bestFit="1" customWidth="1"/>
    <col min="4627" max="4627" width="40.6640625" style="122" customWidth="1"/>
    <col min="4628" max="4628" width="28.44140625" style="122" bestFit="1" customWidth="1"/>
    <col min="4629" max="4629" width="33" style="122" bestFit="1" customWidth="1"/>
    <col min="4630" max="4630" width="33" style="122" customWidth="1"/>
    <col min="4631" max="4631" width="28.44140625" style="122" bestFit="1" customWidth="1"/>
    <col min="4632" max="4632" width="33" style="122" bestFit="1" customWidth="1"/>
    <col min="4633" max="4633" width="40.6640625" style="122" customWidth="1"/>
    <col min="4634" max="4645" width="18.44140625" style="122" customWidth="1"/>
    <col min="4646" max="4647" width="16" style="122"/>
    <col min="4648" max="4648" width="19.33203125" style="122" bestFit="1" customWidth="1"/>
    <col min="4649" max="4649" width="33" style="122" bestFit="1" customWidth="1"/>
    <col min="4650" max="4876" width="16" style="122"/>
    <col min="4877" max="4877" width="46.88671875" style="122" customWidth="1"/>
    <col min="4878" max="4878" width="21.44140625" style="122" bestFit="1" customWidth="1"/>
    <col min="4879" max="4881" width="40.6640625" style="122" customWidth="1"/>
    <col min="4882" max="4882" width="21.44140625" style="122" bestFit="1" customWidth="1"/>
    <col min="4883" max="4883" width="40.6640625" style="122" customWidth="1"/>
    <col min="4884" max="4884" width="28.44140625" style="122" bestFit="1" customWidth="1"/>
    <col min="4885" max="4885" width="33" style="122" bestFit="1" customWidth="1"/>
    <col min="4886" max="4886" width="33" style="122" customWidth="1"/>
    <col min="4887" max="4887" width="28.44140625" style="122" bestFit="1" customWidth="1"/>
    <col min="4888" max="4888" width="33" style="122" bestFit="1" customWidth="1"/>
    <col min="4889" max="4889" width="40.6640625" style="122" customWidth="1"/>
    <col min="4890" max="4901" width="18.44140625" style="122" customWidth="1"/>
    <col min="4902" max="4903" width="16" style="122"/>
    <col min="4904" max="4904" width="19.33203125" style="122" bestFit="1" customWidth="1"/>
    <col min="4905" max="4905" width="33" style="122" bestFit="1" customWidth="1"/>
    <col min="4906" max="5132" width="16" style="122"/>
    <col min="5133" max="5133" width="46.88671875" style="122" customWidth="1"/>
    <col min="5134" max="5134" width="21.44140625" style="122" bestFit="1" customWidth="1"/>
    <col min="5135" max="5137" width="40.6640625" style="122" customWidth="1"/>
    <col min="5138" max="5138" width="21.44140625" style="122" bestFit="1" customWidth="1"/>
    <col min="5139" max="5139" width="40.6640625" style="122" customWidth="1"/>
    <col min="5140" max="5140" width="28.44140625" style="122" bestFit="1" customWidth="1"/>
    <col min="5141" max="5141" width="33" style="122" bestFit="1" customWidth="1"/>
    <col min="5142" max="5142" width="33" style="122" customWidth="1"/>
    <col min="5143" max="5143" width="28.44140625" style="122" bestFit="1" customWidth="1"/>
    <col min="5144" max="5144" width="33" style="122" bestFit="1" customWidth="1"/>
    <col min="5145" max="5145" width="40.6640625" style="122" customWidth="1"/>
    <col min="5146" max="5157" width="18.44140625" style="122" customWidth="1"/>
    <col min="5158" max="5159" width="16" style="122"/>
    <col min="5160" max="5160" width="19.33203125" style="122" bestFit="1" customWidth="1"/>
    <col min="5161" max="5161" width="33" style="122" bestFit="1" customWidth="1"/>
    <col min="5162" max="5388" width="16" style="122"/>
    <col min="5389" max="5389" width="46.88671875" style="122" customWidth="1"/>
    <col min="5390" max="5390" width="21.44140625" style="122" bestFit="1" customWidth="1"/>
    <col min="5391" max="5393" width="40.6640625" style="122" customWidth="1"/>
    <col min="5394" max="5394" width="21.44140625" style="122" bestFit="1" customWidth="1"/>
    <col min="5395" max="5395" width="40.6640625" style="122" customWidth="1"/>
    <col min="5396" max="5396" width="28.44140625" style="122" bestFit="1" customWidth="1"/>
    <col min="5397" max="5397" width="33" style="122" bestFit="1" customWidth="1"/>
    <col min="5398" max="5398" width="33" style="122" customWidth="1"/>
    <col min="5399" max="5399" width="28.44140625" style="122" bestFit="1" customWidth="1"/>
    <col min="5400" max="5400" width="33" style="122" bestFit="1" customWidth="1"/>
    <col min="5401" max="5401" width="40.6640625" style="122" customWidth="1"/>
    <col min="5402" max="5413" width="18.44140625" style="122" customWidth="1"/>
    <col min="5414" max="5415" width="16" style="122"/>
    <col min="5416" max="5416" width="19.33203125" style="122" bestFit="1" customWidth="1"/>
    <col min="5417" max="5417" width="33" style="122" bestFit="1" customWidth="1"/>
    <col min="5418" max="5644" width="16" style="122"/>
    <col min="5645" max="5645" width="46.88671875" style="122" customWidth="1"/>
    <col min="5646" max="5646" width="21.44140625" style="122" bestFit="1" customWidth="1"/>
    <col min="5647" max="5649" width="40.6640625" style="122" customWidth="1"/>
    <col min="5650" max="5650" width="21.44140625" style="122" bestFit="1" customWidth="1"/>
    <col min="5651" max="5651" width="40.6640625" style="122" customWidth="1"/>
    <col min="5652" max="5652" width="28.44140625" style="122" bestFit="1" customWidth="1"/>
    <col min="5653" max="5653" width="33" style="122" bestFit="1" customWidth="1"/>
    <col min="5654" max="5654" width="33" style="122" customWidth="1"/>
    <col min="5655" max="5655" width="28.44140625" style="122" bestFit="1" customWidth="1"/>
    <col min="5656" max="5656" width="33" style="122" bestFit="1" customWidth="1"/>
    <col min="5657" max="5657" width="40.6640625" style="122" customWidth="1"/>
    <col min="5658" max="5669" width="18.44140625" style="122" customWidth="1"/>
    <col min="5670" max="5671" width="16" style="122"/>
    <col min="5672" max="5672" width="19.33203125" style="122" bestFit="1" customWidth="1"/>
    <col min="5673" max="5673" width="33" style="122" bestFit="1" customWidth="1"/>
    <col min="5674" max="5900" width="16" style="122"/>
    <col min="5901" max="5901" width="46.88671875" style="122" customWidth="1"/>
    <col min="5902" max="5902" width="21.44140625" style="122" bestFit="1" customWidth="1"/>
    <col min="5903" max="5905" width="40.6640625" style="122" customWidth="1"/>
    <col min="5906" max="5906" width="21.44140625" style="122" bestFit="1" customWidth="1"/>
    <col min="5907" max="5907" width="40.6640625" style="122" customWidth="1"/>
    <col min="5908" max="5908" width="28.44140625" style="122" bestFit="1" customWidth="1"/>
    <col min="5909" max="5909" width="33" style="122" bestFit="1" customWidth="1"/>
    <col min="5910" max="5910" width="33" style="122" customWidth="1"/>
    <col min="5911" max="5911" width="28.44140625" style="122" bestFit="1" customWidth="1"/>
    <col min="5912" max="5912" width="33" style="122" bestFit="1" customWidth="1"/>
    <col min="5913" max="5913" width="40.6640625" style="122" customWidth="1"/>
    <col min="5914" max="5925" width="18.44140625" style="122" customWidth="1"/>
    <col min="5926" max="5927" width="16" style="122"/>
    <col min="5928" max="5928" width="19.33203125" style="122" bestFit="1" customWidth="1"/>
    <col min="5929" max="5929" width="33" style="122" bestFit="1" customWidth="1"/>
    <col min="5930" max="6156" width="16" style="122"/>
    <col min="6157" max="6157" width="46.88671875" style="122" customWidth="1"/>
    <col min="6158" max="6158" width="21.44140625" style="122" bestFit="1" customWidth="1"/>
    <col min="6159" max="6161" width="40.6640625" style="122" customWidth="1"/>
    <col min="6162" max="6162" width="21.44140625" style="122" bestFit="1" customWidth="1"/>
    <col min="6163" max="6163" width="40.6640625" style="122" customWidth="1"/>
    <col min="6164" max="6164" width="28.44140625" style="122" bestFit="1" customWidth="1"/>
    <col min="6165" max="6165" width="33" style="122" bestFit="1" customWidth="1"/>
    <col min="6166" max="6166" width="33" style="122" customWidth="1"/>
    <col min="6167" max="6167" width="28.44140625" style="122" bestFit="1" customWidth="1"/>
    <col min="6168" max="6168" width="33" style="122" bestFit="1" customWidth="1"/>
    <col min="6169" max="6169" width="40.6640625" style="122" customWidth="1"/>
    <col min="6170" max="6181" width="18.44140625" style="122" customWidth="1"/>
    <col min="6182" max="6183" width="16" style="122"/>
    <col min="6184" max="6184" width="19.33203125" style="122" bestFit="1" customWidth="1"/>
    <col min="6185" max="6185" width="33" style="122" bestFit="1" customWidth="1"/>
    <col min="6186" max="6412" width="16" style="122"/>
    <col min="6413" max="6413" width="46.88671875" style="122" customWidth="1"/>
    <col min="6414" max="6414" width="21.44140625" style="122" bestFit="1" customWidth="1"/>
    <col min="6415" max="6417" width="40.6640625" style="122" customWidth="1"/>
    <col min="6418" max="6418" width="21.44140625" style="122" bestFit="1" customWidth="1"/>
    <col min="6419" max="6419" width="40.6640625" style="122" customWidth="1"/>
    <col min="6420" max="6420" width="28.44140625" style="122" bestFit="1" customWidth="1"/>
    <col min="6421" max="6421" width="33" style="122" bestFit="1" customWidth="1"/>
    <col min="6422" max="6422" width="33" style="122" customWidth="1"/>
    <col min="6423" max="6423" width="28.44140625" style="122" bestFit="1" customWidth="1"/>
    <col min="6424" max="6424" width="33" style="122" bestFit="1" customWidth="1"/>
    <col min="6425" max="6425" width="40.6640625" style="122" customWidth="1"/>
    <col min="6426" max="6437" width="18.44140625" style="122" customWidth="1"/>
    <col min="6438" max="6439" width="16" style="122"/>
    <col min="6440" max="6440" width="19.33203125" style="122" bestFit="1" customWidth="1"/>
    <col min="6441" max="6441" width="33" style="122" bestFit="1" customWidth="1"/>
    <col min="6442" max="6668" width="16" style="122"/>
    <col min="6669" max="6669" width="46.88671875" style="122" customWidth="1"/>
    <col min="6670" max="6670" width="21.44140625" style="122" bestFit="1" customWidth="1"/>
    <col min="6671" max="6673" width="40.6640625" style="122" customWidth="1"/>
    <col min="6674" max="6674" width="21.44140625" style="122" bestFit="1" customWidth="1"/>
    <col min="6675" max="6675" width="40.6640625" style="122" customWidth="1"/>
    <col min="6676" max="6676" width="28.44140625" style="122" bestFit="1" customWidth="1"/>
    <col min="6677" max="6677" width="33" style="122" bestFit="1" customWidth="1"/>
    <col min="6678" max="6678" width="33" style="122" customWidth="1"/>
    <col min="6679" max="6679" width="28.44140625" style="122" bestFit="1" customWidth="1"/>
    <col min="6680" max="6680" width="33" style="122" bestFit="1" customWidth="1"/>
    <col min="6681" max="6681" width="40.6640625" style="122" customWidth="1"/>
    <col min="6682" max="6693" width="18.44140625" style="122" customWidth="1"/>
    <col min="6694" max="6695" width="16" style="122"/>
    <col min="6696" max="6696" width="19.33203125" style="122" bestFit="1" customWidth="1"/>
    <col min="6697" max="6697" width="33" style="122" bestFit="1" customWidth="1"/>
    <col min="6698" max="6924" width="16" style="122"/>
    <col min="6925" max="6925" width="46.88671875" style="122" customWidth="1"/>
    <col min="6926" max="6926" width="21.44140625" style="122" bestFit="1" customWidth="1"/>
    <col min="6927" max="6929" width="40.6640625" style="122" customWidth="1"/>
    <col min="6930" max="6930" width="21.44140625" style="122" bestFit="1" customWidth="1"/>
    <col min="6931" max="6931" width="40.6640625" style="122" customWidth="1"/>
    <col min="6932" max="6932" width="28.44140625" style="122" bestFit="1" customWidth="1"/>
    <col min="6933" max="6933" width="33" style="122" bestFit="1" customWidth="1"/>
    <col min="6934" max="6934" width="33" style="122" customWidth="1"/>
    <col min="6935" max="6935" width="28.44140625" style="122" bestFit="1" customWidth="1"/>
    <col min="6936" max="6936" width="33" style="122" bestFit="1" customWidth="1"/>
    <col min="6937" max="6937" width="40.6640625" style="122" customWidth="1"/>
    <col min="6938" max="6949" width="18.44140625" style="122" customWidth="1"/>
    <col min="6950" max="6951" width="16" style="122"/>
    <col min="6952" max="6952" width="19.33203125" style="122" bestFit="1" customWidth="1"/>
    <col min="6953" max="6953" width="33" style="122" bestFit="1" customWidth="1"/>
    <col min="6954" max="7180" width="16" style="122"/>
    <col min="7181" max="7181" width="46.88671875" style="122" customWidth="1"/>
    <col min="7182" max="7182" width="21.44140625" style="122" bestFit="1" customWidth="1"/>
    <col min="7183" max="7185" width="40.6640625" style="122" customWidth="1"/>
    <col min="7186" max="7186" width="21.44140625" style="122" bestFit="1" customWidth="1"/>
    <col min="7187" max="7187" width="40.6640625" style="122" customWidth="1"/>
    <col min="7188" max="7188" width="28.44140625" style="122" bestFit="1" customWidth="1"/>
    <col min="7189" max="7189" width="33" style="122" bestFit="1" customWidth="1"/>
    <col min="7190" max="7190" width="33" style="122" customWidth="1"/>
    <col min="7191" max="7191" width="28.44140625" style="122" bestFit="1" customWidth="1"/>
    <col min="7192" max="7192" width="33" style="122" bestFit="1" customWidth="1"/>
    <col min="7193" max="7193" width="40.6640625" style="122" customWidth="1"/>
    <col min="7194" max="7205" width="18.44140625" style="122" customWidth="1"/>
    <col min="7206" max="7207" width="16" style="122"/>
    <col min="7208" max="7208" width="19.33203125" style="122" bestFit="1" customWidth="1"/>
    <col min="7209" max="7209" width="33" style="122" bestFit="1" customWidth="1"/>
    <col min="7210" max="7436" width="16" style="122"/>
    <col min="7437" max="7437" width="46.88671875" style="122" customWidth="1"/>
    <col min="7438" max="7438" width="21.44140625" style="122" bestFit="1" customWidth="1"/>
    <col min="7439" max="7441" width="40.6640625" style="122" customWidth="1"/>
    <col min="7442" max="7442" width="21.44140625" style="122" bestFit="1" customWidth="1"/>
    <col min="7443" max="7443" width="40.6640625" style="122" customWidth="1"/>
    <col min="7444" max="7444" width="28.44140625" style="122" bestFit="1" customWidth="1"/>
    <col min="7445" max="7445" width="33" style="122" bestFit="1" customWidth="1"/>
    <col min="7446" max="7446" width="33" style="122" customWidth="1"/>
    <col min="7447" max="7447" width="28.44140625" style="122" bestFit="1" customWidth="1"/>
    <col min="7448" max="7448" width="33" style="122" bestFit="1" customWidth="1"/>
    <col min="7449" max="7449" width="40.6640625" style="122" customWidth="1"/>
    <col min="7450" max="7461" width="18.44140625" style="122" customWidth="1"/>
    <col min="7462" max="7463" width="16" style="122"/>
    <col min="7464" max="7464" width="19.33203125" style="122" bestFit="1" customWidth="1"/>
    <col min="7465" max="7465" width="33" style="122" bestFit="1" customWidth="1"/>
    <col min="7466" max="7692" width="16" style="122"/>
    <col min="7693" max="7693" width="46.88671875" style="122" customWidth="1"/>
    <col min="7694" max="7694" width="21.44140625" style="122" bestFit="1" customWidth="1"/>
    <col min="7695" max="7697" width="40.6640625" style="122" customWidth="1"/>
    <col min="7698" max="7698" width="21.44140625" style="122" bestFit="1" customWidth="1"/>
    <col min="7699" max="7699" width="40.6640625" style="122" customWidth="1"/>
    <col min="7700" max="7700" width="28.44140625" style="122" bestFit="1" customWidth="1"/>
    <col min="7701" max="7701" width="33" style="122" bestFit="1" customWidth="1"/>
    <col min="7702" max="7702" width="33" style="122" customWidth="1"/>
    <col min="7703" max="7703" width="28.44140625" style="122" bestFit="1" customWidth="1"/>
    <col min="7704" max="7704" width="33" style="122" bestFit="1" customWidth="1"/>
    <col min="7705" max="7705" width="40.6640625" style="122" customWidth="1"/>
    <col min="7706" max="7717" width="18.44140625" style="122" customWidth="1"/>
    <col min="7718" max="7719" width="16" style="122"/>
    <col min="7720" max="7720" width="19.33203125" style="122" bestFit="1" customWidth="1"/>
    <col min="7721" max="7721" width="33" style="122" bestFit="1" customWidth="1"/>
    <col min="7722" max="7948" width="16" style="122"/>
    <col min="7949" max="7949" width="46.88671875" style="122" customWidth="1"/>
    <col min="7950" max="7950" width="21.44140625" style="122" bestFit="1" customWidth="1"/>
    <col min="7951" max="7953" width="40.6640625" style="122" customWidth="1"/>
    <col min="7954" max="7954" width="21.44140625" style="122" bestFit="1" customWidth="1"/>
    <col min="7955" max="7955" width="40.6640625" style="122" customWidth="1"/>
    <col min="7956" max="7956" width="28.44140625" style="122" bestFit="1" customWidth="1"/>
    <col min="7957" max="7957" width="33" style="122" bestFit="1" customWidth="1"/>
    <col min="7958" max="7958" width="33" style="122" customWidth="1"/>
    <col min="7959" max="7959" width="28.44140625" style="122" bestFit="1" customWidth="1"/>
    <col min="7960" max="7960" width="33" style="122" bestFit="1" customWidth="1"/>
    <col min="7961" max="7961" width="40.6640625" style="122" customWidth="1"/>
    <col min="7962" max="7973" width="18.44140625" style="122" customWidth="1"/>
    <col min="7974" max="7975" width="16" style="122"/>
    <col min="7976" max="7976" width="19.33203125" style="122" bestFit="1" customWidth="1"/>
    <col min="7977" max="7977" width="33" style="122" bestFit="1" customWidth="1"/>
    <col min="7978" max="8204" width="16" style="122"/>
    <col min="8205" max="8205" width="46.88671875" style="122" customWidth="1"/>
    <col min="8206" max="8206" width="21.44140625" style="122" bestFit="1" customWidth="1"/>
    <col min="8207" max="8209" width="40.6640625" style="122" customWidth="1"/>
    <col min="8210" max="8210" width="21.44140625" style="122" bestFit="1" customWidth="1"/>
    <col min="8211" max="8211" width="40.6640625" style="122" customWidth="1"/>
    <col min="8212" max="8212" width="28.44140625" style="122" bestFit="1" customWidth="1"/>
    <col min="8213" max="8213" width="33" style="122" bestFit="1" customWidth="1"/>
    <col min="8214" max="8214" width="33" style="122" customWidth="1"/>
    <col min="8215" max="8215" width="28.44140625" style="122" bestFit="1" customWidth="1"/>
    <col min="8216" max="8216" width="33" style="122" bestFit="1" customWidth="1"/>
    <col min="8217" max="8217" width="40.6640625" style="122" customWidth="1"/>
    <col min="8218" max="8229" width="18.44140625" style="122" customWidth="1"/>
    <col min="8230" max="8231" width="16" style="122"/>
    <col min="8232" max="8232" width="19.33203125" style="122" bestFit="1" customWidth="1"/>
    <col min="8233" max="8233" width="33" style="122" bestFit="1" customWidth="1"/>
    <col min="8234" max="8460" width="16" style="122"/>
    <col min="8461" max="8461" width="46.88671875" style="122" customWidth="1"/>
    <col min="8462" max="8462" width="21.44140625" style="122" bestFit="1" customWidth="1"/>
    <col min="8463" max="8465" width="40.6640625" style="122" customWidth="1"/>
    <col min="8466" max="8466" width="21.44140625" style="122" bestFit="1" customWidth="1"/>
    <col min="8467" max="8467" width="40.6640625" style="122" customWidth="1"/>
    <col min="8468" max="8468" width="28.44140625" style="122" bestFit="1" customWidth="1"/>
    <col min="8469" max="8469" width="33" style="122" bestFit="1" customWidth="1"/>
    <col min="8470" max="8470" width="33" style="122" customWidth="1"/>
    <col min="8471" max="8471" width="28.44140625" style="122" bestFit="1" customWidth="1"/>
    <col min="8472" max="8472" width="33" style="122" bestFit="1" customWidth="1"/>
    <col min="8473" max="8473" width="40.6640625" style="122" customWidth="1"/>
    <col min="8474" max="8485" width="18.44140625" style="122" customWidth="1"/>
    <col min="8486" max="8487" width="16" style="122"/>
    <col min="8488" max="8488" width="19.33203125" style="122" bestFit="1" customWidth="1"/>
    <col min="8489" max="8489" width="33" style="122" bestFit="1" customWidth="1"/>
    <col min="8490" max="8716" width="16" style="122"/>
    <col min="8717" max="8717" width="46.88671875" style="122" customWidth="1"/>
    <col min="8718" max="8718" width="21.44140625" style="122" bestFit="1" customWidth="1"/>
    <col min="8719" max="8721" width="40.6640625" style="122" customWidth="1"/>
    <col min="8722" max="8722" width="21.44140625" style="122" bestFit="1" customWidth="1"/>
    <col min="8723" max="8723" width="40.6640625" style="122" customWidth="1"/>
    <col min="8724" max="8724" width="28.44140625" style="122" bestFit="1" customWidth="1"/>
    <col min="8725" max="8725" width="33" style="122" bestFit="1" customWidth="1"/>
    <col min="8726" max="8726" width="33" style="122" customWidth="1"/>
    <col min="8727" max="8727" width="28.44140625" style="122" bestFit="1" customWidth="1"/>
    <col min="8728" max="8728" width="33" style="122" bestFit="1" customWidth="1"/>
    <col min="8729" max="8729" width="40.6640625" style="122" customWidth="1"/>
    <col min="8730" max="8741" width="18.44140625" style="122" customWidth="1"/>
    <col min="8742" max="8743" width="16" style="122"/>
    <col min="8744" max="8744" width="19.33203125" style="122" bestFit="1" customWidth="1"/>
    <col min="8745" max="8745" width="33" style="122" bestFit="1" customWidth="1"/>
    <col min="8746" max="8972" width="16" style="122"/>
    <col min="8973" max="8973" width="46.88671875" style="122" customWidth="1"/>
    <col min="8974" max="8974" width="21.44140625" style="122" bestFit="1" customWidth="1"/>
    <col min="8975" max="8977" width="40.6640625" style="122" customWidth="1"/>
    <col min="8978" max="8978" width="21.44140625" style="122" bestFit="1" customWidth="1"/>
    <col min="8979" max="8979" width="40.6640625" style="122" customWidth="1"/>
    <col min="8980" max="8980" width="28.44140625" style="122" bestFit="1" customWidth="1"/>
    <col min="8981" max="8981" width="33" style="122" bestFit="1" customWidth="1"/>
    <col min="8982" max="8982" width="33" style="122" customWidth="1"/>
    <col min="8983" max="8983" width="28.44140625" style="122" bestFit="1" customWidth="1"/>
    <col min="8984" max="8984" width="33" style="122" bestFit="1" customWidth="1"/>
    <col min="8985" max="8985" width="40.6640625" style="122" customWidth="1"/>
    <col min="8986" max="8997" width="18.44140625" style="122" customWidth="1"/>
    <col min="8998" max="8999" width="16" style="122"/>
    <col min="9000" max="9000" width="19.33203125" style="122" bestFit="1" customWidth="1"/>
    <col min="9001" max="9001" width="33" style="122" bestFit="1" customWidth="1"/>
    <col min="9002" max="9228" width="16" style="122"/>
    <col min="9229" max="9229" width="46.88671875" style="122" customWidth="1"/>
    <col min="9230" max="9230" width="21.44140625" style="122" bestFit="1" customWidth="1"/>
    <col min="9231" max="9233" width="40.6640625" style="122" customWidth="1"/>
    <col min="9234" max="9234" width="21.44140625" style="122" bestFit="1" customWidth="1"/>
    <col min="9235" max="9235" width="40.6640625" style="122" customWidth="1"/>
    <col min="9236" max="9236" width="28.44140625" style="122" bestFit="1" customWidth="1"/>
    <col min="9237" max="9237" width="33" style="122" bestFit="1" customWidth="1"/>
    <col min="9238" max="9238" width="33" style="122" customWidth="1"/>
    <col min="9239" max="9239" width="28.44140625" style="122" bestFit="1" customWidth="1"/>
    <col min="9240" max="9240" width="33" style="122" bestFit="1" customWidth="1"/>
    <col min="9241" max="9241" width="40.6640625" style="122" customWidth="1"/>
    <col min="9242" max="9253" width="18.44140625" style="122" customWidth="1"/>
    <col min="9254" max="9255" width="16" style="122"/>
    <col min="9256" max="9256" width="19.33203125" style="122" bestFit="1" customWidth="1"/>
    <col min="9257" max="9257" width="33" style="122" bestFit="1" customWidth="1"/>
    <col min="9258" max="9484" width="16" style="122"/>
    <col min="9485" max="9485" width="46.88671875" style="122" customWidth="1"/>
    <col min="9486" max="9486" width="21.44140625" style="122" bestFit="1" customWidth="1"/>
    <col min="9487" max="9489" width="40.6640625" style="122" customWidth="1"/>
    <col min="9490" max="9490" width="21.44140625" style="122" bestFit="1" customWidth="1"/>
    <col min="9491" max="9491" width="40.6640625" style="122" customWidth="1"/>
    <col min="9492" max="9492" width="28.44140625" style="122" bestFit="1" customWidth="1"/>
    <col min="9493" max="9493" width="33" style="122" bestFit="1" customWidth="1"/>
    <col min="9494" max="9494" width="33" style="122" customWidth="1"/>
    <col min="9495" max="9495" width="28.44140625" style="122" bestFit="1" customWidth="1"/>
    <col min="9496" max="9496" width="33" style="122" bestFit="1" customWidth="1"/>
    <col min="9497" max="9497" width="40.6640625" style="122" customWidth="1"/>
    <col min="9498" max="9509" width="18.44140625" style="122" customWidth="1"/>
    <col min="9510" max="9511" width="16" style="122"/>
    <col min="9512" max="9512" width="19.33203125" style="122" bestFit="1" customWidth="1"/>
    <col min="9513" max="9513" width="33" style="122" bestFit="1" customWidth="1"/>
    <col min="9514" max="9740" width="16" style="122"/>
    <col min="9741" max="9741" width="46.88671875" style="122" customWidth="1"/>
    <col min="9742" max="9742" width="21.44140625" style="122" bestFit="1" customWidth="1"/>
    <col min="9743" max="9745" width="40.6640625" style="122" customWidth="1"/>
    <col min="9746" max="9746" width="21.44140625" style="122" bestFit="1" customWidth="1"/>
    <col min="9747" max="9747" width="40.6640625" style="122" customWidth="1"/>
    <col min="9748" max="9748" width="28.44140625" style="122" bestFit="1" customWidth="1"/>
    <col min="9749" max="9749" width="33" style="122" bestFit="1" customWidth="1"/>
    <col min="9750" max="9750" width="33" style="122" customWidth="1"/>
    <col min="9751" max="9751" width="28.44140625" style="122" bestFit="1" customWidth="1"/>
    <col min="9752" max="9752" width="33" style="122" bestFit="1" customWidth="1"/>
    <col min="9753" max="9753" width="40.6640625" style="122" customWidth="1"/>
    <col min="9754" max="9765" width="18.44140625" style="122" customWidth="1"/>
    <col min="9766" max="9767" width="16" style="122"/>
    <col min="9768" max="9768" width="19.33203125" style="122" bestFit="1" customWidth="1"/>
    <col min="9769" max="9769" width="33" style="122" bestFit="1" customWidth="1"/>
    <col min="9770" max="9996" width="16" style="122"/>
    <col min="9997" max="9997" width="46.88671875" style="122" customWidth="1"/>
    <col min="9998" max="9998" width="21.44140625" style="122" bestFit="1" customWidth="1"/>
    <col min="9999" max="10001" width="40.6640625" style="122" customWidth="1"/>
    <col min="10002" max="10002" width="21.44140625" style="122" bestFit="1" customWidth="1"/>
    <col min="10003" max="10003" width="40.6640625" style="122" customWidth="1"/>
    <col min="10004" max="10004" width="28.44140625" style="122" bestFit="1" customWidth="1"/>
    <col min="10005" max="10005" width="33" style="122" bestFit="1" customWidth="1"/>
    <col min="10006" max="10006" width="33" style="122" customWidth="1"/>
    <col min="10007" max="10007" width="28.44140625" style="122" bestFit="1" customWidth="1"/>
    <col min="10008" max="10008" width="33" style="122" bestFit="1" customWidth="1"/>
    <col min="10009" max="10009" width="40.6640625" style="122" customWidth="1"/>
    <col min="10010" max="10021" width="18.44140625" style="122" customWidth="1"/>
    <col min="10022" max="10023" width="16" style="122"/>
    <col min="10024" max="10024" width="19.33203125" style="122" bestFit="1" customWidth="1"/>
    <col min="10025" max="10025" width="33" style="122" bestFit="1" customWidth="1"/>
    <col min="10026" max="10252" width="16" style="122"/>
    <col min="10253" max="10253" width="46.88671875" style="122" customWidth="1"/>
    <col min="10254" max="10254" width="21.44140625" style="122" bestFit="1" customWidth="1"/>
    <col min="10255" max="10257" width="40.6640625" style="122" customWidth="1"/>
    <col min="10258" max="10258" width="21.44140625" style="122" bestFit="1" customWidth="1"/>
    <col min="10259" max="10259" width="40.6640625" style="122" customWidth="1"/>
    <col min="10260" max="10260" width="28.44140625" style="122" bestFit="1" customWidth="1"/>
    <col min="10261" max="10261" width="33" style="122" bestFit="1" customWidth="1"/>
    <col min="10262" max="10262" width="33" style="122" customWidth="1"/>
    <col min="10263" max="10263" width="28.44140625" style="122" bestFit="1" customWidth="1"/>
    <col min="10264" max="10264" width="33" style="122" bestFit="1" customWidth="1"/>
    <col min="10265" max="10265" width="40.6640625" style="122" customWidth="1"/>
    <col min="10266" max="10277" width="18.44140625" style="122" customWidth="1"/>
    <col min="10278" max="10279" width="16" style="122"/>
    <col min="10280" max="10280" width="19.33203125" style="122" bestFit="1" customWidth="1"/>
    <col min="10281" max="10281" width="33" style="122" bestFit="1" customWidth="1"/>
    <col min="10282" max="10508" width="16" style="122"/>
    <col min="10509" max="10509" width="46.88671875" style="122" customWidth="1"/>
    <col min="10510" max="10510" width="21.44140625" style="122" bestFit="1" customWidth="1"/>
    <col min="10511" max="10513" width="40.6640625" style="122" customWidth="1"/>
    <col min="10514" max="10514" width="21.44140625" style="122" bestFit="1" customWidth="1"/>
    <col min="10515" max="10515" width="40.6640625" style="122" customWidth="1"/>
    <col min="10516" max="10516" width="28.44140625" style="122" bestFit="1" customWidth="1"/>
    <col min="10517" max="10517" width="33" style="122" bestFit="1" customWidth="1"/>
    <col min="10518" max="10518" width="33" style="122" customWidth="1"/>
    <col min="10519" max="10519" width="28.44140625" style="122" bestFit="1" customWidth="1"/>
    <col min="10520" max="10520" width="33" style="122" bestFit="1" customWidth="1"/>
    <col min="10521" max="10521" width="40.6640625" style="122" customWidth="1"/>
    <col min="10522" max="10533" width="18.44140625" style="122" customWidth="1"/>
    <col min="10534" max="10535" width="16" style="122"/>
    <col min="10536" max="10536" width="19.33203125" style="122" bestFit="1" customWidth="1"/>
    <col min="10537" max="10537" width="33" style="122" bestFit="1" customWidth="1"/>
    <col min="10538" max="10764" width="16" style="122"/>
    <col min="10765" max="10765" width="46.88671875" style="122" customWidth="1"/>
    <col min="10766" max="10766" width="21.44140625" style="122" bestFit="1" customWidth="1"/>
    <col min="10767" max="10769" width="40.6640625" style="122" customWidth="1"/>
    <col min="10770" max="10770" width="21.44140625" style="122" bestFit="1" customWidth="1"/>
    <col min="10771" max="10771" width="40.6640625" style="122" customWidth="1"/>
    <col min="10772" max="10772" width="28.44140625" style="122" bestFit="1" customWidth="1"/>
    <col min="10773" max="10773" width="33" style="122" bestFit="1" customWidth="1"/>
    <col min="10774" max="10774" width="33" style="122" customWidth="1"/>
    <col min="10775" max="10775" width="28.44140625" style="122" bestFit="1" customWidth="1"/>
    <col min="10776" max="10776" width="33" style="122" bestFit="1" customWidth="1"/>
    <col min="10777" max="10777" width="40.6640625" style="122" customWidth="1"/>
    <col min="10778" max="10789" width="18.44140625" style="122" customWidth="1"/>
    <col min="10790" max="10791" width="16" style="122"/>
    <col min="10792" max="10792" width="19.33203125" style="122" bestFit="1" customWidth="1"/>
    <col min="10793" max="10793" width="33" style="122" bestFit="1" customWidth="1"/>
    <col min="10794" max="11020" width="16" style="122"/>
    <col min="11021" max="11021" width="46.88671875" style="122" customWidth="1"/>
    <col min="11022" max="11022" width="21.44140625" style="122" bestFit="1" customWidth="1"/>
    <col min="11023" max="11025" width="40.6640625" style="122" customWidth="1"/>
    <col min="11026" max="11026" width="21.44140625" style="122" bestFit="1" customWidth="1"/>
    <col min="11027" max="11027" width="40.6640625" style="122" customWidth="1"/>
    <col min="11028" max="11028" width="28.44140625" style="122" bestFit="1" customWidth="1"/>
    <col min="11029" max="11029" width="33" style="122" bestFit="1" customWidth="1"/>
    <col min="11030" max="11030" width="33" style="122" customWidth="1"/>
    <col min="11031" max="11031" width="28.44140625" style="122" bestFit="1" customWidth="1"/>
    <col min="11032" max="11032" width="33" style="122" bestFit="1" customWidth="1"/>
    <col min="11033" max="11033" width="40.6640625" style="122" customWidth="1"/>
    <col min="11034" max="11045" width="18.44140625" style="122" customWidth="1"/>
    <col min="11046" max="11047" width="16" style="122"/>
    <col min="11048" max="11048" width="19.33203125" style="122" bestFit="1" customWidth="1"/>
    <col min="11049" max="11049" width="33" style="122" bestFit="1" customWidth="1"/>
    <col min="11050" max="11276" width="16" style="122"/>
    <col min="11277" max="11277" width="46.88671875" style="122" customWidth="1"/>
    <col min="11278" max="11278" width="21.44140625" style="122" bestFit="1" customWidth="1"/>
    <col min="11279" max="11281" width="40.6640625" style="122" customWidth="1"/>
    <col min="11282" max="11282" width="21.44140625" style="122" bestFit="1" customWidth="1"/>
    <col min="11283" max="11283" width="40.6640625" style="122" customWidth="1"/>
    <col min="11284" max="11284" width="28.44140625" style="122" bestFit="1" customWidth="1"/>
    <col min="11285" max="11285" width="33" style="122" bestFit="1" customWidth="1"/>
    <col min="11286" max="11286" width="33" style="122" customWidth="1"/>
    <col min="11287" max="11287" width="28.44140625" style="122" bestFit="1" customWidth="1"/>
    <col min="11288" max="11288" width="33" style="122" bestFit="1" customWidth="1"/>
    <col min="11289" max="11289" width="40.6640625" style="122" customWidth="1"/>
    <col min="11290" max="11301" width="18.44140625" style="122" customWidth="1"/>
    <col min="11302" max="11303" width="16" style="122"/>
    <col min="11304" max="11304" width="19.33203125" style="122" bestFit="1" customWidth="1"/>
    <col min="11305" max="11305" width="33" style="122" bestFit="1" customWidth="1"/>
    <col min="11306" max="11532" width="16" style="122"/>
    <col min="11533" max="11533" width="46.88671875" style="122" customWidth="1"/>
    <col min="11534" max="11534" width="21.44140625" style="122" bestFit="1" customWidth="1"/>
    <col min="11535" max="11537" width="40.6640625" style="122" customWidth="1"/>
    <col min="11538" max="11538" width="21.44140625" style="122" bestFit="1" customWidth="1"/>
    <col min="11539" max="11539" width="40.6640625" style="122" customWidth="1"/>
    <col min="11540" max="11540" width="28.44140625" style="122" bestFit="1" customWidth="1"/>
    <col min="11541" max="11541" width="33" style="122" bestFit="1" customWidth="1"/>
    <col min="11542" max="11542" width="33" style="122" customWidth="1"/>
    <col min="11543" max="11543" width="28.44140625" style="122" bestFit="1" customWidth="1"/>
    <col min="11544" max="11544" width="33" style="122" bestFit="1" customWidth="1"/>
    <col min="11545" max="11545" width="40.6640625" style="122" customWidth="1"/>
    <col min="11546" max="11557" width="18.44140625" style="122" customWidth="1"/>
    <col min="11558" max="11559" width="16" style="122"/>
    <col min="11560" max="11560" width="19.33203125" style="122" bestFit="1" customWidth="1"/>
    <col min="11561" max="11561" width="33" style="122" bestFit="1" customWidth="1"/>
    <col min="11562" max="11788" width="16" style="122"/>
    <col min="11789" max="11789" width="46.88671875" style="122" customWidth="1"/>
    <col min="11790" max="11790" width="21.44140625" style="122" bestFit="1" customWidth="1"/>
    <col min="11791" max="11793" width="40.6640625" style="122" customWidth="1"/>
    <col min="11794" max="11794" width="21.44140625" style="122" bestFit="1" customWidth="1"/>
    <col min="11795" max="11795" width="40.6640625" style="122" customWidth="1"/>
    <col min="11796" max="11796" width="28.44140625" style="122" bestFit="1" customWidth="1"/>
    <col min="11797" max="11797" width="33" style="122" bestFit="1" customWidth="1"/>
    <col min="11798" max="11798" width="33" style="122" customWidth="1"/>
    <col min="11799" max="11799" width="28.44140625" style="122" bestFit="1" customWidth="1"/>
    <col min="11800" max="11800" width="33" style="122" bestFit="1" customWidth="1"/>
    <col min="11801" max="11801" width="40.6640625" style="122" customWidth="1"/>
    <col min="11802" max="11813" width="18.44140625" style="122" customWidth="1"/>
    <col min="11814" max="11815" width="16" style="122"/>
    <col min="11816" max="11816" width="19.33203125" style="122" bestFit="1" customWidth="1"/>
    <col min="11817" max="11817" width="33" style="122" bestFit="1" customWidth="1"/>
    <col min="11818" max="12044" width="16" style="122"/>
    <col min="12045" max="12045" width="46.88671875" style="122" customWidth="1"/>
    <col min="12046" max="12046" width="21.44140625" style="122" bestFit="1" customWidth="1"/>
    <col min="12047" max="12049" width="40.6640625" style="122" customWidth="1"/>
    <col min="12050" max="12050" width="21.44140625" style="122" bestFit="1" customWidth="1"/>
    <col min="12051" max="12051" width="40.6640625" style="122" customWidth="1"/>
    <col min="12052" max="12052" width="28.44140625" style="122" bestFit="1" customWidth="1"/>
    <col min="12053" max="12053" width="33" style="122" bestFit="1" customWidth="1"/>
    <col min="12054" max="12054" width="33" style="122" customWidth="1"/>
    <col min="12055" max="12055" width="28.44140625" style="122" bestFit="1" customWidth="1"/>
    <col min="12056" max="12056" width="33" style="122" bestFit="1" customWidth="1"/>
    <col min="12057" max="12057" width="40.6640625" style="122" customWidth="1"/>
    <col min="12058" max="12069" width="18.44140625" style="122" customWidth="1"/>
    <col min="12070" max="12071" width="16" style="122"/>
    <col min="12072" max="12072" width="19.33203125" style="122" bestFit="1" customWidth="1"/>
    <col min="12073" max="12073" width="33" style="122" bestFit="1" customWidth="1"/>
    <col min="12074" max="12300" width="16" style="122"/>
    <col min="12301" max="12301" width="46.88671875" style="122" customWidth="1"/>
    <col min="12302" max="12302" width="21.44140625" style="122" bestFit="1" customWidth="1"/>
    <col min="12303" max="12305" width="40.6640625" style="122" customWidth="1"/>
    <col min="12306" max="12306" width="21.44140625" style="122" bestFit="1" customWidth="1"/>
    <col min="12307" max="12307" width="40.6640625" style="122" customWidth="1"/>
    <col min="12308" max="12308" width="28.44140625" style="122" bestFit="1" customWidth="1"/>
    <col min="12309" max="12309" width="33" style="122" bestFit="1" customWidth="1"/>
    <col min="12310" max="12310" width="33" style="122" customWidth="1"/>
    <col min="12311" max="12311" width="28.44140625" style="122" bestFit="1" customWidth="1"/>
    <col min="12312" max="12312" width="33" style="122" bestFit="1" customWidth="1"/>
    <col min="12313" max="12313" width="40.6640625" style="122" customWidth="1"/>
    <col min="12314" max="12325" width="18.44140625" style="122" customWidth="1"/>
    <col min="12326" max="12327" width="16" style="122"/>
    <col min="12328" max="12328" width="19.33203125" style="122" bestFit="1" customWidth="1"/>
    <col min="12329" max="12329" width="33" style="122" bestFit="1" customWidth="1"/>
    <col min="12330" max="12556" width="16" style="122"/>
    <col min="12557" max="12557" width="46.88671875" style="122" customWidth="1"/>
    <col min="12558" max="12558" width="21.44140625" style="122" bestFit="1" customWidth="1"/>
    <col min="12559" max="12561" width="40.6640625" style="122" customWidth="1"/>
    <col min="12562" max="12562" width="21.44140625" style="122" bestFit="1" customWidth="1"/>
    <col min="12563" max="12563" width="40.6640625" style="122" customWidth="1"/>
    <col min="12564" max="12564" width="28.44140625" style="122" bestFit="1" customWidth="1"/>
    <col min="12565" max="12565" width="33" style="122" bestFit="1" customWidth="1"/>
    <col min="12566" max="12566" width="33" style="122" customWidth="1"/>
    <col min="12567" max="12567" width="28.44140625" style="122" bestFit="1" customWidth="1"/>
    <col min="12568" max="12568" width="33" style="122" bestFit="1" customWidth="1"/>
    <col min="12569" max="12569" width="40.6640625" style="122" customWidth="1"/>
    <col min="12570" max="12581" width="18.44140625" style="122" customWidth="1"/>
    <col min="12582" max="12583" width="16" style="122"/>
    <col min="12584" max="12584" width="19.33203125" style="122" bestFit="1" customWidth="1"/>
    <col min="12585" max="12585" width="33" style="122" bestFit="1" customWidth="1"/>
    <col min="12586" max="12812" width="16" style="122"/>
    <col min="12813" max="12813" width="46.88671875" style="122" customWidth="1"/>
    <col min="12814" max="12814" width="21.44140625" style="122" bestFit="1" customWidth="1"/>
    <col min="12815" max="12817" width="40.6640625" style="122" customWidth="1"/>
    <col min="12818" max="12818" width="21.44140625" style="122" bestFit="1" customWidth="1"/>
    <col min="12819" max="12819" width="40.6640625" style="122" customWidth="1"/>
    <col min="12820" max="12820" width="28.44140625" style="122" bestFit="1" customWidth="1"/>
    <col min="12821" max="12821" width="33" style="122" bestFit="1" customWidth="1"/>
    <col min="12822" max="12822" width="33" style="122" customWidth="1"/>
    <col min="12823" max="12823" width="28.44140625" style="122" bestFit="1" customWidth="1"/>
    <col min="12824" max="12824" width="33" style="122" bestFit="1" customWidth="1"/>
    <col min="12825" max="12825" width="40.6640625" style="122" customWidth="1"/>
    <col min="12826" max="12837" width="18.44140625" style="122" customWidth="1"/>
    <col min="12838" max="12839" width="16" style="122"/>
    <col min="12840" max="12840" width="19.33203125" style="122" bestFit="1" customWidth="1"/>
    <col min="12841" max="12841" width="33" style="122" bestFit="1" customWidth="1"/>
    <col min="12842" max="13068" width="16" style="122"/>
    <col min="13069" max="13069" width="46.88671875" style="122" customWidth="1"/>
    <col min="13070" max="13070" width="21.44140625" style="122" bestFit="1" customWidth="1"/>
    <col min="13071" max="13073" width="40.6640625" style="122" customWidth="1"/>
    <col min="13074" max="13074" width="21.44140625" style="122" bestFit="1" customWidth="1"/>
    <col min="13075" max="13075" width="40.6640625" style="122" customWidth="1"/>
    <col min="13076" max="13076" width="28.44140625" style="122" bestFit="1" customWidth="1"/>
    <col min="13077" max="13077" width="33" style="122" bestFit="1" customWidth="1"/>
    <col min="13078" max="13078" width="33" style="122" customWidth="1"/>
    <col min="13079" max="13079" width="28.44140625" style="122" bestFit="1" customWidth="1"/>
    <col min="13080" max="13080" width="33" style="122" bestFit="1" customWidth="1"/>
    <col min="13081" max="13081" width="40.6640625" style="122" customWidth="1"/>
    <col min="13082" max="13093" width="18.44140625" style="122" customWidth="1"/>
    <col min="13094" max="13095" width="16" style="122"/>
    <col min="13096" max="13096" width="19.33203125" style="122" bestFit="1" customWidth="1"/>
    <col min="13097" max="13097" width="33" style="122" bestFit="1" customWidth="1"/>
    <col min="13098" max="13324" width="16" style="122"/>
    <col min="13325" max="13325" width="46.88671875" style="122" customWidth="1"/>
    <col min="13326" max="13326" width="21.44140625" style="122" bestFit="1" customWidth="1"/>
    <col min="13327" max="13329" width="40.6640625" style="122" customWidth="1"/>
    <col min="13330" max="13330" width="21.44140625" style="122" bestFit="1" customWidth="1"/>
    <col min="13331" max="13331" width="40.6640625" style="122" customWidth="1"/>
    <col min="13332" max="13332" width="28.44140625" style="122" bestFit="1" customWidth="1"/>
    <col min="13333" max="13333" width="33" style="122" bestFit="1" customWidth="1"/>
    <col min="13334" max="13334" width="33" style="122" customWidth="1"/>
    <col min="13335" max="13335" width="28.44140625" style="122" bestFit="1" customWidth="1"/>
    <col min="13336" max="13336" width="33" style="122" bestFit="1" customWidth="1"/>
    <col min="13337" max="13337" width="40.6640625" style="122" customWidth="1"/>
    <col min="13338" max="13349" width="18.44140625" style="122" customWidth="1"/>
    <col min="13350" max="13351" width="16" style="122"/>
    <col min="13352" max="13352" width="19.33203125" style="122" bestFit="1" customWidth="1"/>
    <col min="13353" max="13353" width="33" style="122" bestFit="1" customWidth="1"/>
    <col min="13354" max="13580" width="16" style="122"/>
    <col min="13581" max="13581" width="46.88671875" style="122" customWidth="1"/>
    <col min="13582" max="13582" width="21.44140625" style="122" bestFit="1" customWidth="1"/>
    <col min="13583" max="13585" width="40.6640625" style="122" customWidth="1"/>
    <col min="13586" max="13586" width="21.44140625" style="122" bestFit="1" customWidth="1"/>
    <col min="13587" max="13587" width="40.6640625" style="122" customWidth="1"/>
    <col min="13588" max="13588" width="28.44140625" style="122" bestFit="1" customWidth="1"/>
    <col min="13589" max="13589" width="33" style="122" bestFit="1" customWidth="1"/>
    <col min="13590" max="13590" width="33" style="122" customWidth="1"/>
    <col min="13591" max="13591" width="28.44140625" style="122" bestFit="1" customWidth="1"/>
    <col min="13592" max="13592" width="33" style="122" bestFit="1" customWidth="1"/>
    <col min="13593" max="13593" width="40.6640625" style="122" customWidth="1"/>
    <col min="13594" max="13605" width="18.44140625" style="122" customWidth="1"/>
    <col min="13606" max="13607" width="16" style="122"/>
    <col min="13608" max="13608" width="19.33203125" style="122" bestFit="1" customWidth="1"/>
    <col min="13609" max="13609" width="33" style="122" bestFit="1" customWidth="1"/>
    <col min="13610" max="13836" width="16" style="122"/>
    <col min="13837" max="13837" width="46.88671875" style="122" customWidth="1"/>
    <col min="13838" max="13838" width="21.44140625" style="122" bestFit="1" customWidth="1"/>
    <col min="13839" max="13841" width="40.6640625" style="122" customWidth="1"/>
    <col min="13842" max="13842" width="21.44140625" style="122" bestFit="1" customWidth="1"/>
    <col min="13843" max="13843" width="40.6640625" style="122" customWidth="1"/>
    <col min="13844" max="13844" width="28.44140625" style="122" bestFit="1" customWidth="1"/>
    <col min="13845" max="13845" width="33" style="122" bestFit="1" customWidth="1"/>
    <col min="13846" max="13846" width="33" style="122" customWidth="1"/>
    <col min="13847" max="13847" width="28.44140625" style="122" bestFit="1" customWidth="1"/>
    <col min="13848" max="13848" width="33" style="122" bestFit="1" customWidth="1"/>
    <col min="13849" max="13849" width="40.6640625" style="122" customWidth="1"/>
    <col min="13850" max="13861" width="18.44140625" style="122" customWidth="1"/>
    <col min="13862" max="13863" width="16" style="122"/>
    <col min="13864" max="13864" width="19.33203125" style="122" bestFit="1" customWidth="1"/>
    <col min="13865" max="13865" width="33" style="122" bestFit="1" customWidth="1"/>
    <col min="13866" max="14092" width="16" style="122"/>
    <col min="14093" max="14093" width="46.88671875" style="122" customWidth="1"/>
    <col min="14094" max="14094" width="21.44140625" style="122" bestFit="1" customWidth="1"/>
    <col min="14095" max="14097" width="40.6640625" style="122" customWidth="1"/>
    <col min="14098" max="14098" width="21.44140625" style="122" bestFit="1" customWidth="1"/>
    <col min="14099" max="14099" width="40.6640625" style="122" customWidth="1"/>
    <col min="14100" max="14100" width="28.44140625" style="122" bestFit="1" customWidth="1"/>
    <col min="14101" max="14101" width="33" style="122" bestFit="1" customWidth="1"/>
    <col min="14102" max="14102" width="33" style="122" customWidth="1"/>
    <col min="14103" max="14103" width="28.44140625" style="122" bestFit="1" customWidth="1"/>
    <col min="14104" max="14104" width="33" style="122" bestFit="1" customWidth="1"/>
    <col min="14105" max="14105" width="40.6640625" style="122" customWidth="1"/>
    <col min="14106" max="14117" width="18.44140625" style="122" customWidth="1"/>
    <col min="14118" max="14119" width="16" style="122"/>
    <col min="14120" max="14120" width="19.33203125" style="122" bestFit="1" customWidth="1"/>
    <col min="14121" max="14121" width="33" style="122" bestFit="1" customWidth="1"/>
    <col min="14122" max="14348" width="16" style="122"/>
    <col min="14349" max="14349" width="46.88671875" style="122" customWidth="1"/>
    <col min="14350" max="14350" width="21.44140625" style="122" bestFit="1" customWidth="1"/>
    <col min="14351" max="14353" width="40.6640625" style="122" customWidth="1"/>
    <col min="14354" max="14354" width="21.44140625" style="122" bestFit="1" customWidth="1"/>
    <col min="14355" max="14355" width="40.6640625" style="122" customWidth="1"/>
    <col min="14356" max="14356" width="28.44140625" style="122" bestFit="1" customWidth="1"/>
    <col min="14357" max="14357" width="33" style="122" bestFit="1" customWidth="1"/>
    <col min="14358" max="14358" width="33" style="122" customWidth="1"/>
    <col min="14359" max="14359" width="28.44140625" style="122" bestFit="1" customWidth="1"/>
    <col min="14360" max="14360" width="33" style="122" bestFit="1" customWidth="1"/>
    <col min="14361" max="14361" width="40.6640625" style="122" customWidth="1"/>
    <col min="14362" max="14373" width="18.44140625" style="122" customWidth="1"/>
    <col min="14374" max="14375" width="16" style="122"/>
    <col min="14376" max="14376" width="19.33203125" style="122" bestFit="1" customWidth="1"/>
    <col min="14377" max="14377" width="33" style="122" bestFit="1" customWidth="1"/>
    <col min="14378" max="14604" width="16" style="122"/>
    <col min="14605" max="14605" width="46.88671875" style="122" customWidth="1"/>
    <col min="14606" max="14606" width="21.44140625" style="122" bestFit="1" customWidth="1"/>
    <col min="14607" max="14609" width="40.6640625" style="122" customWidth="1"/>
    <col min="14610" max="14610" width="21.44140625" style="122" bestFit="1" customWidth="1"/>
    <col min="14611" max="14611" width="40.6640625" style="122" customWidth="1"/>
    <col min="14612" max="14612" width="28.44140625" style="122" bestFit="1" customWidth="1"/>
    <col min="14613" max="14613" width="33" style="122" bestFit="1" customWidth="1"/>
    <col min="14614" max="14614" width="33" style="122" customWidth="1"/>
    <col min="14615" max="14615" width="28.44140625" style="122" bestFit="1" customWidth="1"/>
    <col min="14616" max="14616" width="33" style="122" bestFit="1" customWidth="1"/>
    <col min="14617" max="14617" width="40.6640625" style="122" customWidth="1"/>
    <col min="14618" max="14629" width="18.44140625" style="122" customWidth="1"/>
    <col min="14630" max="14631" width="16" style="122"/>
    <col min="14632" max="14632" width="19.33203125" style="122" bestFit="1" customWidth="1"/>
    <col min="14633" max="14633" width="33" style="122" bestFit="1" customWidth="1"/>
    <col min="14634" max="14860" width="16" style="122"/>
    <col min="14861" max="14861" width="46.88671875" style="122" customWidth="1"/>
    <col min="14862" max="14862" width="21.44140625" style="122" bestFit="1" customWidth="1"/>
    <col min="14863" max="14865" width="40.6640625" style="122" customWidth="1"/>
    <col min="14866" max="14866" width="21.44140625" style="122" bestFit="1" customWidth="1"/>
    <col min="14867" max="14867" width="40.6640625" style="122" customWidth="1"/>
    <col min="14868" max="14868" width="28.44140625" style="122" bestFit="1" customWidth="1"/>
    <col min="14869" max="14869" width="33" style="122" bestFit="1" customWidth="1"/>
    <col min="14870" max="14870" width="33" style="122" customWidth="1"/>
    <col min="14871" max="14871" width="28.44140625" style="122" bestFit="1" customWidth="1"/>
    <col min="14872" max="14872" width="33" style="122" bestFit="1" customWidth="1"/>
    <col min="14873" max="14873" width="40.6640625" style="122" customWidth="1"/>
    <col min="14874" max="14885" width="18.44140625" style="122" customWidth="1"/>
    <col min="14886" max="14887" width="16" style="122"/>
    <col min="14888" max="14888" width="19.33203125" style="122" bestFit="1" customWidth="1"/>
    <col min="14889" max="14889" width="33" style="122" bestFit="1" customWidth="1"/>
    <col min="14890" max="15116" width="16" style="122"/>
    <col min="15117" max="15117" width="46.88671875" style="122" customWidth="1"/>
    <col min="15118" max="15118" width="21.44140625" style="122" bestFit="1" customWidth="1"/>
    <col min="15119" max="15121" width="40.6640625" style="122" customWidth="1"/>
    <col min="15122" max="15122" width="21.44140625" style="122" bestFit="1" customWidth="1"/>
    <col min="15123" max="15123" width="40.6640625" style="122" customWidth="1"/>
    <col min="15124" max="15124" width="28.44140625" style="122" bestFit="1" customWidth="1"/>
    <col min="15125" max="15125" width="33" style="122" bestFit="1" customWidth="1"/>
    <col min="15126" max="15126" width="33" style="122" customWidth="1"/>
    <col min="15127" max="15127" width="28.44140625" style="122" bestFit="1" customWidth="1"/>
    <col min="15128" max="15128" width="33" style="122" bestFit="1" customWidth="1"/>
    <col min="15129" max="15129" width="40.6640625" style="122" customWidth="1"/>
    <col min="15130" max="15141" width="18.44140625" style="122" customWidth="1"/>
    <col min="15142" max="15143" width="16" style="122"/>
    <col min="15144" max="15144" width="19.33203125" style="122" bestFit="1" customWidth="1"/>
    <col min="15145" max="15145" width="33" style="122" bestFit="1" customWidth="1"/>
    <col min="15146" max="15372" width="16" style="122"/>
    <col min="15373" max="15373" width="46.88671875" style="122" customWidth="1"/>
    <col min="15374" max="15374" width="21.44140625" style="122" bestFit="1" customWidth="1"/>
    <col min="15375" max="15377" width="40.6640625" style="122" customWidth="1"/>
    <col min="15378" max="15378" width="21.44140625" style="122" bestFit="1" customWidth="1"/>
    <col min="15379" max="15379" width="40.6640625" style="122" customWidth="1"/>
    <col min="15380" max="15380" width="28.44140625" style="122" bestFit="1" customWidth="1"/>
    <col min="15381" max="15381" width="33" style="122" bestFit="1" customWidth="1"/>
    <col min="15382" max="15382" width="33" style="122" customWidth="1"/>
    <col min="15383" max="15383" width="28.44140625" style="122" bestFit="1" customWidth="1"/>
    <col min="15384" max="15384" width="33" style="122" bestFit="1" customWidth="1"/>
    <col min="15385" max="15385" width="40.6640625" style="122" customWidth="1"/>
    <col min="15386" max="15397" width="18.44140625" style="122" customWidth="1"/>
    <col min="15398" max="15399" width="16" style="122"/>
    <col min="15400" max="15400" width="19.33203125" style="122" bestFit="1" customWidth="1"/>
    <col min="15401" max="15401" width="33" style="122" bestFit="1" customWidth="1"/>
    <col min="15402" max="15628" width="16" style="122"/>
    <col min="15629" max="15629" width="46.88671875" style="122" customWidth="1"/>
    <col min="15630" max="15630" width="21.44140625" style="122" bestFit="1" customWidth="1"/>
    <col min="15631" max="15633" width="40.6640625" style="122" customWidth="1"/>
    <col min="15634" max="15634" width="21.44140625" style="122" bestFit="1" customWidth="1"/>
    <col min="15635" max="15635" width="40.6640625" style="122" customWidth="1"/>
    <col min="15636" max="15636" width="28.44140625" style="122" bestFit="1" customWidth="1"/>
    <col min="15637" max="15637" width="33" style="122" bestFit="1" customWidth="1"/>
    <col min="15638" max="15638" width="33" style="122" customWidth="1"/>
    <col min="15639" max="15639" width="28.44140625" style="122" bestFit="1" customWidth="1"/>
    <col min="15640" max="15640" width="33" style="122" bestFit="1" customWidth="1"/>
    <col min="15641" max="15641" width="40.6640625" style="122" customWidth="1"/>
    <col min="15642" max="15653" width="18.44140625" style="122" customWidth="1"/>
    <col min="15654" max="15655" width="16" style="122"/>
    <col min="15656" max="15656" width="19.33203125" style="122" bestFit="1" customWidth="1"/>
    <col min="15657" max="15657" width="33" style="122" bestFit="1" customWidth="1"/>
    <col min="15658" max="15884" width="16" style="122"/>
    <col min="15885" max="15885" width="46.88671875" style="122" customWidth="1"/>
    <col min="15886" max="15886" width="21.44140625" style="122" bestFit="1" customWidth="1"/>
    <col min="15887" max="15889" width="40.6640625" style="122" customWidth="1"/>
    <col min="15890" max="15890" width="21.44140625" style="122" bestFit="1" customWidth="1"/>
    <col min="15891" max="15891" width="40.6640625" style="122" customWidth="1"/>
    <col min="15892" max="15892" width="28.44140625" style="122" bestFit="1" customWidth="1"/>
    <col min="15893" max="15893" width="33" style="122" bestFit="1" customWidth="1"/>
    <col min="15894" max="15894" width="33" style="122" customWidth="1"/>
    <col min="15895" max="15895" width="28.44140625" style="122" bestFit="1" customWidth="1"/>
    <col min="15896" max="15896" width="33" style="122" bestFit="1" customWidth="1"/>
    <col min="15897" max="15897" width="40.6640625" style="122" customWidth="1"/>
    <col min="15898" max="15909" width="18.44140625" style="122" customWidth="1"/>
    <col min="15910" max="15911" width="16" style="122"/>
    <col min="15912" max="15912" width="19.33203125" style="122" bestFit="1" customWidth="1"/>
    <col min="15913" max="15913" width="33" style="122" bestFit="1" customWidth="1"/>
    <col min="15914" max="16140" width="16" style="122"/>
    <col min="16141" max="16141" width="46.88671875" style="122" customWidth="1"/>
    <col min="16142" max="16142" width="21.44140625" style="122" bestFit="1" customWidth="1"/>
    <col min="16143" max="16145" width="40.6640625" style="122" customWidth="1"/>
    <col min="16146" max="16146" width="21.44140625" style="122" bestFit="1" customWidth="1"/>
    <col min="16147" max="16147" width="40.6640625" style="122" customWidth="1"/>
    <col min="16148" max="16148" width="28.44140625" style="122" bestFit="1" customWidth="1"/>
    <col min="16149" max="16149" width="33" style="122" bestFit="1" customWidth="1"/>
    <col min="16150" max="16150" width="33" style="122" customWidth="1"/>
    <col min="16151" max="16151" width="28.44140625" style="122" bestFit="1" customWidth="1"/>
    <col min="16152" max="16152" width="33" style="122" bestFit="1" customWidth="1"/>
    <col min="16153" max="16153" width="40.6640625" style="122" customWidth="1"/>
    <col min="16154" max="16165" width="18.44140625" style="122" customWidth="1"/>
    <col min="16166" max="16167" width="16" style="122"/>
    <col min="16168" max="16168" width="19.33203125" style="122" bestFit="1" customWidth="1"/>
    <col min="16169" max="16169" width="33" style="122" bestFit="1" customWidth="1"/>
    <col min="16170" max="16384" width="16" style="122"/>
  </cols>
  <sheetData>
    <row r="2" spans="1:47" s="123" customFormat="1" ht="21">
      <c r="A2" s="265" t="s">
        <v>461</v>
      </c>
      <c r="B2" s="261" t="s">
        <v>0</v>
      </c>
    </row>
    <row r="3" spans="1:47" ht="27.6" customHeight="1"/>
    <row r="4" spans="1:47" s="1" customFormat="1" ht="29.4" thickBot="1">
      <c r="A4" s="283" t="s">
        <v>1</v>
      </c>
      <c r="B4" s="283" t="s">
        <v>2</v>
      </c>
      <c r="C4" s="283" t="s">
        <v>3</v>
      </c>
      <c r="D4" s="283" t="s">
        <v>4</v>
      </c>
      <c r="E4" s="283" t="s">
        <v>5</v>
      </c>
      <c r="F4" s="283" t="s">
        <v>6</v>
      </c>
      <c r="G4" s="283" t="s">
        <v>7</v>
      </c>
      <c r="H4" s="283" t="s">
        <v>8</v>
      </c>
      <c r="I4" s="284" t="s">
        <v>9</v>
      </c>
      <c r="J4" s="285"/>
      <c r="K4" s="285"/>
      <c r="L4" s="286"/>
      <c r="M4" s="283"/>
      <c r="N4" s="283"/>
      <c r="O4" s="281" t="s">
        <v>10</v>
      </c>
      <c r="P4" s="277"/>
      <c r="Q4" s="277"/>
      <c r="R4" s="277"/>
      <c r="S4" s="277"/>
      <c r="T4" s="278"/>
      <c r="U4" s="282" t="s">
        <v>11</v>
      </c>
      <c r="V4" s="279"/>
      <c r="W4" s="279"/>
      <c r="X4" s="279"/>
      <c r="Y4" s="279"/>
      <c r="Z4" s="279"/>
      <c r="AA4" s="279"/>
      <c r="AB4" s="280"/>
      <c r="AC4" s="281" t="s">
        <v>12</v>
      </c>
      <c r="AD4" s="277"/>
      <c r="AE4" s="277"/>
      <c r="AF4" s="277"/>
      <c r="AG4" s="277"/>
      <c r="AH4" s="277"/>
      <c r="AI4" s="277"/>
      <c r="AJ4" s="277"/>
      <c r="AK4" s="277"/>
      <c r="AL4" s="277"/>
      <c r="AM4" s="277"/>
      <c r="AN4" s="278"/>
    </row>
    <row r="5" spans="1:47" s="124" customFormat="1" ht="77.400000000000006" customHeight="1">
      <c r="A5" s="169" t="s">
        <v>13</v>
      </c>
      <c r="B5" s="169"/>
      <c r="C5" s="169"/>
      <c r="D5" s="169"/>
      <c r="E5" s="169"/>
      <c r="F5" s="169"/>
      <c r="G5" s="169"/>
      <c r="H5" s="169"/>
      <c r="I5" s="169" t="s">
        <v>14</v>
      </c>
      <c r="J5" s="169" t="s">
        <v>15</v>
      </c>
      <c r="K5" s="169" t="s">
        <v>16</v>
      </c>
      <c r="L5" s="170" t="s">
        <v>17</v>
      </c>
      <c r="M5" s="169"/>
      <c r="N5" s="170"/>
      <c r="O5" s="174" t="s">
        <v>18</v>
      </c>
      <c r="P5" s="175" t="s">
        <v>19</v>
      </c>
      <c r="Q5" s="175" t="s">
        <v>20</v>
      </c>
      <c r="R5" s="176" t="s">
        <v>21</v>
      </c>
      <c r="S5" s="174" t="s">
        <v>22</v>
      </c>
      <c r="T5" s="176" t="s">
        <v>23</v>
      </c>
      <c r="U5" s="174" t="s">
        <v>24</v>
      </c>
      <c r="V5" s="175" t="s">
        <v>25</v>
      </c>
      <c r="W5" s="175" t="s">
        <v>26</v>
      </c>
      <c r="X5" s="176" t="s">
        <v>27</v>
      </c>
      <c r="Y5" s="174" t="s">
        <v>28</v>
      </c>
      <c r="Z5" s="175" t="s">
        <v>29</v>
      </c>
      <c r="AA5" s="175" t="s">
        <v>30</v>
      </c>
      <c r="AB5" s="176" t="s">
        <v>31</v>
      </c>
      <c r="AC5" s="174" t="s">
        <v>32</v>
      </c>
      <c r="AD5" s="175" t="s">
        <v>33</v>
      </c>
      <c r="AE5" s="175" t="s">
        <v>34</v>
      </c>
      <c r="AF5" s="175" t="s">
        <v>35</v>
      </c>
      <c r="AG5" s="175" t="s">
        <v>36</v>
      </c>
      <c r="AH5" s="176" t="s">
        <v>37</v>
      </c>
      <c r="AI5" s="174" t="s">
        <v>32</v>
      </c>
      <c r="AJ5" s="175" t="s">
        <v>33</v>
      </c>
      <c r="AK5" s="175" t="s">
        <v>34</v>
      </c>
      <c r="AL5" s="175" t="s">
        <v>35</v>
      </c>
      <c r="AM5" s="175" t="s">
        <v>36</v>
      </c>
      <c r="AN5" s="176" t="s">
        <v>37</v>
      </c>
      <c r="AP5" s="122"/>
      <c r="AQ5" s="122"/>
      <c r="AR5" s="122"/>
      <c r="AS5" s="122"/>
      <c r="AT5" s="122"/>
    </row>
    <row r="6" spans="1:47" s="124" customFormat="1" ht="43.95" customHeight="1">
      <c r="A6" s="171" t="s">
        <v>38</v>
      </c>
      <c r="B6" s="171" t="s">
        <v>38</v>
      </c>
      <c r="C6" s="171" t="s">
        <v>38</v>
      </c>
      <c r="D6" s="171" t="s">
        <v>38</v>
      </c>
      <c r="E6" s="171" t="s">
        <v>467</v>
      </c>
      <c r="F6" s="171" t="s">
        <v>38</v>
      </c>
      <c r="G6" s="171" t="s">
        <v>38</v>
      </c>
      <c r="H6" s="171" t="s">
        <v>38</v>
      </c>
      <c r="I6" s="171" t="s">
        <v>38</v>
      </c>
      <c r="J6" s="171" t="s">
        <v>38</v>
      </c>
      <c r="K6" s="171" t="s">
        <v>38</v>
      </c>
      <c r="L6" s="172" t="s">
        <v>38</v>
      </c>
      <c r="M6" s="169"/>
      <c r="N6" s="170"/>
      <c r="O6" s="177" t="s">
        <v>39</v>
      </c>
      <c r="P6" s="171" t="s">
        <v>40</v>
      </c>
      <c r="Q6" s="171" t="s">
        <v>40</v>
      </c>
      <c r="R6" s="178" t="s">
        <v>40</v>
      </c>
      <c r="S6" s="177" t="s">
        <v>41</v>
      </c>
      <c r="T6" s="178" t="s">
        <v>42</v>
      </c>
      <c r="U6" s="177" t="s">
        <v>39</v>
      </c>
      <c r="V6" s="171" t="s">
        <v>39</v>
      </c>
      <c r="W6" s="171" t="s">
        <v>39</v>
      </c>
      <c r="X6" s="178" t="s">
        <v>40</v>
      </c>
      <c r="Y6" s="177" t="s">
        <v>41</v>
      </c>
      <c r="Z6" s="171" t="s">
        <v>41</v>
      </c>
      <c r="AA6" s="171" t="s">
        <v>41</v>
      </c>
      <c r="AB6" s="178" t="s">
        <v>42</v>
      </c>
      <c r="AC6" s="177" t="s">
        <v>39</v>
      </c>
      <c r="AD6" s="171" t="s">
        <v>39</v>
      </c>
      <c r="AE6" s="171" t="s">
        <v>39</v>
      </c>
      <c r="AF6" s="171" t="s">
        <v>39</v>
      </c>
      <c r="AG6" s="171" t="s">
        <v>39</v>
      </c>
      <c r="AH6" s="178" t="s">
        <v>39</v>
      </c>
      <c r="AI6" s="177" t="s">
        <v>41</v>
      </c>
      <c r="AJ6" s="171" t="s">
        <v>41</v>
      </c>
      <c r="AK6" s="171" t="s">
        <v>41</v>
      </c>
      <c r="AL6" s="171" t="s">
        <v>41</v>
      </c>
      <c r="AM6" s="171" t="s">
        <v>41</v>
      </c>
      <c r="AN6" s="178" t="s">
        <v>41</v>
      </c>
      <c r="AP6" s="122"/>
      <c r="AQ6" s="122"/>
      <c r="AR6" s="122"/>
      <c r="AS6" s="122"/>
      <c r="AT6" s="122"/>
    </row>
    <row r="7" spans="1:47" s="124" customFormat="1" ht="140.4" hidden="1" customHeight="1">
      <c r="A7" s="173" t="s">
        <v>43</v>
      </c>
      <c r="B7" s="173"/>
      <c r="C7" s="173"/>
      <c r="D7" s="173"/>
      <c r="E7" s="173"/>
      <c r="F7" s="173"/>
      <c r="G7" s="173"/>
      <c r="H7" s="173"/>
      <c r="I7" s="173"/>
      <c r="J7" s="173"/>
      <c r="K7" s="173"/>
      <c r="L7" s="166"/>
      <c r="M7" s="169"/>
      <c r="N7" s="170"/>
      <c r="O7" s="179"/>
      <c r="P7" s="173"/>
      <c r="Q7" s="173"/>
      <c r="R7" s="178"/>
      <c r="S7" s="180"/>
      <c r="T7" s="181"/>
      <c r="U7" s="179"/>
      <c r="V7" s="173"/>
      <c r="W7" s="173"/>
      <c r="X7" s="182"/>
      <c r="Y7" s="180"/>
      <c r="Z7" s="183"/>
      <c r="AA7" s="183"/>
      <c r="AB7" s="181"/>
      <c r="AC7" s="177"/>
      <c r="AD7" s="171"/>
      <c r="AE7" s="171"/>
      <c r="AF7" s="171"/>
      <c r="AG7" s="171"/>
      <c r="AH7" s="178"/>
      <c r="AI7" s="180"/>
      <c r="AJ7" s="183"/>
      <c r="AK7" s="183"/>
      <c r="AL7" s="183"/>
      <c r="AM7" s="183"/>
      <c r="AN7" s="181"/>
      <c r="AP7" s="122"/>
      <c r="AQ7" s="122"/>
      <c r="AR7" s="122"/>
      <c r="AS7" s="122"/>
      <c r="AT7" s="122"/>
    </row>
    <row r="8" spans="1:47" ht="131.4" customHeight="1" thickBot="1">
      <c r="A8" s="262" t="s">
        <v>437</v>
      </c>
      <c r="B8" s="263" t="s">
        <v>438</v>
      </c>
      <c r="C8" s="263" t="s">
        <v>439</v>
      </c>
      <c r="D8" s="263" t="s">
        <v>440</v>
      </c>
      <c r="E8" s="262" t="s">
        <v>441</v>
      </c>
      <c r="F8" s="263" t="s">
        <v>442</v>
      </c>
      <c r="G8" s="263" t="s">
        <v>443</v>
      </c>
      <c r="H8" s="263" t="s">
        <v>444</v>
      </c>
      <c r="I8" s="262" t="s">
        <v>445</v>
      </c>
      <c r="J8" s="262" t="s">
        <v>466</v>
      </c>
      <c r="K8" s="262" t="s">
        <v>446</v>
      </c>
      <c r="L8" s="264" t="s">
        <v>447</v>
      </c>
      <c r="M8" s="203">
        <f>第1号様式!H4</f>
        <v>0</v>
      </c>
      <c r="N8" s="204" t="str">
        <f>第1号様式!H5</f>
        <v>令和　　年　　月　　日</v>
      </c>
      <c r="O8" s="266" t="s">
        <v>44</v>
      </c>
      <c r="P8" s="267" t="s">
        <v>448</v>
      </c>
      <c r="Q8" s="267" t="s">
        <v>449</v>
      </c>
      <c r="R8" s="268" t="s">
        <v>450</v>
      </c>
      <c r="S8" s="269" t="s">
        <v>44</v>
      </c>
      <c r="T8" s="270" t="s">
        <v>451</v>
      </c>
      <c r="U8" s="266" t="s">
        <v>45</v>
      </c>
      <c r="V8" s="271" t="s">
        <v>46</v>
      </c>
      <c r="W8" s="271" t="s">
        <v>46</v>
      </c>
      <c r="X8" s="268" t="s">
        <v>452</v>
      </c>
      <c r="Y8" s="269" t="s">
        <v>45</v>
      </c>
      <c r="Z8" s="272" t="s">
        <v>46</v>
      </c>
      <c r="AA8" s="272" t="s">
        <v>46</v>
      </c>
      <c r="AB8" s="270" t="s">
        <v>453</v>
      </c>
      <c r="AC8" s="266" t="s">
        <v>47</v>
      </c>
      <c r="AD8" s="271" t="s">
        <v>47</v>
      </c>
      <c r="AE8" s="271" t="s">
        <v>47</v>
      </c>
      <c r="AF8" s="271" t="s">
        <v>47</v>
      </c>
      <c r="AG8" s="271" t="s">
        <v>454</v>
      </c>
      <c r="AH8" s="273" t="s">
        <v>48</v>
      </c>
      <c r="AI8" s="269" t="s">
        <v>49</v>
      </c>
      <c r="AJ8" s="272" t="s">
        <v>49</v>
      </c>
      <c r="AK8" s="272" t="s">
        <v>49</v>
      </c>
      <c r="AL8" s="272" t="s">
        <v>49</v>
      </c>
      <c r="AM8" s="272" t="s">
        <v>455</v>
      </c>
      <c r="AN8" s="274" t="s">
        <v>50</v>
      </c>
    </row>
    <row r="9" spans="1:47" ht="52.8">
      <c r="A9" s="186" t="s">
        <v>51</v>
      </c>
      <c r="AP9" s="124" t="s">
        <v>52</v>
      </c>
      <c r="AQ9" s="124" t="s">
        <v>53</v>
      </c>
      <c r="AR9" s="124" t="s">
        <v>54</v>
      </c>
      <c r="AS9" s="124" t="s">
        <v>55</v>
      </c>
      <c r="AT9" s="124" t="s">
        <v>56</v>
      </c>
      <c r="AU9" s="124"/>
    </row>
    <row r="10" spans="1:47">
      <c r="U10" s="124"/>
      <c r="AP10" s="260"/>
      <c r="AQ10" s="260"/>
      <c r="AR10" s="122" t="s">
        <v>47</v>
      </c>
      <c r="AS10" s="122" t="s">
        <v>49</v>
      </c>
      <c r="AT10" s="122" t="s">
        <v>48</v>
      </c>
    </row>
    <row r="11" spans="1:47">
      <c r="AP11" s="259"/>
      <c r="AQ11" s="259"/>
      <c r="AR11" s="122" t="s">
        <v>59</v>
      </c>
      <c r="AS11" s="122" t="s">
        <v>60</v>
      </c>
      <c r="AT11" s="122" t="s">
        <v>61</v>
      </c>
    </row>
    <row r="12" spans="1:47">
      <c r="AP12" s="259"/>
      <c r="AQ12" s="259"/>
      <c r="AR12" s="122" t="s">
        <v>62</v>
      </c>
      <c r="AS12" s="122" t="s">
        <v>63</v>
      </c>
      <c r="AT12" s="122" t="s">
        <v>64</v>
      </c>
    </row>
    <row r="13" spans="1:47">
      <c r="AP13" s="259"/>
      <c r="AQ13" s="259"/>
      <c r="AR13" s="122" t="s">
        <v>65</v>
      </c>
      <c r="AS13" s="122" t="s">
        <v>65</v>
      </c>
      <c r="AT13" s="137" t="s">
        <v>50</v>
      </c>
    </row>
    <row r="14" spans="1:47">
      <c r="AP14" s="259"/>
      <c r="AQ14" s="259"/>
      <c r="AT14" s="122" t="s">
        <v>66</v>
      </c>
    </row>
    <row r="15" spans="1:47">
      <c r="AP15" s="259"/>
      <c r="AQ15" s="259"/>
    </row>
    <row r="16" spans="1:47">
      <c r="AP16" s="259"/>
      <c r="AQ16" s="259"/>
    </row>
    <row r="17" spans="42:43">
      <c r="AP17" s="259"/>
      <c r="AQ17" s="259"/>
    </row>
    <row r="18" spans="42:43">
      <c r="AP18" s="259"/>
      <c r="AQ18" s="259"/>
    </row>
    <row r="19" spans="42:43">
      <c r="AP19" s="259"/>
      <c r="AQ19" s="259"/>
    </row>
    <row r="20" spans="42:43">
      <c r="AP20" s="259"/>
      <c r="AQ20" s="259"/>
    </row>
    <row r="21" spans="42:43">
      <c r="AP21" s="259"/>
      <c r="AQ21" s="259"/>
    </row>
    <row r="22" spans="42:43">
      <c r="AP22" s="124" t="s">
        <v>57</v>
      </c>
      <c r="AQ22" s="124" t="s">
        <v>58</v>
      </c>
    </row>
    <row r="23" spans="42:43">
      <c r="AP23" s="122" t="s">
        <v>67</v>
      </c>
      <c r="AQ23" s="122" t="s">
        <v>67</v>
      </c>
    </row>
    <row r="24" spans="42:43">
      <c r="AP24" s="122" t="s">
        <v>68</v>
      </c>
      <c r="AQ24" s="122" t="s">
        <v>68</v>
      </c>
    </row>
    <row r="25" spans="42:43">
      <c r="AP25" s="122" t="s">
        <v>69</v>
      </c>
      <c r="AQ25" s="122" t="s">
        <v>69</v>
      </c>
    </row>
    <row r="26" spans="42:43">
      <c r="AP26" s="122" t="s">
        <v>70</v>
      </c>
      <c r="AQ26" s="122" t="s">
        <v>70</v>
      </c>
    </row>
    <row r="27" spans="42:43">
      <c r="AP27" s="122" t="s">
        <v>71</v>
      </c>
      <c r="AQ27" s="122" t="s">
        <v>71</v>
      </c>
    </row>
    <row r="28" spans="42:43">
      <c r="AP28" s="122" t="s">
        <v>72</v>
      </c>
      <c r="AQ28" s="122" t="s">
        <v>72</v>
      </c>
    </row>
    <row r="29" spans="42:43">
      <c r="AP29" s="122" t="s">
        <v>73</v>
      </c>
      <c r="AQ29" s="122" t="s">
        <v>73</v>
      </c>
    </row>
    <row r="30" spans="42:43">
      <c r="AP30" s="122" t="s">
        <v>74</v>
      </c>
      <c r="AQ30" s="122" t="s">
        <v>74</v>
      </c>
    </row>
    <row r="31" spans="42:43">
      <c r="AP31" s="122" t="s">
        <v>75</v>
      </c>
      <c r="AQ31" s="122" t="s">
        <v>75</v>
      </c>
    </row>
    <row r="32" spans="42:43">
      <c r="AP32" s="122" t="s">
        <v>76</v>
      </c>
      <c r="AQ32" s="122" t="s">
        <v>76</v>
      </c>
    </row>
    <row r="33" spans="42:43">
      <c r="AP33" s="122" t="s">
        <v>77</v>
      </c>
      <c r="AQ33" s="122" t="s">
        <v>77</v>
      </c>
    </row>
    <row r="34" spans="42:43">
      <c r="AP34" s="122" t="s">
        <v>78</v>
      </c>
      <c r="AQ34" s="122" t="s">
        <v>78</v>
      </c>
    </row>
    <row r="35" spans="42:43">
      <c r="AP35" s="122" t="s">
        <v>79</v>
      </c>
      <c r="AQ35" s="122" t="s">
        <v>79</v>
      </c>
    </row>
    <row r="36" spans="42:43">
      <c r="AP36" s="122" t="s">
        <v>80</v>
      </c>
      <c r="AQ36" s="122" t="s">
        <v>80</v>
      </c>
    </row>
    <row r="37" spans="42:43">
      <c r="AP37" s="122" t="s">
        <v>81</v>
      </c>
      <c r="AQ37" s="122" t="s">
        <v>81</v>
      </c>
    </row>
    <row r="38" spans="42:43">
      <c r="AP38" s="122" t="s">
        <v>44</v>
      </c>
      <c r="AQ38" s="122" t="s">
        <v>44</v>
      </c>
    </row>
    <row r="39" spans="42:43">
      <c r="AP39" s="122" t="s">
        <v>82</v>
      </c>
      <c r="AQ39" s="122" t="s">
        <v>82</v>
      </c>
    </row>
    <row r="40" spans="42:43">
      <c r="AP40" s="122" t="s">
        <v>83</v>
      </c>
      <c r="AQ40" s="122" t="s">
        <v>83</v>
      </c>
    </row>
    <row r="41" spans="42:43">
      <c r="AP41" s="122" t="s">
        <v>46</v>
      </c>
      <c r="AQ41" s="122" t="s">
        <v>46</v>
      </c>
    </row>
    <row r="42" spans="42:43">
      <c r="AP42" s="122" t="s">
        <v>84</v>
      </c>
      <c r="AQ42" s="122" t="s">
        <v>84</v>
      </c>
    </row>
    <row r="43" spans="42:43">
      <c r="AP43" s="122" t="s">
        <v>85</v>
      </c>
      <c r="AQ43" s="122" t="s">
        <v>85</v>
      </c>
    </row>
    <row r="44" spans="42:43">
      <c r="AP44" s="122" t="s">
        <v>86</v>
      </c>
      <c r="AQ44" s="122" t="s">
        <v>86</v>
      </c>
    </row>
    <row r="45" spans="42:43">
      <c r="AP45" s="122" t="s">
        <v>87</v>
      </c>
      <c r="AQ45" s="122" t="s">
        <v>87</v>
      </c>
    </row>
    <row r="46" spans="42:43">
      <c r="AP46" s="122" t="s">
        <v>88</v>
      </c>
      <c r="AQ46" s="122" t="s">
        <v>88</v>
      </c>
    </row>
    <row r="47" spans="42:43">
      <c r="AP47" s="122" t="s">
        <v>89</v>
      </c>
      <c r="AQ47" s="122" t="s">
        <v>89</v>
      </c>
    </row>
    <row r="48" spans="42:43">
      <c r="AP48" s="122" t="s">
        <v>90</v>
      </c>
      <c r="AQ48" s="122" t="s">
        <v>90</v>
      </c>
    </row>
    <row r="49" spans="42:43">
      <c r="AP49" s="122" t="s">
        <v>91</v>
      </c>
      <c r="AQ49" s="122" t="s">
        <v>91</v>
      </c>
    </row>
    <row r="50" spans="42:43">
      <c r="AP50" s="122" t="s">
        <v>92</v>
      </c>
      <c r="AQ50" s="122" t="s">
        <v>92</v>
      </c>
    </row>
    <row r="51" spans="42:43">
      <c r="AP51" s="122" t="s">
        <v>93</v>
      </c>
      <c r="AQ51" s="122" t="s">
        <v>93</v>
      </c>
    </row>
    <row r="52" spans="42:43">
      <c r="AP52" s="122" t="s">
        <v>94</v>
      </c>
      <c r="AQ52" s="122" t="s">
        <v>94</v>
      </c>
    </row>
    <row r="53" spans="42:43">
      <c r="AP53" s="122" t="s">
        <v>95</v>
      </c>
      <c r="AQ53" s="122" t="s">
        <v>95</v>
      </c>
    </row>
    <row r="54" spans="42:43">
      <c r="AP54" s="122" t="s">
        <v>96</v>
      </c>
      <c r="AQ54" s="122" t="s">
        <v>96</v>
      </c>
    </row>
    <row r="55" spans="42:43">
      <c r="AP55" s="122" t="s">
        <v>97</v>
      </c>
      <c r="AQ55" s="122" t="s">
        <v>97</v>
      </c>
    </row>
    <row r="56" spans="42:43">
      <c r="AP56" s="122" t="s">
        <v>98</v>
      </c>
      <c r="AQ56" s="122" t="s">
        <v>98</v>
      </c>
    </row>
    <row r="57" spans="42:43">
      <c r="AP57" s="122" t="s">
        <v>99</v>
      </c>
      <c r="AQ57" s="122" t="s">
        <v>99</v>
      </c>
    </row>
    <row r="58" spans="42:43">
      <c r="AP58" s="122" t="s">
        <v>45</v>
      </c>
      <c r="AQ58" s="122" t="s">
        <v>45</v>
      </c>
    </row>
    <row r="59" spans="42:43">
      <c r="AQ59" s="122" t="s">
        <v>100</v>
      </c>
    </row>
  </sheetData>
  <sheetProtection sheet="1" objects="1" scenarios="1"/>
  <phoneticPr fontId="2"/>
  <dataValidations count="17">
    <dataValidation type="list" allowBlank="1" showInputMessage="1" showErrorMessage="1" sqref="FBT7:FBX8 FLP7:FLT8 FVL7:FVP8 GFH7:GFL8 GPD7:GPH8 GYZ7:GZD8 HIV7:HIZ8 HSR7:HSV8 ICN7:ICR8 IMJ7:IMN8 IWF7:IWJ8 JGB7:JGF8 JPX7:JQB8 JZT7:JZX8 KJP7:KJT8 KTL7:KTP8 LDH7:LDL8 LND7:LNH8 LWZ7:LXD8 MGV7:MGZ8 MQR7:MQV8 NAN7:NAR8 NKJ7:NKN8 NUF7:NUJ8 OEB7:OEF8 ONX7:OOB8 OXT7:OXX8 PHP7:PHT8 PRL7:PRP8 QBH7:QBL8 QLD7:QLH8 QUZ7:QVD8 REV7:REZ8 ROR7:ROV8 RYN7:RYR8 SIJ7:SIN8 SSF7:SSJ8 TCB7:TCF8 TLX7:TMB8 TVT7:TVX8 UFP7:UFT8 UPL7:UPP8 UZH7:UZL8 VJD7:VJH8 VSZ7:VTD8 WCV7:WCZ8 WMR7:WMV8 WWN7:WWR8 KB7:KF8 KB65543:KF65544 TX65543:UB65544 ADT65543:ADX65544 ANP65543:ANT65544 AXL65543:AXP65544 BHH65543:BHL65544 BRD65543:BRH65544 CAZ65543:CBD65544 CKV65543:CKZ65544 CUR65543:CUV65544 DEN65543:DER65544 DOJ65543:DON65544 DYF65543:DYJ65544 EIB65543:EIF65544 ERX65543:ESB65544 FBT65543:FBX65544 FLP65543:FLT65544 FVL65543:FVP65544 GFH65543:GFL65544 GPD65543:GPH65544 GYZ65543:GZD65544 HIV65543:HIZ65544 HSR65543:HSV65544 ICN65543:ICR65544 IMJ65543:IMN65544 IWF65543:IWJ65544 JGB65543:JGF65544 JPX65543:JQB65544 JZT65543:JZX65544 KJP65543:KJT65544 KTL65543:KTP65544 LDH65543:LDL65544 LND65543:LNH65544 LWZ65543:LXD65544 MGV65543:MGZ65544 MQR65543:MQV65544 NAN65543:NAR65544 NKJ65543:NKN65544 NUF65543:NUJ65544 OEB65543:OEF65544 ONX65543:OOB65544 OXT65543:OXX65544 PHP65543:PHT65544 PRL65543:PRP65544 QBH65543:QBL65544 QLD65543:QLH65544 QUZ65543:QVD65544 REV65543:REZ65544 ROR65543:ROV65544 RYN65543:RYR65544 SIJ65543:SIN65544 SSF65543:SSJ65544 TCB65543:TCF65544 TLX65543:TMB65544 TVT65543:TVX65544 UFP65543:UFT65544 UPL65543:UPP65544 UZH65543:UZL65544 VJD65543:VJH65544 VSZ65543:VTD65544 WCV65543:WCZ65544 WMR65543:WMV65544 WWN65543:WWR65544 TX7:UB8 KB131079:KF131080 TX131079:UB131080 ADT131079:ADX131080 ANP131079:ANT131080 AXL131079:AXP131080 BHH131079:BHL131080 BRD131079:BRH131080 CAZ131079:CBD131080 CKV131079:CKZ131080 CUR131079:CUV131080 DEN131079:DER131080 DOJ131079:DON131080 DYF131079:DYJ131080 EIB131079:EIF131080 ERX131079:ESB131080 FBT131079:FBX131080 FLP131079:FLT131080 FVL131079:FVP131080 GFH131079:GFL131080 GPD131079:GPH131080 GYZ131079:GZD131080 HIV131079:HIZ131080 HSR131079:HSV131080 ICN131079:ICR131080 IMJ131079:IMN131080 IWF131079:IWJ131080 JGB131079:JGF131080 JPX131079:JQB131080 JZT131079:JZX131080 KJP131079:KJT131080 KTL131079:KTP131080 LDH131079:LDL131080 LND131079:LNH131080 LWZ131079:LXD131080 MGV131079:MGZ131080 MQR131079:MQV131080 NAN131079:NAR131080 NKJ131079:NKN131080 NUF131079:NUJ131080 OEB131079:OEF131080 ONX131079:OOB131080 OXT131079:OXX131080 PHP131079:PHT131080 PRL131079:PRP131080 QBH131079:QBL131080 QLD131079:QLH131080 QUZ131079:QVD131080 REV131079:REZ131080 ROR131079:ROV131080 RYN131079:RYR131080 SIJ131079:SIN131080 SSF131079:SSJ131080 TCB131079:TCF131080 TLX131079:TMB131080 TVT131079:TVX131080 UFP131079:UFT131080 UPL131079:UPP131080 UZH131079:UZL131080 VJD131079:VJH131080 VSZ131079:VTD131080 WCV131079:WCZ131080 WMR131079:WMV131080 WWN131079:WWR131080 ADT7:ADX8 KB196615:KF196616 TX196615:UB196616 ADT196615:ADX196616 ANP196615:ANT196616 AXL196615:AXP196616 BHH196615:BHL196616 BRD196615:BRH196616 CAZ196615:CBD196616 CKV196615:CKZ196616 CUR196615:CUV196616 DEN196615:DER196616 DOJ196615:DON196616 DYF196615:DYJ196616 EIB196615:EIF196616 ERX196615:ESB196616 FBT196615:FBX196616 FLP196615:FLT196616 FVL196615:FVP196616 GFH196615:GFL196616 GPD196615:GPH196616 GYZ196615:GZD196616 HIV196615:HIZ196616 HSR196615:HSV196616 ICN196615:ICR196616 IMJ196615:IMN196616 IWF196615:IWJ196616 JGB196615:JGF196616 JPX196615:JQB196616 JZT196615:JZX196616 KJP196615:KJT196616 KTL196615:KTP196616 LDH196615:LDL196616 LND196615:LNH196616 LWZ196615:LXD196616 MGV196615:MGZ196616 MQR196615:MQV196616 NAN196615:NAR196616 NKJ196615:NKN196616 NUF196615:NUJ196616 OEB196615:OEF196616 ONX196615:OOB196616 OXT196615:OXX196616 PHP196615:PHT196616 PRL196615:PRP196616 QBH196615:QBL196616 QLD196615:QLH196616 QUZ196615:QVD196616 REV196615:REZ196616 ROR196615:ROV196616 RYN196615:RYR196616 SIJ196615:SIN196616 SSF196615:SSJ196616 TCB196615:TCF196616 TLX196615:TMB196616 TVT196615:TVX196616 UFP196615:UFT196616 UPL196615:UPP196616 UZH196615:UZL196616 VJD196615:VJH196616 VSZ196615:VTD196616 WCV196615:WCZ196616 WMR196615:WMV196616 WWN196615:WWR196616 ANP7:ANT8 KB262151:KF262152 TX262151:UB262152 ADT262151:ADX262152 ANP262151:ANT262152 AXL262151:AXP262152 BHH262151:BHL262152 BRD262151:BRH262152 CAZ262151:CBD262152 CKV262151:CKZ262152 CUR262151:CUV262152 DEN262151:DER262152 DOJ262151:DON262152 DYF262151:DYJ262152 EIB262151:EIF262152 ERX262151:ESB262152 FBT262151:FBX262152 FLP262151:FLT262152 FVL262151:FVP262152 GFH262151:GFL262152 GPD262151:GPH262152 GYZ262151:GZD262152 HIV262151:HIZ262152 HSR262151:HSV262152 ICN262151:ICR262152 IMJ262151:IMN262152 IWF262151:IWJ262152 JGB262151:JGF262152 JPX262151:JQB262152 JZT262151:JZX262152 KJP262151:KJT262152 KTL262151:KTP262152 LDH262151:LDL262152 LND262151:LNH262152 LWZ262151:LXD262152 MGV262151:MGZ262152 MQR262151:MQV262152 NAN262151:NAR262152 NKJ262151:NKN262152 NUF262151:NUJ262152 OEB262151:OEF262152 ONX262151:OOB262152 OXT262151:OXX262152 PHP262151:PHT262152 PRL262151:PRP262152 QBH262151:QBL262152 QLD262151:QLH262152 QUZ262151:QVD262152 REV262151:REZ262152 ROR262151:ROV262152 RYN262151:RYR262152 SIJ262151:SIN262152 SSF262151:SSJ262152 TCB262151:TCF262152 TLX262151:TMB262152 TVT262151:TVX262152 UFP262151:UFT262152 UPL262151:UPP262152 UZH262151:UZL262152 VJD262151:VJH262152 VSZ262151:VTD262152 WCV262151:WCZ262152 WMR262151:WMV262152 WWN262151:WWR262152 AXL7:AXP8 KB327687:KF327688 TX327687:UB327688 ADT327687:ADX327688 ANP327687:ANT327688 AXL327687:AXP327688 BHH327687:BHL327688 BRD327687:BRH327688 CAZ327687:CBD327688 CKV327687:CKZ327688 CUR327687:CUV327688 DEN327687:DER327688 DOJ327687:DON327688 DYF327687:DYJ327688 EIB327687:EIF327688 ERX327687:ESB327688 FBT327687:FBX327688 FLP327687:FLT327688 FVL327687:FVP327688 GFH327687:GFL327688 GPD327687:GPH327688 GYZ327687:GZD327688 HIV327687:HIZ327688 HSR327687:HSV327688 ICN327687:ICR327688 IMJ327687:IMN327688 IWF327687:IWJ327688 JGB327687:JGF327688 JPX327687:JQB327688 JZT327687:JZX327688 KJP327687:KJT327688 KTL327687:KTP327688 LDH327687:LDL327688 LND327687:LNH327688 LWZ327687:LXD327688 MGV327687:MGZ327688 MQR327687:MQV327688 NAN327687:NAR327688 NKJ327687:NKN327688 NUF327687:NUJ327688 OEB327687:OEF327688 ONX327687:OOB327688 OXT327687:OXX327688 PHP327687:PHT327688 PRL327687:PRP327688 QBH327687:QBL327688 QLD327687:QLH327688 QUZ327687:QVD327688 REV327687:REZ327688 ROR327687:ROV327688 RYN327687:RYR327688 SIJ327687:SIN327688 SSF327687:SSJ327688 TCB327687:TCF327688 TLX327687:TMB327688 TVT327687:TVX327688 UFP327687:UFT327688 UPL327687:UPP327688 UZH327687:UZL327688 VJD327687:VJH327688 VSZ327687:VTD327688 WCV327687:WCZ327688 WMR327687:WMV327688 WWN327687:WWR327688 BHH7:BHL8 KB393223:KF393224 TX393223:UB393224 ADT393223:ADX393224 ANP393223:ANT393224 AXL393223:AXP393224 BHH393223:BHL393224 BRD393223:BRH393224 CAZ393223:CBD393224 CKV393223:CKZ393224 CUR393223:CUV393224 DEN393223:DER393224 DOJ393223:DON393224 DYF393223:DYJ393224 EIB393223:EIF393224 ERX393223:ESB393224 FBT393223:FBX393224 FLP393223:FLT393224 FVL393223:FVP393224 GFH393223:GFL393224 GPD393223:GPH393224 GYZ393223:GZD393224 HIV393223:HIZ393224 HSR393223:HSV393224 ICN393223:ICR393224 IMJ393223:IMN393224 IWF393223:IWJ393224 JGB393223:JGF393224 JPX393223:JQB393224 JZT393223:JZX393224 KJP393223:KJT393224 KTL393223:KTP393224 LDH393223:LDL393224 LND393223:LNH393224 LWZ393223:LXD393224 MGV393223:MGZ393224 MQR393223:MQV393224 NAN393223:NAR393224 NKJ393223:NKN393224 NUF393223:NUJ393224 OEB393223:OEF393224 ONX393223:OOB393224 OXT393223:OXX393224 PHP393223:PHT393224 PRL393223:PRP393224 QBH393223:QBL393224 QLD393223:QLH393224 QUZ393223:QVD393224 REV393223:REZ393224 ROR393223:ROV393224 RYN393223:RYR393224 SIJ393223:SIN393224 SSF393223:SSJ393224 TCB393223:TCF393224 TLX393223:TMB393224 TVT393223:TVX393224 UFP393223:UFT393224 UPL393223:UPP393224 UZH393223:UZL393224 VJD393223:VJH393224 VSZ393223:VTD393224 WCV393223:WCZ393224 WMR393223:WMV393224 WWN393223:WWR393224 BRD7:BRH8 KB458759:KF458760 TX458759:UB458760 ADT458759:ADX458760 ANP458759:ANT458760 AXL458759:AXP458760 BHH458759:BHL458760 BRD458759:BRH458760 CAZ458759:CBD458760 CKV458759:CKZ458760 CUR458759:CUV458760 DEN458759:DER458760 DOJ458759:DON458760 DYF458759:DYJ458760 EIB458759:EIF458760 ERX458759:ESB458760 FBT458759:FBX458760 FLP458759:FLT458760 FVL458759:FVP458760 GFH458759:GFL458760 GPD458759:GPH458760 GYZ458759:GZD458760 HIV458759:HIZ458760 HSR458759:HSV458760 ICN458759:ICR458760 IMJ458759:IMN458760 IWF458759:IWJ458760 JGB458759:JGF458760 JPX458759:JQB458760 JZT458759:JZX458760 KJP458759:KJT458760 KTL458759:KTP458760 LDH458759:LDL458760 LND458759:LNH458760 LWZ458759:LXD458760 MGV458759:MGZ458760 MQR458759:MQV458760 NAN458759:NAR458760 NKJ458759:NKN458760 NUF458759:NUJ458760 OEB458759:OEF458760 ONX458759:OOB458760 OXT458759:OXX458760 PHP458759:PHT458760 PRL458759:PRP458760 QBH458759:QBL458760 QLD458759:QLH458760 QUZ458759:QVD458760 REV458759:REZ458760 ROR458759:ROV458760 RYN458759:RYR458760 SIJ458759:SIN458760 SSF458759:SSJ458760 TCB458759:TCF458760 TLX458759:TMB458760 TVT458759:TVX458760 UFP458759:UFT458760 UPL458759:UPP458760 UZH458759:UZL458760 VJD458759:VJH458760 VSZ458759:VTD458760 WCV458759:WCZ458760 WMR458759:WMV458760 WWN458759:WWR458760 CAZ7:CBD8 KB524295:KF524296 TX524295:UB524296 ADT524295:ADX524296 ANP524295:ANT524296 AXL524295:AXP524296 BHH524295:BHL524296 BRD524295:BRH524296 CAZ524295:CBD524296 CKV524295:CKZ524296 CUR524295:CUV524296 DEN524295:DER524296 DOJ524295:DON524296 DYF524295:DYJ524296 EIB524295:EIF524296 ERX524295:ESB524296 FBT524295:FBX524296 FLP524295:FLT524296 FVL524295:FVP524296 GFH524295:GFL524296 GPD524295:GPH524296 GYZ524295:GZD524296 HIV524295:HIZ524296 HSR524295:HSV524296 ICN524295:ICR524296 IMJ524295:IMN524296 IWF524295:IWJ524296 JGB524295:JGF524296 JPX524295:JQB524296 JZT524295:JZX524296 KJP524295:KJT524296 KTL524295:KTP524296 LDH524295:LDL524296 LND524295:LNH524296 LWZ524295:LXD524296 MGV524295:MGZ524296 MQR524295:MQV524296 NAN524295:NAR524296 NKJ524295:NKN524296 NUF524295:NUJ524296 OEB524295:OEF524296 ONX524295:OOB524296 OXT524295:OXX524296 PHP524295:PHT524296 PRL524295:PRP524296 QBH524295:QBL524296 QLD524295:QLH524296 QUZ524295:QVD524296 REV524295:REZ524296 ROR524295:ROV524296 RYN524295:RYR524296 SIJ524295:SIN524296 SSF524295:SSJ524296 TCB524295:TCF524296 TLX524295:TMB524296 TVT524295:TVX524296 UFP524295:UFT524296 UPL524295:UPP524296 UZH524295:UZL524296 VJD524295:VJH524296 VSZ524295:VTD524296 WCV524295:WCZ524296 WMR524295:WMV524296 WWN524295:WWR524296 CKV7:CKZ8 KB589831:KF589832 TX589831:UB589832 ADT589831:ADX589832 ANP589831:ANT589832 AXL589831:AXP589832 BHH589831:BHL589832 BRD589831:BRH589832 CAZ589831:CBD589832 CKV589831:CKZ589832 CUR589831:CUV589832 DEN589831:DER589832 DOJ589831:DON589832 DYF589831:DYJ589832 EIB589831:EIF589832 ERX589831:ESB589832 FBT589831:FBX589832 FLP589831:FLT589832 FVL589831:FVP589832 GFH589831:GFL589832 GPD589831:GPH589832 GYZ589831:GZD589832 HIV589831:HIZ589832 HSR589831:HSV589832 ICN589831:ICR589832 IMJ589831:IMN589832 IWF589831:IWJ589832 JGB589831:JGF589832 JPX589831:JQB589832 JZT589831:JZX589832 KJP589831:KJT589832 KTL589831:KTP589832 LDH589831:LDL589832 LND589831:LNH589832 LWZ589831:LXD589832 MGV589831:MGZ589832 MQR589831:MQV589832 NAN589831:NAR589832 NKJ589831:NKN589832 NUF589831:NUJ589832 OEB589831:OEF589832 ONX589831:OOB589832 OXT589831:OXX589832 PHP589831:PHT589832 PRL589831:PRP589832 QBH589831:QBL589832 QLD589831:QLH589832 QUZ589831:QVD589832 REV589831:REZ589832 ROR589831:ROV589832 RYN589831:RYR589832 SIJ589831:SIN589832 SSF589831:SSJ589832 TCB589831:TCF589832 TLX589831:TMB589832 TVT589831:TVX589832 UFP589831:UFT589832 UPL589831:UPP589832 UZH589831:UZL589832 VJD589831:VJH589832 VSZ589831:VTD589832 WCV589831:WCZ589832 WMR589831:WMV589832 WWN589831:WWR589832 CUR7:CUV8 KB655367:KF655368 TX655367:UB655368 ADT655367:ADX655368 ANP655367:ANT655368 AXL655367:AXP655368 BHH655367:BHL655368 BRD655367:BRH655368 CAZ655367:CBD655368 CKV655367:CKZ655368 CUR655367:CUV655368 DEN655367:DER655368 DOJ655367:DON655368 DYF655367:DYJ655368 EIB655367:EIF655368 ERX655367:ESB655368 FBT655367:FBX655368 FLP655367:FLT655368 FVL655367:FVP655368 GFH655367:GFL655368 GPD655367:GPH655368 GYZ655367:GZD655368 HIV655367:HIZ655368 HSR655367:HSV655368 ICN655367:ICR655368 IMJ655367:IMN655368 IWF655367:IWJ655368 JGB655367:JGF655368 JPX655367:JQB655368 JZT655367:JZX655368 KJP655367:KJT655368 KTL655367:KTP655368 LDH655367:LDL655368 LND655367:LNH655368 LWZ655367:LXD655368 MGV655367:MGZ655368 MQR655367:MQV655368 NAN655367:NAR655368 NKJ655367:NKN655368 NUF655367:NUJ655368 OEB655367:OEF655368 ONX655367:OOB655368 OXT655367:OXX655368 PHP655367:PHT655368 PRL655367:PRP655368 QBH655367:QBL655368 QLD655367:QLH655368 QUZ655367:QVD655368 REV655367:REZ655368 ROR655367:ROV655368 RYN655367:RYR655368 SIJ655367:SIN655368 SSF655367:SSJ655368 TCB655367:TCF655368 TLX655367:TMB655368 TVT655367:TVX655368 UFP655367:UFT655368 UPL655367:UPP655368 UZH655367:UZL655368 VJD655367:VJH655368 VSZ655367:VTD655368 WCV655367:WCZ655368 WMR655367:WMV655368 WWN655367:WWR655368 DEN7:DER8 KB720903:KF720904 TX720903:UB720904 ADT720903:ADX720904 ANP720903:ANT720904 AXL720903:AXP720904 BHH720903:BHL720904 BRD720903:BRH720904 CAZ720903:CBD720904 CKV720903:CKZ720904 CUR720903:CUV720904 DEN720903:DER720904 DOJ720903:DON720904 DYF720903:DYJ720904 EIB720903:EIF720904 ERX720903:ESB720904 FBT720903:FBX720904 FLP720903:FLT720904 FVL720903:FVP720904 GFH720903:GFL720904 GPD720903:GPH720904 GYZ720903:GZD720904 HIV720903:HIZ720904 HSR720903:HSV720904 ICN720903:ICR720904 IMJ720903:IMN720904 IWF720903:IWJ720904 JGB720903:JGF720904 JPX720903:JQB720904 JZT720903:JZX720904 KJP720903:KJT720904 KTL720903:KTP720904 LDH720903:LDL720904 LND720903:LNH720904 LWZ720903:LXD720904 MGV720903:MGZ720904 MQR720903:MQV720904 NAN720903:NAR720904 NKJ720903:NKN720904 NUF720903:NUJ720904 OEB720903:OEF720904 ONX720903:OOB720904 OXT720903:OXX720904 PHP720903:PHT720904 PRL720903:PRP720904 QBH720903:QBL720904 QLD720903:QLH720904 QUZ720903:QVD720904 REV720903:REZ720904 ROR720903:ROV720904 RYN720903:RYR720904 SIJ720903:SIN720904 SSF720903:SSJ720904 TCB720903:TCF720904 TLX720903:TMB720904 TVT720903:TVX720904 UFP720903:UFT720904 UPL720903:UPP720904 UZH720903:UZL720904 VJD720903:VJH720904 VSZ720903:VTD720904 WCV720903:WCZ720904 WMR720903:WMV720904 WWN720903:WWR720904 DOJ7:DON8 KB786439:KF786440 TX786439:UB786440 ADT786439:ADX786440 ANP786439:ANT786440 AXL786439:AXP786440 BHH786439:BHL786440 BRD786439:BRH786440 CAZ786439:CBD786440 CKV786439:CKZ786440 CUR786439:CUV786440 DEN786439:DER786440 DOJ786439:DON786440 DYF786439:DYJ786440 EIB786439:EIF786440 ERX786439:ESB786440 FBT786439:FBX786440 FLP786439:FLT786440 FVL786439:FVP786440 GFH786439:GFL786440 GPD786439:GPH786440 GYZ786439:GZD786440 HIV786439:HIZ786440 HSR786439:HSV786440 ICN786439:ICR786440 IMJ786439:IMN786440 IWF786439:IWJ786440 JGB786439:JGF786440 JPX786439:JQB786440 JZT786439:JZX786440 KJP786439:KJT786440 KTL786439:KTP786440 LDH786439:LDL786440 LND786439:LNH786440 LWZ786439:LXD786440 MGV786439:MGZ786440 MQR786439:MQV786440 NAN786439:NAR786440 NKJ786439:NKN786440 NUF786439:NUJ786440 OEB786439:OEF786440 ONX786439:OOB786440 OXT786439:OXX786440 PHP786439:PHT786440 PRL786439:PRP786440 QBH786439:QBL786440 QLD786439:QLH786440 QUZ786439:QVD786440 REV786439:REZ786440 ROR786439:ROV786440 RYN786439:RYR786440 SIJ786439:SIN786440 SSF786439:SSJ786440 TCB786439:TCF786440 TLX786439:TMB786440 TVT786439:TVX786440 UFP786439:UFT786440 UPL786439:UPP786440 UZH786439:UZL786440 VJD786439:VJH786440 VSZ786439:VTD786440 WCV786439:WCZ786440 WMR786439:WMV786440 WWN786439:WWR786440 DYF7:DYJ8 KB851975:KF851976 TX851975:UB851976 ADT851975:ADX851976 ANP851975:ANT851976 AXL851975:AXP851976 BHH851975:BHL851976 BRD851975:BRH851976 CAZ851975:CBD851976 CKV851975:CKZ851976 CUR851975:CUV851976 DEN851975:DER851976 DOJ851975:DON851976 DYF851975:DYJ851976 EIB851975:EIF851976 ERX851975:ESB851976 FBT851975:FBX851976 FLP851975:FLT851976 FVL851975:FVP851976 GFH851975:GFL851976 GPD851975:GPH851976 GYZ851975:GZD851976 HIV851975:HIZ851976 HSR851975:HSV851976 ICN851975:ICR851976 IMJ851975:IMN851976 IWF851975:IWJ851976 JGB851975:JGF851976 JPX851975:JQB851976 JZT851975:JZX851976 KJP851975:KJT851976 KTL851975:KTP851976 LDH851975:LDL851976 LND851975:LNH851976 LWZ851975:LXD851976 MGV851975:MGZ851976 MQR851975:MQV851976 NAN851975:NAR851976 NKJ851975:NKN851976 NUF851975:NUJ851976 OEB851975:OEF851976 ONX851975:OOB851976 OXT851975:OXX851976 PHP851975:PHT851976 PRL851975:PRP851976 QBH851975:QBL851976 QLD851975:QLH851976 QUZ851975:QVD851976 REV851975:REZ851976 ROR851975:ROV851976 RYN851975:RYR851976 SIJ851975:SIN851976 SSF851975:SSJ851976 TCB851975:TCF851976 TLX851975:TMB851976 TVT851975:TVX851976 UFP851975:UFT851976 UPL851975:UPP851976 UZH851975:UZL851976 VJD851975:VJH851976 VSZ851975:VTD851976 WCV851975:WCZ851976 WMR851975:WMV851976 WWN851975:WWR851976 EIB7:EIF8 KB917511:KF917512 TX917511:UB917512 ADT917511:ADX917512 ANP917511:ANT917512 AXL917511:AXP917512 BHH917511:BHL917512 BRD917511:BRH917512 CAZ917511:CBD917512 CKV917511:CKZ917512 CUR917511:CUV917512 DEN917511:DER917512 DOJ917511:DON917512 DYF917511:DYJ917512 EIB917511:EIF917512 ERX917511:ESB917512 FBT917511:FBX917512 FLP917511:FLT917512 FVL917511:FVP917512 GFH917511:GFL917512 GPD917511:GPH917512 GYZ917511:GZD917512 HIV917511:HIZ917512 HSR917511:HSV917512 ICN917511:ICR917512 IMJ917511:IMN917512 IWF917511:IWJ917512 JGB917511:JGF917512 JPX917511:JQB917512 JZT917511:JZX917512 KJP917511:KJT917512 KTL917511:KTP917512 LDH917511:LDL917512 LND917511:LNH917512 LWZ917511:LXD917512 MGV917511:MGZ917512 MQR917511:MQV917512 NAN917511:NAR917512 NKJ917511:NKN917512 NUF917511:NUJ917512 OEB917511:OEF917512 ONX917511:OOB917512 OXT917511:OXX917512 PHP917511:PHT917512 PRL917511:PRP917512 QBH917511:QBL917512 QLD917511:QLH917512 QUZ917511:QVD917512 REV917511:REZ917512 ROR917511:ROV917512 RYN917511:RYR917512 SIJ917511:SIN917512 SSF917511:SSJ917512 TCB917511:TCF917512 TLX917511:TMB917512 TVT917511:TVX917512 UFP917511:UFT917512 UPL917511:UPP917512 UZH917511:UZL917512 VJD917511:VJH917512 VSZ917511:VTD917512 WCV917511:WCZ917512 WMR917511:WMV917512 WWN917511:WWR917512 ERX7:ESB8 KB983047:KF983048 TX983047:UB983048 ADT983047:ADX983048 ANP983047:ANT983048 AXL983047:AXP983048 BHH983047:BHL983048 BRD983047:BRH983048 CAZ983047:CBD983048 CKV983047:CKZ983048 CUR983047:CUV983048 DEN983047:DER983048 DOJ983047:DON983048 DYF983047:DYJ983048 EIB983047:EIF983048 ERX983047:ESB983048 FBT983047:FBX983048 FLP983047:FLT983048 FVL983047:FVP983048 GFH983047:GFL983048 GPD983047:GPH983048 GYZ983047:GZD983048 HIV983047:HIZ983048 HSR983047:HSV983048 ICN983047:ICR983048 IMJ983047:IMN983048 IWF983047:IWJ983048 JGB983047:JGF983048 JPX983047:JQB983048 JZT983047:JZX983048 KJP983047:KJT983048 KTL983047:KTP983048 LDH983047:LDL983048 LND983047:LNH983048 LWZ983047:LXD983048 MGV983047:MGZ983048 MQR983047:MQV983048 NAN983047:NAR983048 NKJ983047:NKN983048 NUF983047:NUJ983048 OEB983047:OEF983048 ONX983047:OOB983048 OXT983047:OXX983048 PHP983047:PHT983048 PRL983047:PRP983048 QBH983047:QBL983048 QLD983047:QLH983048 QUZ983047:QVD983048 REV983047:REZ983048 ROR983047:ROV983048 RYN983047:RYR983048 SIJ983047:SIN983048 SSF983047:SSJ983048 TCB983047:TCF983048 TLX983047:TMB983048 TVT983047:TVX983048 UFP983047:UFT983048 UPL983047:UPP983048 UZH983047:UZL983048 VJD983047:VJH983048 VSZ983047:VTD983048 WCV983047:WCZ983048 WMR983047:WMV983048 WWN983047:WWR983048 KJK983049:KJN1048576 TS1:TV3 ADO1:ADR3 ANK1:ANN3 AXG1:AXJ3 BHC1:BHF3 BQY1:BRB3 CAU1:CAX3 CKQ1:CKT3 CUM1:CUP3 DEI1:DEL3 DOE1:DOH3 DYA1:DYD3 EHW1:EHZ3 ERS1:ERV3 FBO1:FBR3 FLK1:FLN3 FVG1:FVJ3 GFC1:GFF3 GOY1:GPB3 GYU1:GYX3 HIQ1:HIT3 HSM1:HSP3 ICI1:ICL3 IME1:IMH3 IWA1:IWD3 JFW1:JFZ3 JPS1:JPV3 JZO1:JZR3 KJK1:KJN3 KTG1:KTJ3 LDC1:LDF3 LMY1:LNB3 LWU1:LWX3 MGQ1:MGT3 MQM1:MQP3 NAI1:NAL3 NKE1:NKH3 NUA1:NUD3 ODW1:ODZ3 ONS1:ONV3 OXO1:OXR3 PHK1:PHN3 PRG1:PRJ3 QBC1:QBF3 QKY1:QLB3 QUU1:QUX3 REQ1:RET3 ROM1:ROP3 RYI1:RYL3 SIE1:SIH3 SSA1:SSD3 TBW1:TBZ3 TLS1:TLV3 TVO1:TVR3 UFK1:UFN3 UPG1:UPJ3 UZC1:UZF3 VIY1:VJB3 VSU1:VSX3 WCQ1:WCT3 WMM1:WMP3 WWI1:WWL3 KC1:KG3 KTG983049:KTJ1048576 JW9:JZ65540 TS9:TV65540 ADO9:ADR65540 ANK9:ANN65540 AXG9:AXJ65540 BHC9:BHF65540 BQY9:BRB65540 CAU9:CAX65540 CKQ9:CKT65540 CUM9:CUP65540 DEI9:DEL65540 DOE9:DOH65540 DYA9:DYD65540 EHW9:EHZ65540 ERS9:ERV65540 FBO9:FBR65540 FLK9:FLN65540 FVG9:FVJ65540 GFC9:GFF65540 GOY9:GPB65540 GYU9:GYX65540 HIQ9:HIT65540 HSM9:HSP65540 ICI9:ICL65540 IME9:IMH65540 IWA9:IWD65540 JFW9:JFZ65540 JPS9:JPV65540 JZO9:JZR65540 KJK9:KJN65540 KTG9:KTJ65540 LDC9:LDF65540 LMY9:LNB65540 LWU9:LWX65540 MGQ9:MGT65540 MQM9:MQP65540 NAI9:NAL65540 NKE9:NKH65540 NUA9:NUD65540 ODW9:ODZ65540 ONS9:ONV65540 OXO9:OXR65540 PHK9:PHN65540 PRG9:PRJ65540 QBC9:QBF65540 QKY9:QLB65540 QUU9:QUX65540 REQ9:RET65540 ROM9:ROP65540 RYI9:RYL65540 SIE9:SIH65540 SSA9:SSD65540 TBW9:TBZ65540 TLS9:TLV65540 TVO9:TVR65540 UFK9:UFN65540 UPG9:UPJ65540 UZC9:UZF65540 VIY9:VJB65540 VSU9:VSX65540 WCQ9:WCT65540 WMM9:WMP65540 WWI9:WWL65540 LDC983049:LDF1048576 JW65545:JZ131076 TS65545:TV131076 ADO65545:ADR131076 ANK65545:ANN131076 AXG65545:AXJ131076 BHC65545:BHF131076 BQY65545:BRB131076 CAU65545:CAX131076 CKQ65545:CKT131076 CUM65545:CUP131076 DEI65545:DEL131076 DOE65545:DOH131076 DYA65545:DYD131076 EHW65545:EHZ131076 ERS65545:ERV131076 FBO65545:FBR131076 FLK65545:FLN131076 FVG65545:FVJ131076 GFC65545:GFF131076 GOY65545:GPB131076 GYU65545:GYX131076 HIQ65545:HIT131076 HSM65545:HSP131076 ICI65545:ICL131076 IME65545:IMH131076 IWA65545:IWD131076 JFW65545:JFZ131076 JPS65545:JPV131076 JZO65545:JZR131076 KJK65545:KJN131076 KTG65545:KTJ131076 LDC65545:LDF131076 LMY65545:LNB131076 LWU65545:LWX131076 MGQ65545:MGT131076 MQM65545:MQP131076 NAI65545:NAL131076 NKE65545:NKH131076 NUA65545:NUD131076 ODW65545:ODZ131076 ONS65545:ONV131076 OXO65545:OXR131076 PHK65545:PHN131076 PRG65545:PRJ131076 QBC65545:QBF131076 QKY65545:QLB131076 QUU65545:QUX131076 REQ65545:RET131076 ROM65545:ROP131076 RYI65545:RYL131076 SIE65545:SIH131076 SSA65545:SSD131076 TBW65545:TBZ131076 TLS65545:TLV131076 TVO65545:TVR131076 UFK65545:UFN131076 UPG65545:UPJ131076 UZC65545:UZF131076 VIY65545:VJB131076 VSU65545:VSX131076 WCQ65545:WCT131076 WMM65545:WMP131076 WWI65545:WWL131076 LMY983049:LNB1048576 JW131081:JZ196612 TS131081:TV196612 ADO131081:ADR196612 ANK131081:ANN196612 AXG131081:AXJ196612 BHC131081:BHF196612 BQY131081:BRB196612 CAU131081:CAX196612 CKQ131081:CKT196612 CUM131081:CUP196612 DEI131081:DEL196612 DOE131081:DOH196612 DYA131081:DYD196612 EHW131081:EHZ196612 ERS131081:ERV196612 FBO131081:FBR196612 FLK131081:FLN196612 FVG131081:FVJ196612 GFC131081:GFF196612 GOY131081:GPB196612 GYU131081:GYX196612 HIQ131081:HIT196612 HSM131081:HSP196612 ICI131081:ICL196612 IME131081:IMH196612 IWA131081:IWD196612 JFW131081:JFZ196612 JPS131081:JPV196612 JZO131081:JZR196612 KJK131081:KJN196612 KTG131081:KTJ196612 LDC131081:LDF196612 LMY131081:LNB196612 LWU131081:LWX196612 MGQ131081:MGT196612 MQM131081:MQP196612 NAI131081:NAL196612 NKE131081:NKH196612 NUA131081:NUD196612 ODW131081:ODZ196612 ONS131081:ONV196612 OXO131081:OXR196612 PHK131081:PHN196612 PRG131081:PRJ196612 QBC131081:QBF196612 QKY131081:QLB196612 QUU131081:QUX196612 REQ131081:RET196612 ROM131081:ROP196612 RYI131081:RYL196612 SIE131081:SIH196612 SSA131081:SSD196612 TBW131081:TBZ196612 TLS131081:TLV196612 TVO131081:TVR196612 UFK131081:UFN196612 UPG131081:UPJ196612 UZC131081:UZF196612 VIY131081:VJB196612 VSU131081:VSX196612 WCQ131081:WCT196612 WMM131081:WMP196612 WWI131081:WWL196612 LWU983049:LWX1048576 JW196617:JZ262148 TS196617:TV262148 ADO196617:ADR262148 ANK196617:ANN262148 AXG196617:AXJ262148 BHC196617:BHF262148 BQY196617:BRB262148 CAU196617:CAX262148 CKQ196617:CKT262148 CUM196617:CUP262148 DEI196617:DEL262148 DOE196617:DOH262148 DYA196617:DYD262148 EHW196617:EHZ262148 ERS196617:ERV262148 FBO196617:FBR262148 FLK196617:FLN262148 FVG196617:FVJ262148 GFC196617:GFF262148 GOY196617:GPB262148 GYU196617:GYX262148 HIQ196617:HIT262148 HSM196617:HSP262148 ICI196617:ICL262148 IME196617:IMH262148 IWA196617:IWD262148 JFW196617:JFZ262148 JPS196617:JPV262148 JZO196617:JZR262148 KJK196617:KJN262148 KTG196617:KTJ262148 LDC196617:LDF262148 LMY196617:LNB262148 LWU196617:LWX262148 MGQ196617:MGT262148 MQM196617:MQP262148 NAI196617:NAL262148 NKE196617:NKH262148 NUA196617:NUD262148 ODW196617:ODZ262148 ONS196617:ONV262148 OXO196617:OXR262148 PHK196617:PHN262148 PRG196617:PRJ262148 QBC196617:QBF262148 QKY196617:QLB262148 QUU196617:QUX262148 REQ196617:RET262148 ROM196617:ROP262148 RYI196617:RYL262148 SIE196617:SIH262148 SSA196617:SSD262148 TBW196617:TBZ262148 TLS196617:TLV262148 TVO196617:TVR262148 UFK196617:UFN262148 UPG196617:UPJ262148 UZC196617:UZF262148 VIY196617:VJB262148 VSU196617:VSX262148 WCQ196617:WCT262148 WMM196617:WMP262148 WWI196617:WWL262148 MGQ983049:MGT1048576 JW262153:JZ327684 TS262153:TV327684 ADO262153:ADR327684 ANK262153:ANN327684 AXG262153:AXJ327684 BHC262153:BHF327684 BQY262153:BRB327684 CAU262153:CAX327684 CKQ262153:CKT327684 CUM262153:CUP327684 DEI262153:DEL327684 DOE262153:DOH327684 DYA262153:DYD327684 EHW262153:EHZ327684 ERS262153:ERV327684 FBO262153:FBR327684 FLK262153:FLN327684 FVG262153:FVJ327684 GFC262153:GFF327684 GOY262153:GPB327684 GYU262153:GYX327684 HIQ262153:HIT327684 HSM262153:HSP327684 ICI262153:ICL327684 IME262153:IMH327684 IWA262153:IWD327684 JFW262153:JFZ327684 JPS262153:JPV327684 JZO262153:JZR327684 KJK262153:KJN327684 KTG262153:KTJ327684 LDC262153:LDF327684 LMY262153:LNB327684 LWU262153:LWX327684 MGQ262153:MGT327684 MQM262153:MQP327684 NAI262153:NAL327684 NKE262153:NKH327684 NUA262153:NUD327684 ODW262153:ODZ327684 ONS262153:ONV327684 OXO262153:OXR327684 PHK262153:PHN327684 PRG262153:PRJ327684 QBC262153:QBF327684 QKY262153:QLB327684 QUU262153:QUX327684 REQ262153:RET327684 ROM262153:ROP327684 RYI262153:RYL327684 SIE262153:SIH327684 SSA262153:SSD327684 TBW262153:TBZ327684 TLS262153:TLV327684 TVO262153:TVR327684 UFK262153:UFN327684 UPG262153:UPJ327684 UZC262153:UZF327684 VIY262153:VJB327684 VSU262153:VSX327684 WCQ262153:WCT327684 WMM262153:WMP327684 WWI262153:WWL327684 MQM983049:MQP1048576 JW327689:JZ393220 TS327689:TV393220 ADO327689:ADR393220 ANK327689:ANN393220 AXG327689:AXJ393220 BHC327689:BHF393220 BQY327689:BRB393220 CAU327689:CAX393220 CKQ327689:CKT393220 CUM327689:CUP393220 DEI327689:DEL393220 DOE327689:DOH393220 DYA327689:DYD393220 EHW327689:EHZ393220 ERS327689:ERV393220 FBO327689:FBR393220 FLK327689:FLN393220 FVG327689:FVJ393220 GFC327689:GFF393220 GOY327689:GPB393220 GYU327689:GYX393220 HIQ327689:HIT393220 HSM327689:HSP393220 ICI327689:ICL393220 IME327689:IMH393220 IWA327689:IWD393220 JFW327689:JFZ393220 JPS327689:JPV393220 JZO327689:JZR393220 KJK327689:KJN393220 KTG327689:KTJ393220 LDC327689:LDF393220 LMY327689:LNB393220 LWU327689:LWX393220 MGQ327689:MGT393220 MQM327689:MQP393220 NAI327689:NAL393220 NKE327689:NKH393220 NUA327689:NUD393220 ODW327689:ODZ393220 ONS327689:ONV393220 OXO327689:OXR393220 PHK327689:PHN393220 PRG327689:PRJ393220 QBC327689:QBF393220 QKY327689:QLB393220 QUU327689:QUX393220 REQ327689:RET393220 ROM327689:ROP393220 RYI327689:RYL393220 SIE327689:SIH393220 SSA327689:SSD393220 TBW327689:TBZ393220 TLS327689:TLV393220 TVO327689:TVR393220 UFK327689:UFN393220 UPG327689:UPJ393220 UZC327689:UZF393220 VIY327689:VJB393220 VSU327689:VSX393220 WCQ327689:WCT393220 WMM327689:WMP393220 WWI327689:WWL393220 NAI983049:NAL1048576 JW393225:JZ458756 TS393225:TV458756 ADO393225:ADR458756 ANK393225:ANN458756 AXG393225:AXJ458756 BHC393225:BHF458756 BQY393225:BRB458756 CAU393225:CAX458756 CKQ393225:CKT458756 CUM393225:CUP458756 DEI393225:DEL458756 DOE393225:DOH458756 DYA393225:DYD458756 EHW393225:EHZ458756 ERS393225:ERV458756 FBO393225:FBR458756 FLK393225:FLN458756 FVG393225:FVJ458756 GFC393225:GFF458756 GOY393225:GPB458756 GYU393225:GYX458756 HIQ393225:HIT458756 HSM393225:HSP458756 ICI393225:ICL458756 IME393225:IMH458756 IWA393225:IWD458756 JFW393225:JFZ458756 JPS393225:JPV458756 JZO393225:JZR458756 KJK393225:KJN458756 KTG393225:KTJ458756 LDC393225:LDF458756 LMY393225:LNB458756 LWU393225:LWX458756 MGQ393225:MGT458756 MQM393225:MQP458756 NAI393225:NAL458756 NKE393225:NKH458756 NUA393225:NUD458756 ODW393225:ODZ458756 ONS393225:ONV458756 OXO393225:OXR458756 PHK393225:PHN458756 PRG393225:PRJ458756 QBC393225:QBF458756 QKY393225:QLB458756 QUU393225:QUX458756 REQ393225:RET458756 ROM393225:ROP458756 RYI393225:RYL458756 SIE393225:SIH458756 SSA393225:SSD458756 TBW393225:TBZ458756 TLS393225:TLV458756 TVO393225:TVR458756 UFK393225:UFN458756 UPG393225:UPJ458756 UZC393225:UZF458756 VIY393225:VJB458756 VSU393225:VSX458756 WCQ393225:WCT458756 WMM393225:WMP458756 WWI393225:WWL458756 NKE983049:NKH1048576 JW458761:JZ524292 TS458761:TV524292 ADO458761:ADR524292 ANK458761:ANN524292 AXG458761:AXJ524292 BHC458761:BHF524292 BQY458761:BRB524292 CAU458761:CAX524292 CKQ458761:CKT524292 CUM458761:CUP524292 DEI458761:DEL524292 DOE458761:DOH524292 DYA458761:DYD524292 EHW458761:EHZ524292 ERS458761:ERV524292 FBO458761:FBR524292 FLK458761:FLN524292 FVG458761:FVJ524292 GFC458761:GFF524292 GOY458761:GPB524292 GYU458761:GYX524292 HIQ458761:HIT524292 HSM458761:HSP524292 ICI458761:ICL524292 IME458761:IMH524292 IWA458761:IWD524292 JFW458761:JFZ524292 JPS458761:JPV524292 JZO458761:JZR524292 KJK458761:KJN524292 KTG458761:KTJ524292 LDC458761:LDF524292 LMY458761:LNB524292 LWU458761:LWX524292 MGQ458761:MGT524292 MQM458761:MQP524292 NAI458761:NAL524292 NKE458761:NKH524292 NUA458761:NUD524292 ODW458761:ODZ524292 ONS458761:ONV524292 OXO458761:OXR524292 PHK458761:PHN524292 PRG458761:PRJ524292 QBC458761:QBF524292 QKY458761:QLB524292 QUU458761:QUX524292 REQ458761:RET524292 ROM458761:ROP524292 RYI458761:RYL524292 SIE458761:SIH524292 SSA458761:SSD524292 TBW458761:TBZ524292 TLS458761:TLV524292 TVO458761:TVR524292 UFK458761:UFN524292 UPG458761:UPJ524292 UZC458761:UZF524292 VIY458761:VJB524292 VSU458761:VSX524292 WCQ458761:WCT524292 WMM458761:WMP524292 WWI458761:WWL524292 NUA983049:NUD1048576 JW524297:JZ589828 TS524297:TV589828 ADO524297:ADR589828 ANK524297:ANN589828 AXG524297:AXJ589828 BHC524297:BHF589828 BQY524297:BRB589828 CAU524297:CAX589828 CKQ524297:CKT589828 CUM524297:CUP589828 DEI524297:DEL589828 DOE524297:DOH589828 DYA524297:DYD589828 EHW524297:EHZ589828 ERS524297:ERV589828 FBO524297:FBR589828 FLK524297:FLN589828 FVG524297:FVJ589828 GFC524297:GFF589828 GOY524297:GPB589828 GYU524297:GYX589828 HIQ524297:HIT589828 HSM524297:HSP589828 ICI524297:ICL589828 IME524297:IMH589828 IWA524297:IWD589828 JFW524297:JFZ589828 JPS524297:JPV589828 JZO524297:JZR589828 KJK524297:KJN589828 KTG524297:KTJ589828 LDC524297:LDF589828 LMY524297:LNB589828 LWU524297:LWX589828 MGQ524297:MGT589828 MQM524297:MQP589828 NAI524297:NAL589828 NKE524297:NKH589828 NUA524297:NUD589828 ODW524297:ODZ589828 ONS524297:ONV589828 OXO524297:OXR589828 PHK524297:PHN589828 PRG524297:PRJ589828 QBC524297:QBF589828 QKY524297:QLB589828 QUU524297:QUX589828 REQ524297:RET589828 ROM524297:ROP589828 RYI524297:RYL589828 SIE524297:SIH589828 SSA524297:SSD589828 TBW524297:TBZ589828 TLS524297:TLV589828 TVO524297:TVR589828 UFK524297:UFN589828 UPG524297:UPJ589828 UZC524297:UZF589828 VIY524297:VJB589828 VSU524297:VSX589828 WCQ524297:WCT589828 WMM524297:WMP589828 WWI524297:WWL589828 ODW983049:ODZ1048576 JW589833:JZ655364 TS589833:TV655364 ADO589833:ADR655364 ANK589833:ANN655364 AXG589833:AXJ655364 BHC589833:BHF655364 BQY589833:BRB655364 CAU589833:CAX655364 CKQ589833:CKT655364 CUM589833:CUP655364 DEI589833:DEL655364 DOE589833:DOH655364 DYA589833:DYD655364 EHW589833:EHZ655364 ERS589833:ERV655364 FBO589833:FBR655364 FLK589833:FLN655364 FVG589833:FVJ655364 GFC589833:GFF655364 GOY589833:GPB655364 GYU589833:GYX655364 HIQ589833:HIT655364 HSM589833:HSP655364 ICI589833:ICL655364 IME589833:IMH655364 IWA589833:IWD655364 JFW589833:JFZ655364 JPS589833:JPV655364 JZO589833:JZR655364 KJK589833:KJN655364 KTG589833:KTJ655364 LDC589833:LDF655364 LMY589833:LNB655364 LWU589833:LWX655364 MGQ589833:MGT655364 MQM589833:MQP655364 NAI589833:NAL655364 NKE589833:NKH655364 NUA589833:NUD655364 ODW589833:ODZ655364 ONS589833:ONV655364 OXO589833:OXR655364 PHK589833:PHN655364 PRG589833:PRJ655364 QBC589833:QBF655364 QKY589833:QLB655364 QUU589833:QUX655364 REQ589833:RET655364 ROM589833:ROP655364 RYI589833:RYL655364 SIE589833:SIH655364 SSA589833:SSD655364 TBW589833:TBZ655364 TLS589833:TLV655364 TVO589833:TVR655364 UFK589833:UFN655364 UPG589833:UPJ655364 UZC589833:UZF655364 VIY589833:VJB655364 VSU589833:VSX655364 WCQ589833:WCT655364 WMM589833:WMP655364 WWI589833:WWL655364 ONS983049:ONV1048576 JW655369:JZ720900 TS655369:TV720900 ADO655369:ADR720900 ANK655369:ANN720900 AXG655369:AXJ720900 BHC655369:BHF720900 BQY655369:BRB720900 CAU655369:CAX720900 CKQ655369:CKT720900 CUM655369:CUP720900 DEI655369:DEL720900 DOE655369:DOH720900 DYA655369:DYD720900 EHW655369:EHZ720900 ERS655369:ERV720900 FBO655369:FBR720900 FLK655369:FLN720900 FVG655369:FVJ720900 GFC655369:GFF720900 GOY655369:GPB720900 GYU655369:GYX720900 HIQ655369:HIT720900 HSM655369:HSP720900 ICI655369:ICL720900 IME655369:IMH720900 IWA655369:IWD720900 JFW655369:JFZ720900 JPS655369:JPV720900 JZO655369:JZR720900 KJK655369:KJN720900 KTG655369:KTJ720900 LDC655369:LDF720900 LMY655369:LNB720900 LWU655369:LWX720900 MGQ655369:MGT720900 MQM655369:MQP720900 NAI655369:NAL720900 NKE655369:NKH720900 NUA655369:NUD720900 ODW655369:ODZ720900 ONS655369:ONV720900 OXO655369:OXR720900 PHK655369:PHN720900 PRG655369:PRJ720900 QBC655369:QBF720900 QKY655369:QLB720900 QUU655369:QUX720900 REQ655369:RET720900 ROM655369:ROP720900 RYI655369:RYL720900 SIE655369:SIH720900 SSA655369:SSD720900 TBW655369:TBZ720900 TLS655369:TLV720900 TVO655369:TVR720900 UFK655369:UFN720900 UPG655369:UPJ720900 UZC655369:UZF720900 VIY655369:VJB720900 VSU655369:VSX720900 WCQ655369:WCT720900 WMM655369:WMP720900 WWI655369:WWL720900 OXO983049:OXR1048576 JW720905:JZ786436 TS720905:TV786436 ADO720905:ADR786436 ANK720905:ANN786436 AXG720905:AXJ786436 BHC720905:BHF786436 BQY720905:BRB786436 CAU720905:CAX786436 CKQ720905:CKT786436 CUM720905:CUP786436 DEI720905:DEL786436 DOE720905:DOH786436 DYA720905:DYD786436 EHW720905:EHZ786436 ERS720905:ERV786436 FBO720905:FBR786436 FLK720905:FLN786436 FVG720905:FVJ786436 GFC720905:GFF786436 GOY720905:GPB786436 GYU720905:GYX786436 HIQ720905:HIT786436 HSM720905:HSP786436 ICI720905:ICL786436 IME720905:IMH786436 IWA720905:IWD786436 JFW720905:JFZ786436 JPS720905:JPV786436 JZO720905:JZR786436 KJK720905:KJN786436 KTG720905:KTJ786436 LDC720905:LDF786436 LMY720905:LNB786436 LWU720905:LWX786436 MGQ720905:MGT786436 MQM720905:MQP786436 NAI720905:NAL786436 NKE720905:NKH786436 NUA720905:NUD786436 ODW720905:ODZ786436 ONS720905:ONV786436 OXO720905:OXR786436 PHK720905:PHN786436 PRG720905:PRJ786436 QBC720905:QBF786436 QKY720905:QLB786436 QUU720905:QUX786436 REQ720905:RET786436 ROM720905:ROP786436 RYI720905:RYL786436 SIE720905:SIH786436 SSA720905:SSD786436 TBW720905:TBZ786436 TLS720905:TLV786436 TVO720905:TVR786436 UFK720905:UFN786436 UPG720905:UPJ786436 UZC720905:UZF786436 VIY720905:VJB786436 VSU720905:VSX786436 WCQ720905:WCT786436 WMM720905:WMP786436 WWI720905:WWL786436 PHK983049:PHN1048576 JW786441:JZ851972 TS786441:TV851972 ADO786441:ADR851972 ANK786441:ANN851972 AXG786441:AXJ851972 BHC786441:BHF851972 BQY786441:BRB851972 CAU786441:CAX851972 CKQ786441:CKT851972 CUM786441:CUP851972 DEI786441:DEL851972 DOE786441:DOH851972 DYA786441:DYD851972 EHW786441:EHZ851972 ERS786441:ERV851972 FBO786441:FBR851972 FLK786441:FLN851972 FVG786441:FVJ851972 GFC786441:GFF851972 GOY786441:GPB851972 GYU786441:GYX851972 HIQ786441:HIT851972 HSM786441:HSP851972 ICI786441:ICL851972 IME786441:IMH851972 IWA786441:IWD851972 JFW786441:JFZ851972 JPS786441:JPV851972 JZO786441:JZR851972 KJK786441:KJN851972 KTG786441:KTJ851972 LDC786441:LDF851972 LMY786441:LNB851972 LWU786441:LWX851972 MGQ786441:MGT851972 MQM786441:MQP851972 NAI786441:NAL851972 NKE786441:NKH851972 NUA786441:NUD851972 ODW786441:ODZ851972 ONS786441:ONV851972 OXO786441:OXR851972 PHK786441:PHN851972 PRG786441:PRJ851972 QBC786441:QBF851972 QKY786441:QLB851972 QUU786441:QUX851972 REQ786441:RET851972 ROM786441:ROP851972 RYI786441:RYL851972 SIE786441:SIH851972 SSA786441:SSD851972 TBW786441:TBZ851972 TLS786441:TLV851972 TVO786441:TVR851972 UFK786441:UFN851972 UPG786441:UPJ851972 UZC786441:UZF851972 VIY786441:VJB851972 VSU786441:VSX851972 WCQ786441:WCT851972 WMM786441:WMP851972 WWI786441:WWL851972 PRG983049:PRJ1048576 JW851977:JZ917508 TS851977:TV917508 ADO851977:ADR917508 ANK851977:ANN917508 AXG851977:AXJ917508 BHC851977:BHF917508 BQY851977:BRB917508 CAU851977:CAX917508 CKQ851977:CKT917508 CUM851977:CUP917508 DEI851977:DEL917508 DOE851977:DOH917508 DYA851977:DYD917508 EHW851977:EHZ917508 ERS851977:ERV917508 FBO851977:FBR917508 FLK851977:FLN917508 FVG851977:FVJ917508 GFC851977:GFF917508 GOY851977:GPB917508 GYU851977:GYX917508 HIQ851977:HIT917508 HSM851977:HSP917508 ICI851977:ICL917508 IME851977:IMH917508 IWA851977:IWD917508 JFW851977:JFZ917508 JPS851977:JPV917508 JZO851977:JZR917508 KJK851977:KJN917508 KTG851977:KTJ917508 LDC851977:LDF917508 LMY851977:LNB917508 LWU851977:LWX917508 MGQ851977:MGT917508 MQM851977:MQP917508 NAI851977:NAL917508 NKE851977:NKH917508 NUA851977:NUD917508 ODW851977:ODZ917508 ONS851977:ONV917508 OXO851977:OXR917508 PHK851977:PHN917508 PRG851977:PRJ917508 QBC851977:QBF917508 QKY851977:QLB917508 QUU851977:QUX917508 REQ851977:RET917508 ROM851977:ROP917508 RYI851977:RYL917508 SIE851977:SIH917508 SSA851977:SSD917508 TBW851977:TBZ917508 TLS851977:TLV917508 TVO851977:TVR917508 UFK851977:UFN917508 UPG851977:UPJ917508 UZC851977:UZF917508 VIY851977:VJB917508 VSU851977:VSX917508 WCQ851977:WCT917508 WMM851977:WMP917508 WWI851977:WWL917508 QBC983049:QBF1048576 JW917513:JZ983044 TS917513:TV983044 ADO917513:ADR983044 ANK917513:ANN983044 AXG917513:AXJ983044 BHC917513:BHF983044 BQY917513:BRB983044 CAU917513:CAX983044 CKQ917513:CKT983044 CUM917513:CUP983044 DEI917513:DEL983044 DOE917513:DOH983044 DYA917513:DYD983044 EHW917513:EHZ983044 ERS917513:ERV983044 FBO917513:FBR983044 FLK917513:FLN983044 FVG917513:FVJ983044 GFC917513:GFF983044 GOY917513:GPB983044 GYU917513:GYX983044 HIQ917513:HIT983044 HSM917513:HSP983044 ICI917513:ICL983044 IME917513:IMH983044 IWA917513:IWD983044 JFW917513:JFZ983044 JPS917513:JPV983044 JZO917513:JZR983044 KJK917513:KJN983044 KTG917513:KTJ983044 LDC917513:LDF983044 LMY917513:LNB983044 LWU917513:LWX983044 MGQ917513:MGT983044 MQM917513:MQP983044 NAI917513:NAL983044 NKE917513:NKH983044 NUA917513:NUD983044 ODW917513:ODZ983044 ONS917513:ONV983044 OXO917513:OXR983044 PHK917513:PHN983044 PRG917513:PRJ983044 QBC917513:QBF983044 QKY917513:QLB983044 QUU917513:QUX983044 REQ917513:RET983044 ROM917513:ROP983044 RYI917513:RYL983044 SIE917513:SIH983044 SSA917513:SSD983044 TBW917513:TBZ983044 TLS917513:TLV983044 TVO917513:TVR983044 UFK917513:UFN983044 UPG917513:UPJ983044 UZC917513:UZF983044 VIY917513:VJB983044 VSU917513:VSX983044 WCQ917513:WCT983044 WMM917513:WMP983044 WWI917513:WWL983044 QKY983049:QLB1048576 TY1:UC3 ADU1:ADY3 ANQ1:ANU3 AXM1:AXQ3 BHI1:BHM3 BRE1:BRI3 CBA1:CBE3 CKW1:CLA3 CUS1:CUW3 DEO1:DES3 DOK1:DOO3 DYG1:DYK3 EIC1:EIG3 ERY1:ESC3 FBU1:FBY3 FLQ1:FLU3 FVM1:FVQ3 GFI1:GFM3 GPE1:GPI3 GZA1:GZE3 HIW1:HJA3 HSS1:HSW3 ICO1:ICS3 IMK1:IMO3 IWG1:IWK3 JGC1:JGG3 JPY1:JQC3 JZU1:JZY3 KJQ1:KJU3 KTM1:KTQ3 LDI1:LDM3 LNE1:LNI3 LXA1:LXE3 MGW1:MHA3 MQS1:MQW3 NAO1:NAS3 NKK1:NKO3 NUG1:NUK3 OEC1:OEG3 ONY1:OOC3 OXU1:OXY3 PHQ1:PHU3 PRM1:PRQ3 QBI1:QBM3 QLE1:QLI3 QVA1:QVE3 REW1:RFA3 ROS1:ROW3 RYO1:RYS3 SIK1:SIO3 SSG1:SSK3 TCC1:TCG3 TLY1:TMC3 TVU1:TVY3 UFQ1:UFU3 UPM1:UPQ3 UZI1:UZM3 VJE1:VJI3 VTA1:VTE3 WCW1:WDA3 WMS1:WMW3 WWO1:WWS3 JZO983049:JZR1048576 QUU983049:QUX1048576 KC7:KG65540 TY7:UC65540 ADU7:ADY65540 ANQ7:ANU65540 AXM7:AXQ65540 BHI7:BHM65540 BRE7:BRI65540 CBA7:CBE65540 CKW7:CLA65540 CUS7:CUW65540 DEO7:DES65540 DOK7:DOO65540 DYG7:DYK65540 EIC7:EIG65540 ERY7:ESC65540 FBU7:FBY65540 FLQ7:FLU65540 FVM7:FVQ65540 GFI7:GFM65540 GPE7:GPI65540 GZA7:GZE65540 HIW7:HJA65540 HSS7:HSW65540 ICO7:ICS65540 IMK7:IMO65540 IWG7:IWK65540 JGC7:JGG65540 JPY7:JQC65540 JZU7:JZY65540 KJQ7:KJU65540 KTM7:KTQ65540 LDI7:LDM65540 LNE7:LNI65540 LXA7:LXE65540 MGW7:MHA65540 MQS7:MQW65540 NAO7:NAS65540 NKK7:NKO65540 NUG7:NUK65540 OEC7:OEG65540 ONY7:OOC65540 OXU7:OXY65540 PHQ7:PHU65540 PRM7:PRQ65540 QBI7:QBM65540 QLE7:QLI65540 QVA7:QVE65540 REW7:RFA65540 ROS7:ROW65540 RYO7:RYS65540 SIK7:SIO65540 SSG7:SSK65540 TCC7:TCG65540 TLY7:TMC65540 TVU7:TVY65540 UFQ7:UFU65540 UPM7:UPQ65540 UZI7:UZM65540 VJE7:VJI65540 VTA7:VTE65540 WCW7:WDA65540 WMS7:WMW65540 WWO7:WWS65540 REQ983049:RET1048576 KC65543:KG131076 TY65543:UC131076 ADU65543:ADY131076 ANQ65543:ANU131076 AXM65543:AXQ131076 BHI65543:BHM131076 BRE65543:BRI131076 CBA65543:CBE131076 CKW65543:CLA131076 CUS65543:CUW131076 DEO65543:DES131076 DOK65543:DOO131076 DYG65543:DYK131076 EIC65543:EIG131076 ERY65543:ESC131076 FBU65543:FBY131076 FLQ65543:FLU131076 FVM65543:FVQ131076 GFI65543:GFM131076 GPE65543:GPI131076 GZA65543:GZE131076 HIW65543:HJA131076 HSS65543:HSW131076 ICO65543:ICS131076 IMK65543:IMO131076 IWG65543:IWK131076 JGC65543:JGG131076 JPY65543:JQC131076 JZU65543:JZY131076 KJQ65543:KJU131076 KTM65543:KTQ131076 LDI65543:LDM131076 LNE65543:LNI131076 LXA65543:LXE131076 MGW65543:MHA131076 MQS65543:MQW131076 NAO65543:NAS131076 NKK65543:NKO131076 NUG65543:NUK131076 OEC65543:OEG131076 ONY65543:OOC131076 OXU65543:OXY131076 PHQ65543:PHU131076 PRM65543:PRQ131076 QBI65543:QBM131076 QLE65543:QLI131076 QVA65543:QVE131076 REW65543:RFA131076 ROS65543:ROW131076 RYO65543:RYS131076 SIK65543:SIO131076 SSG65543:SSK131076 TCC65543:TCG131076 TLY65543:TMC131076 TVU65543:TVY131076 UFQ65543:UFU131076 UPM65543:UPQ131076 UZI65543:UZM131076 VJE65543:VJI131076 VTA65543:VTE131076 WCW65543:WDA131076 WMS65543:WMW131076 WWO65543:WWS131076 ROM983049:ROP1048576 KC131079:KG196612 TY131079:UC196612 ADU131079:ADY196612 ANQ131079:ANU196612 AXM131079:AXQ196612 BHI131079:BHM196612 BRE131079:BRI196612 CBA131079:CBE196612 CKW131079:CLA196612 CUS131079:CUW196612 DEO131079:DES196612 DOK131079:DOO196612 DYG131079:DYK196612 EIC131079:EIG196612 ERY131079:ESC196612 FBU131079:FBY196612 FLQ131079:FLU196612 FVM131079:FVQ196612 GFI131079:GFM196612 GPE131079:GPI196612 GZA131079:GZE196612 HIW131079:HJA196612 HSS131079:HSW196612 ICO131079:ICS196612 IMK131079:IMO196612 IWG131079:IWK196612 JGC131079:JGG196612 JPY131079:JQC196612 JZU131079:JZY196612 KJQ131079:KJU196612 KTM131079:KTQ196612 LDI131079:LDM196612 LNE131079:LNI196612 LXA131079:LXE196612 MGW131079:MHA196612 MQS131079:MQW196612 NAO131079:NAS196612 NKK131079:NKO196612 NUG131079:NUK196612 OEC131079:OEG196612 ONY131079:OOC196612 OXU131079:OXY196612 PHQ131079:PHU196612 PRM131079:PRQ196612 QBI131079:QBM196612 QLE131079:QLI196612 QVA131079:QVE196612 REW131079:RFA196612 ROS131079:ROW196612 RYO131079:RYS196612 SIK131079:SIO196612 SSG131079:SSK196612 TCC131079:TCG196612 TLY131079:TMC196612 TVU131079:TVY196612 UFQ131079:UFU196612 UPM131079:UPQ196612 UZI131079:UZM196612 VJE131079:VJI196612 VTA131079:VTE196612 WCW131079:WDA196612 WMS131079:WMW196612 WWO131079:WWS196612 RYI983049:RYL1048576 KC196615:KG262148 TY196615:UC262148 ADU196615:ADY262148 ANQ196615:ANU262148 AXM196615:AXQ262148 BHI196615:BHM262148 BRE196615:BRI262148 CBA196615:CBE262148 CKW196615:CLA262148 CUS196615:CUW262148 DEO196615:DES262148 DOK196615:DOO262148 DYG196615:DYK262148 EIC196615:EIG262148 ERY196615:ESC262148 FBU196615:FBY262148 FLQ196615:FLU262148 FVM196615:FVQ262148 GFI196615:GFM262148 GPE196615:GPI262148 GZA196615:GZE262148 HIW196615:HJA262148 HSS196615:HSW262148 ICO196615:ICS262148 IMK196615:IMO262148 IWG196615:IWK262148 JGC196615:JGG262148 JPY196615:JQC262148 JZU196615:JZY262148 KJQ196615:KJU262148 KTM196615:KTQ262148 LDI196615:LDM262148 LNE196615:LNI262148 LXA196615:LXE262148 MGW196615:MHA262148 MQS196615:MQW262148 NAO196615:NAS262148 NKK196615:NKO262148 NUG196615:NUK262148 OEC196615:OEG262148 ONY196615:OOC262148 OXU196615:OXY262148 PHQ196615:PHU262148 PRM196615:PRQ262148 QBI196615:QBM262148 QLE196615:QLI262148 QVA196615:QVE262148 REW196615:RFA262148 ROS196615:ROW262148 RYO196615:RYS262148 SIK196615:SIO262148 SSG196615:SSK262148 TCC196615:TCG262148 TLY196615:TMC262148 TVU196615:TVY262148 UFQ196615:UFU262148 UPM196615:UPQ262148 UZI196615:UZM262148 VJE196615:VJI262148 VTA196615:VTE262148 WCW196615:WDA262148 WMS196615:WMW262148 WWO196615:WWS262148 SIE983049:SIH1048576 KC262151:KG327684 TY262151:UC327684 ADU262151:ADY327684 ANQ262151:ANU327684 AXM262151:AXQ327684 BHI262151:BHM327684 BRE262151:BRI327684 CBA262151:CBE327684 CKW262151:CLA327684 CUS262151:CUW327684 DEO262151:DES327684 DOK262151:DOO327684 DYG262151:DYK327684 EIC262151:EIG327684 ERY262151:ESC327684 FBU262151:FBY327684 FLQ262151:FLU327684 FVM262151:FVQ327684 GFI262151:GFM327684 GPE262151:GPI327684 GZA262151:GZE327684 HIW262151:HJA327684 HSS262151:HSW327684 ICO262151:ICS327684 IMK262151:IMO327684 IWG262151:IWK327684 JGC262151:JGG327684 JPY262151:JQC327684 JZU262151:JZY327684 KJQ262151:KJU327684 KTM262151:KTQ327684 LDI262151:LDM327684 LNE262151:LNI327684 LXA262151:LXE327684 MGW262151:MHA327684 MQS262151:MQW327684 NAO262151:NAS327684 NKK262151:NKO327684 NUG262151:NUK327684 OEC262151:OEG327684 ONY262151:OOC327684 OXU262151:OXY327684 PHQ262151:PHU327684 PRM262151:PRQ327684 QBI262151:QBM327684 QLE262151:QLI327684 QVA262151:QVE327684 REW262151:RFA327684 ROS262151:ROW327684 RYO262151:RYS327684 SIK262151:SIO327684 SSG262151:SSK327684 TCC262151:TCG327684 TLY262151:TMC327684 TVU262151:TVY327684 UFQ262151:UFU327684 UPM262151:UPQ327684 UZI262151:UZM327684 VJE262151:VJI327684 VTA262151:VTE327684 WCW262151:WDA327684 WMS262151:WMW327684 WWO262151:WWS327684 SSA983049:SSD1048576 KC327687:KG393220 TY327687:UC393220 ADU327687:ADY393220 ANQ327687:ANU393220 AXM327687:AXQ393220 BHI327687:BHM393220 BRE327687:BRI393220 CBA327687:CBE393220 CKW327687:CLA393220 CUS327687:CUW393220 DEO327687:DES393220 DOK327687:DOO393220 DYG327687:DYK393220 EIC327687:EIG393220 ERY327687:ESC393220 FBU327687:FBY393220 FLQ327687:FLU393220 FVM327687:FVQ393220 GFI327687:GFM393220 GPE327687:GPI393220 GZA327687:GZE393220 HIW327687:HJA393220 HSS327687:HSW393220 ICO327687:ICS393220 IMK327687:IMO393220 IWG327687:IWK393220 JGC327687:JGG393220 JPY327687:JQC393220 JZU327687:JZY393220 KJQ327687:KJU393220 KTM327687:KTQ393220 LDI327687:LDM393220 LNE327687:LNI393220 LXA327687:LXE393220 MGW327687:MHA393220 MQS327687:MQW393220 NAO327687:NAS393220 NKK327687:NKO393220 NUG327687:NUK393220 OEC327687:OEG393220 ONY327687:OOC393220 OXU327687:OXY393220 PHQ327687:PHU393220 PRM327687:PRQ393220 QBI327687:QBM393220 QLE327687:QLI393220 QVA327687:QVE393220 REW327687:RFA393220 ROS327687:ROW393220 RYO327687:RYS393220 SIK327687:SIO393220 SSG327687:SSK393220 TCC327687:TCG393220 TLY327687:TMC393220 TVU327687:TVY393220 UFQ327687:UFU393220 UPM327687:UPQ393220 UZI327687:UZM393220 VJE327687:VJI393220 VTA327687:VTE393220 WCW327687:WDA393220 WMS327687:WMW393220 WWO327687:WWS393220 TBW983049:TBZ1048576 KC393223:KG458756 TY393223:UC458756 ADU393223:ADY458756 ANQ393223:ANU458756 AXM393223:AXQ458756 BHI393223:BHM458756 BRE393223:BRI458756 CBA393223:CBE458756 CKW393223:CLA458756 CUS393223:CUW458756 DEO393223:DES458756 DOK393223:DOO458756 DYG393223:DYK458756 EIC393223:EIG458756 ERY393223:ESC458756 FBU393223:FBY458756 FLQ393223:FLU458756 FVM393223:FVQ458756 GFI393223:GFM458756 GPE393223:GPI458756 GZA393223:GZE458756 HIW393223:HJA458756 HSS393223:HSW458756 ICO393223:ICS458756 IMK393223:IMO458756 IWG393223:IWK458756 JGC393223:JGG458756 JPY393223:JQC458756 JZU393223:JZY458756 KJQ393223:KJU458756 KTM393223:KTQ458756 LDI393223:LDM458756 LNE393223:LNI458756 LXA393223:LXE458756 MGW393223:MHA458756 MQS393223:MQW458756 NAO393223:NAS458756 NKK393223:NKO458756 NUG393223:NUK458756 OEC393223:OEG458756 ONY393223:OOC458756 OXU393223:OXY458756 PHQ393223:PHU458756 PRM393223:PRQ458756 QBI393223:QBM458756 QLE393223:QLI458756 QVA393223:QVE458756 REW393223:RFA458756 ROS393223:ROW458756 RYO393223:RYS458756 SIK393223:SIO458756 SSG393223:SSK458756 TCC393223:TCG458756 TLY393223:TMC458756 TVU393223:TVY458756 UFQ393223:UFU458756 UPM393223:UPQ458756 UZI393223:UZM458756 VJE393223:VJI458756 VTA393223:VTE458756 WCW393223:WDA458756 WMS393223:WMW458756 WWO393223:WWS458756 TLS983049:TLV1048576 KC458759:KG524292 TY458759:UC524292 ADU458759:ADY524292 ANQ458759:ANU524292 AXM458759:AXQ524292 BHI458759:BHM524292 BRE458759:BRI524292 CBA458759:CBE524292 CKW458759:CLA524292 CUS458759:CUW524292 DEO458759:DES524292 DOK458759:DOO524292 DYG458759:DYK524292 EIC458759:EIG524292 ERY458759:ESC524292 FBU458759:FBY524292 FLQ458759:FLU524292 FVM458759:FVQ524292 GFI458759:GFM524292 GPE458759:GPI524292 GZA458759:GZE524292 HIW458759:HJA524292 HSS458759:HSW524292 ICO458759:ICS524292 IMK458759:IMO524292 IWG458759:IWK524292 JGC458759:JGG524292 JPY458759:JQC524292 JZU458759:JZY524292 KJQ458759:KJU524292 KTM458759:KTQ524292 LDI458759:LDM524292 LNE458759:LNI524292 LXA458759:LXE524292 MGW458759:MHA524292 MQS458759:MQW524292 NAO458759:NAS524292 NKK458759:NKO524292 NUG458759:NUK524292 OEC458759:OEG524292 ONY458759:OOC524292 OXU458759:OXY524292 PHQ458759:PHU524292 PRM458759:PRQ524292 QBI458759:QBM524292 QLE458759:QLI524292 QVA458759:QVE524292 REW458759:RFA524292 ROS458759:ROW524292 RYO458759:RYS524292 SIK458759:SIO524292 SSG458759:SSK524292 TCC458759:TCG524292 TLY458759:TMC524292 TVU458759:TVY524292 UFQ458759:UFU524292 UPM458759:UPQ524292 UZI458759:UZM524292 VJE458759:VJI524292 VTA458759:VTE524292 WCW458759:WDA524292 WMS458759:WMW524292 WWO458759:WWS524292 TVO983049:TVR1048576 KC524295:KG589828 TY524295:UC589828 ADU524295:ADY589828 ANQ524295:ANU589828 AXM524295:AXQ589828 BHI524295:BHM589828 BRE524295:BRI589828 CBA524295:CBE589828 CKW524295:CLA589828 CUS524295:CUW589828 DEO524295:DES589828 DOK524295:DOO589828 DYG524295:DYK589828 EIC524295:EIG589828 ERY524295:ESC589828 FBU524295:FBY589828 FLQ524295:FLU589828 FVM524295:FVQ589828 GFI524295:GFM589828 GPE524295:GPI589828 GZA524295:GZE589828 HIW524295:HJA589828 HSS524295:HSW589828 ICO524295:ICS589828 IMK524295:IMO589828 IWG524295:IWK589828 JGC524295:JGG589828 JPY524295:JQC589828 JZU524295:JZY589828 KJQ524295:KJU589828 KTM524295:KTQ589828 LDI524295:LDM589828 LNE524295:LNI589828 LXA524295:LXE589828 MGW524295:MHA589828 MQS524295:MQW589828 NAO524295:NAS589828 NKK524295:NKO589828 NUG524295:NUK589828 OEC524295:OEG589828 ONY524295:OOC589828 OXU524295:OXY589828 PHQ524295:PHU589828 PRM524295:PRQ589828 QBI524295:QBM589828 QLE524295:QLI589828 QVA524295:QVE589828 REW524295:RFA589828 ROS524295:ROW589828 RYO524295:RYS589828 SIK524295:SIO589828 SSG524295:SSK589828 TCC524295:TCG589828 TLY524295:TMC589828 TVU524295:TVY589828 UFQ524295:UFU589828 UPM524295:UPQ589828 UZI524295:UZM589828 VJE524295:VJI589828 VTA524295:VTE589828 WCW524295:WDA589828 WMS524295:WMW589828 WWO524295:WWS589828 UFK983049:UFN1048576 KC589831:KG655364 TY589831:UC655364 ADU589831:ADY655364 ANQ589831:ANU655364 AXM589831:AXQ655364 BHI589831:BHM655364 BRE589831:BRI655364 CBA589831:CBE655364 CKW589831:CLA655364 CUS589831:CUW655364 DEO589831:DES655364 DOK589831:DOO655364 DYG589831:DYK655364 EIC589831:EIG655364 ERY589831:ESC655364 FBU589831:FBY655364 FLQ589831:FLU655364 FVM589831:FVQ655364 GFI589831:GFM655364 GPE589831:GPI655364 GZA589831:GZE655364 HIW589831:HJA655364 HSS589831:HSW655364 ICO589831:ICS655364 IMK589831:IMO655364 IWG589831:IWK655364 JGC589831:JGG655364 JPY589831:JQC655364 JZU589831:JZY655364 KJQ589831:KJU655364 KTM589831:KTQ655364 LDI589831:LDM655364 LNE589831:LNI655364 LXA589831:LXE655364 MGW589831:MHA655364 MQS589831:MQW655364 NAO589831:NAS655364 NKK589831:NKO655364 NUG589831:NUK655364 OEC589831:OEG655364 ONY589831:OOC655364 OXU589831:OXY655364 PHQ589831:PHU655364 PRM589831:PRQ655364 QBI589831:QBM655364 QLE589831:QLI655364 QVA589831:QVE655364 REW589831:RFA655364 ROS589831:ROW655364 RYO589831:RYS655364 SIK589831:SIO655364 SSG589831:SSK655364 TCC589831:TCG655364 TLY589831:TMC655364 TVU589831:TVY655364 UFQ589831:UFU655364 UPM589831:UPQ655364 UZI589831:UZM655364 VJE589831:VJI655364 VTA589831:VTE655364 WCW589831:WDA655364 WMS589831:WMW655364 WWO589831:WWS655364 UPG983049:UPJ1048576 KC655367:KG720900 TY655367:UC720900 ADU655367:ADY720900 ANQ655367:ANU720900 AXM655367:AXQ720900 BHI655367:BHM720900 BRE655367:BRI720900 CBA655367:CBE720900 CKW655367:CLA720900 CUS655367:CUW720900 DEO655367:DES720900 DOK655367:DOO720900 DYG655367:DYK720900 EIC655367:EIG720900 ERY655367:ESC720900 FBU655367:FBY720900 FLQ655367:FLU720900 FVM655367:FVQ720900 GFI655367:GFM720900 GPE655367:GPI720900 GZA655367:GZE720900 HIW655367:HJA720900 HSS655367:HSW720900 ICO655367:ICS720900 IMK655367:IMO720900 IWG655367:IWK720900 JGC655367:JGG720900 JPY655367:JQC720900 JZU655367:JZY720900 KJQ655367:KJU720900 KTM655367:KTQ720900 LDI655367:LDM720900 LNE655367:LNI720900 LXA655367:LXE720900 MGW655367:MHA720900 MQS655367:MQW720900 NAO655367:NAS720900 NKK655367:NKO720900 NUG655367:NUK720900 OEC655367:OEG720900 ONY655367:OOC720900 OXU655367:OXY720900 PHQ655367:PHU720900 PRM655367:PRQ720900 QBI655367:QBM720900 QLE655367:QLI720900 QVA655367:QVE720900 REW655367:RFA720900 ROS655367:ROW720900 RYO655367:RYS720900 SIK655367:SIO720900 SSG655367:SSK720900 TCC655367:TCG720900 TLY655367:TMC720900 TVU655367:TVY720900 UFQ655367:UFU720900 UPM655367:UPQ720900 UZI655367:UZM720900 VJE655367:VJI720900 VTA655367:VTE720900 WCW655367:WDA720900 WMS655367:WMW720900 WWO655367:WWS720900 UZC983049:UZF1048576 KC720903:KG786436 TY720903:UC786436 ADU720903:ADY786436 ANQ720903:ANU786436 AXM720903:AXQ786436 BHI720903:BHM786436 BRE720903:BRI786436 CBA720903:CBE786436 CKW720903:CLA786436 CUS720903:CUW786436 DEO720903:DES786436 DOK720903:DOO786436 DYG720903:DYK786436 EIC720903:EIG786436 ERY720903:ESC786436 FBU720903:FBY786436 FLQ720903:FLU786436 FVM720903:FVQ786436 GFI720903:GFM786436 GPE720903:GPI786436 GZA720903:GZE786436 HIW720903:HJA786436 HSS720903:HSW786436 ICO720903:ICS786436 IMK720903:IMO786436 IWG720903:IWK786436 JGC720903:JGG786436 JPY720903:JQC786436 JZU720903:JZY786436 KJQ720903:KJU786436 KTM720903:KTQ786436 LDI720903:LDM786436 LNE720903:LNI786436 LXA720903:LXE786436 MGW720903:MHA786436 MQS720903:MQW786436 NAO720903:NAS786436 NKK720903:NKO786436 NUG720903:NUK786436 OEC720903:OEG786436 ONY720903:OOC786436 OXU720903:OXY786436 PHQ720903:PHU786436 PRM720903:PRQ786436 QBI720903:QBM786436 QLE720903:QLI786436 QVA720903:QVE786436 REW720903:RFA786436 ROS720903:ROW786436 RYO720903:RYS786436 SIK720903:SIO786436 SSG720903:SSK786436 TCC720903:TCG786436 TLY720903:TMC786436 TVU720903:TVY786436 UFQ720903:UFU786436 UPM720903:UPQ786436 UZI720903:UZM786436 VJE720903:VJI786436 VTA720903:VTE786436 WCW720903:WDA786436 WMS720903:WMW786436 WWO720903:WWS786436 VIY983049:VJB1048576 KC786439:KG851972 TY786439:UC851972 ADU786439:ADY851972 ANQ786439:ANU851972 AXM786439:AXQ851972 BHI786439:BHM851972 BRE786439:BRI851972 CBA786439:CBE851972 CKW786439:CLA851972 CUS786439:CUW851972 DEO786439:DES851972 DOK786439:DOO851972 DYG786439:DYK851972 EIC786439:EIG851972 ERY786439:ESC851972 FBU786439:FBY851972 FLQ786439:FLU851972 FVM786439:FVQ851972 GFI786439:GFM851972 GPE786439:GPI851972 GZA786439:GZE851972 HIW786439:HJA851972 HSS786439:HSW851972 ICO786439:ICS851972 IMK786439:IMO851972 IWG786439:IWK851972 JGC786439:JGG851972 JPY786439:JQC851972 JZU786439:JZY851972 KJQ786439:KJU851972 KTM786439:KTQ851972 LDI786439:LDM851972 LNE786439:LNI851972 LXA786439:LXE851972 MGW786439:MHA851972 MQS786439:MQW851972 NAO786439:NAS851972 NKK786439:NKO851972 NUG786439:NUK851972 OEC786439:OEG851972 ONY786439:OOC851972 OXU786439:OXY851972 PHQ786439:PHU851972 PRM786439:PRQ851972 QBI786439:QBM851972 QLE786439:QLI851972 QVA786439:QVE851972 REW786439:RFA851972 ROS786439:ROW851972 RYO786439:RYS851972 SIK786439:SIO851972 SSG786439:SSK851972 TCC786439:TCG851972 TLY786439:TMC851972 TVU786439:TVY851972 UFQ786439:UFU851972 UPM786439:UPQ851972 UZI786439:UZM851972 VJE786439:VJI851972 VTA786439:VTE851972 WCW786439:WDA851972 WMS786439:WMW851972 WWO786439:WWS851972 VSU983049:VSX1048576 KC851975:KG917508 TY851975:UC917508 ADU851975:ADY917508 ANQ851975:ANU917508 AXM851975:AXQ917508 BHI851975:BHM917508 BRE851975:BRI917508 CBA851975:CBE917508 CKW851975:CLA917508 CUS851975:CUW917508 DEO851975:DES917508 DOK851975:DOO917508 DYG851975:DYK917508 EIC851975:EIG917508 ERY851975:ESC917508 FBU851975:FBY917508 FLQ851975:FLU917508 FVM851975:FVQ917508 GFI851975:GFM917508 GPE851975:GPI917508 GZA851975:GZE917508 HIW851975:HJA917508 HSS851975:HSW917508 ICO851975:ICS917508 IMK851975:IMO917508 IWG851975:IWK917508 JGC851975:JGG917508 JPY851975:JQC917508 JZU851975:JZY917508 KJQ851975:KJU917508 KTM851975:KTQ917508 LDI851975:LDM917508 LNE851975:LNI917508 LXA851975:LXE917508 MGW851975:MHA917508 MQS851975:MQW917508 NAO851975:NAS917508 NKK851975:NKO917508 NUG851975:NUK917508 OEC851975:OEG917508 ONY851975:OOC917508 OXU851975:OXY917508 PHQ851975:PHU917508 PRM851975:PRQ917508 QBI851975:QBM917508 QLE851975:QLI917508 QVA851975:QVE917508 REW851975:RFA917508 ROS851975:ROW917508 RYO851975:RYS917508 SIK851975:SIO917508 SSG851975:SSK917508 TCC851975:TCG917508 TLY851975:TMC917508 TVU851975:TVY917508 UFQ851975:UFU917508 UPM851975:UPQ917508 UZI851975:UZM917508 VJE851975:VJI917508 VTA851975:VTE917508 WCW851975:WDA917508 WMS851975:WMW917508 WWO851975:WWS917508 WCQ983049:WCT1048576 KC917511:KG983044 TY917511:UC983044 ADU917511:ADY983044 ANQ917511:ANU983044 AXM917511:AXQ983044 BHI917511:BHM983044 BRE917511:BRI983044 CBA917511:CBE983044 CKW917511:CLA983044 CUS917511:CUW983044 DEO917511:DES983044 DOK917511:DOO983044 DYG917511:DYK983044 EIC917511:EIG983044 ERY917511:ESC983044 FBU917511:FBY983044 FLQ917511:FLU983044 FVM917511:FVQ983044 GFI917511:GFM983044 GPE917511:GPI983044 GZA917511:GZE983044 HIW917511:HJA983044 HSS917511:HSW983044 ICO917511:ICS983044 IMK917511:IMO983044 IWG917511:IWK983044 JGC917511:JGG983044 JPY917511:JQC983044 JZU917511:JZY983044 KJQ917511:KJU983044 KTM917511:KTQ983044 LDI917511:LDM983044 LNE917511:LNI983044 LXA917511:LXE983044 MGW917511:MHA983044 MQS917511:MQW983044 NAO917511:NAS983044 NKK917511:NKO983044 NUG917511:NUK983044 OEC917511:OEG983044 ONY917511:OOC983044 OXU917511:OXY983044 PHQ917511:PHU983044 PRM917511:PRQ983044 QBI917511:QBM983044 QLE917511:QLI983044 QVA917511:QVE983044 REW917511:RFA983044 ROS917511:ROW983044 RYO917511:RYS983044 SIK917511:SIO983044 SSG917511:SSK983044 TCC917511:TCG983044 TLY917511:TMC983044 TVU917511:TVY983044 UFQ917511:UFU983044 UPM917511:UPQ983044 UZI917511:UZM983044 VJE917511:VJI983044 VTA917511:VTE983044 WCW917511:WDA983044 WMS917511:WMW983044 WWO917511:WWS983044 WMM983049:WMP1048576 KC983047:KG1048576 TY983047:UC1048576 ADU983047:ADY1048576 ANQ983047:ANU1048576 AXM983047:AXQ1048576 BHI983047:BHM1048576 BRE983047:BRI1048576 CBA983047:CBE1048576 CKW983047:CLA1048576 CUS983047:CUW1048576 DEO983047:DES1048576 DOK983047:DOO1048576 DYG983047:DYK1048576 EIC983047:EIG1048576 ERY983047:ESC1048576 FBU983047:FBY1048576 FLQ983047:FLU1048576 FVM983047:FVQ1048576 GFI983047:GFM1048576 GPE983047:GPI1048576 GZA983047:GZE1048576 HIW983047:HJA1048576 HSS983047:HSW1048576 ICO983047:ICS1048576 IMK983047:IMO1048576 IWG983047:IWK1048576 JGC983047:JGG1048576 JPY983047:JQC1048576 JZU983047:JZY1048576 KJQ983047:KJU1048576 KTM983047:KTQ1048576 LDI983047:LDM1048576 LNE983047:LNI1048576 LXA983047:LXE1048576 MGW983047:MHA1048576 MQS983047:MQW1048576 NAO983047:NAS1048576 NKK983047:NKO1048576 NUG983047:NUK1048576 OEC983047:OEG1048576 ONY983047:OOC1048576 OXU983047:OXY1048576 PHQ983047:PHU1048576 PRM983047:PRQ1048576 QBI983047:QBM1048576 QLE983047:QLI1048576 QVA983047:QVE1048576 REW983047:RFA1048576 ROS983047:ROW1048576 RYO983047:RYS1048576 SIK983047:SIO1048576 SSG983047:SSK1048576 TCC983047:TCG1048576 TLY983047:TMC1048576 TVU983047:TVY1048576 UFQ983047:UFU1048576 UPM983047:UPQ1048576 UZI983047:UZM1048576 VJE983047:VJI1048576 VTA983047:VTE1048576 WCW983047:WDA1048576 WMS983047:WMW1048576 WWO983047:WWS1048576 WWI983049:WWL1048576 JW983049:JZ1048576 TS983049:TV1048576 ADO983049:ADR1048576 ANK983049:ANN1048576 AXG983049:AXJ1048576 BHC983049:BHF1048576 BQY983049:BRB1048576 CAU983049:CAX1048576 CKQ983049:CKT1048576 CUM983049:CUP1048576 DEI983049:DEL1048576 DOE983049:DOH1048576 DYA983049:DYD1048576 EHW983049:EHZ1048576 ERS983049:ERV1048576 FBO983049:FBR1048576 FLK983049:FLN1048576 FVG983049:FVJ1048576 GFC983049:GFF1048576 GOY983049:GPB1048576 GYU983049:GYX1048576 HIQ983049:HIT1048576 HSM983049:HSP1048576 ICI983049:ICL1048576 IME983049:IMH1048576 IWA983049:IWD1048576 JFW983049:JFZ1048576 JPS983049:JPV1048576 JW1:JZ3" xr:uid="{C5A4BC1F-CB6E-4815-9E64-DE83E7056858}">
      <formula1>#REF!</formula1>
    </dataValidation>
    <dataValidation type="list" allowBlank="1" showInputMessage="1" showErrorMessage="1" sqref="FBN7:FBR8 FLJ7:FLN8 FVF7:FVJ8 GFB7:GFF8 GOX7:GPB8 GYT7:GYX8 HIP7:HIT8 HSL7:HSP8 ICH7:ICL8 IMD7:IMH8 IVZ7:IWD8 JFV7:JFZ8 JPR7:JPV8 JZN7:JZR8 KJJ7:KJN8 KTF7:KTJ8 LDB7:LDF8 LMX7:LNB8 LWT7:LWX8 MGP7:MGT8 MQL7:MQP8 NAH7:NAL8 NKD7:NKH8 NTZ7:NUD8 ODV7:ODZ8 ONR7:ONV8 OXN7:OXR8 PHJ7:PHN8 PRF7:PRJ8 QBB7:QBF8 QKX7:QLB8 QUT7:QUX8 REP7:RET8 ROL7:ROP8 RYH7:RYL8 SID7:SIH8 SRZ7:SSD8 TBV7:TBZ8 TLR7:TLV8 TVN7:TVR8 UFJ7:UFN8 UPF7:UPJ8 UZB7:UZF8 VIX7:VJB8 VST7:VSX8 WCP7:WCT8 WML7:WMP8 WWH7:WWL8 JV7:JZ8 JV65543:JZ65544 TR65543:TV65544 ADN65543:ADR65544 ANJ65543:ANN65544 AXF65543:AXJ65544 BHB65543:BHF65544 BQX65543:BRB65544 CAT65543:CAX65544 CKP65543:CKT65544 CUL65543:CUP65544 DEH65543:DEL65544 DOD65543:DOH65544 DXZ65543:DYD65544 EHV65543:EHZ65544 ERR65543:ERV65544 FBN65543:FBR65544 FLJ65543:FLN65544 FVF65543:FVJ65544 GFB65543:GFF65544 GOX65543:GPB65544 GYT65543:GYX65544 HIP65543:HIT65544 HSL65543:HSP65544 ICH65543:ICL65544 IMD65543:IMH65544 IVZ65543:IWD65544 JFV65543:JFZ65544 JPR65543:JPV65544 JZN65543:JZR65544 KJJ65543:KJN65544 KTF65543:KTJ65544 LDB65543:LDF65544 LMX65543:LNB65544 LWT65543:LWX65544 MGP65543:MGT65544 MQL65543:MQP65544 NAH65543:NAL65544 NKD65543:NKH65544 NTZ65543:NUD65544 ODV65543:ODZ65544 ONR65543:ONV65544 OXN65543:OXR65544 PHJ65543:PHN65544 PRF65543:PRJ65544 QBB65543:QBF65544 QKX65543:QLB65544 QUT65543:QUX65544 REP65543:RET65544 ROL65543:ROP65544 RYH65543:RYL65544 SID65543:SIH65544 SRZ65543:SSD65544 TBV65543:TBZ65544 TLR65543:TLV65544 TVN65543:TVR65544 UFJ65543:UFN65544 UPF65543:UPJ65544 UZB65543:UZF65544 VIX65543:VJB65544 VST65543:VSX65544 WCP65543:WCT65544 WML65543:WMP65544 WWH65543:WWL65544 TR7:TV8 JV131079:JZ131080 TR131079:TV131080 ADN131079:ADR131080 ANJ131079:ANN131080 AXF131079:AXJ131080 BHB131079:BHF131080 BQX131079:BRB131080 CAT131079:CAX131080 CKP131079:CKT131080 CUL131079:CUP131080 DEH131079:DEL131080 DOD131079:DOH131080 DXZ131079:DYD131080 EHV131079:EHZ131080 ERR131079:ERV131080 FBN131079:FBR131080 FLJ131079:FLN131080 FVF131079:FVJ131080 GFB131079:GFF131080 GOX131079:GPB131080 GYT131079:GYX131080 HIP131079:HIT131080 HSL131079:HSP131080 ICH131079:ICL131080 IMD131079:IMH131080 IVZ131079:IWD131080 JFV131079:JFZ131080 JPR131079:JPV131080 JZN131079:JZR131080 KJJ131079:KJN131080 KTF131079:KTJ131080 LDB131079:LDF131080 LMX131079:LNB131080 LWT131079:LWX131080 MGP131079:MGT131080 MQL131079:MQP131080 NAH131079:NAL131080 NKD131079:NKH131080 NTZ131079:NUD131080 ODV131079:ODZ131080 ONR131079:ONV131080 OXN131079:OXR131080 PHJ131079:PHN131080 PRF131079:PRJ131080 QBB131079:QBF131080 QKX131079:QLB131080 QUT131079:QUX131080 REP131079:RET131080 ROL131079:ROP131080 RYH131079:RYL131080 SID131079:SIH131080 SRZ131079:SSD131080 TBV131079:TBZ131080 TLR131079:TLV131080 TVN131079:TVR131080 UFJ131079:UFN131080 UPF131079:UPJ131080 UZB131079:UZF131080 VIX131079:VJB131080 VST131079:VSX131080 WCP131079:WCT131080 WML131079:WMP131080 WWH131079:WWL131080 ADN7:ADR8 JV196615:JZ196616 TR196615:TV196616 ADN196615:ADR196616 ANJ196615:ANN196616 AXF196615:AXJ196616 BHB196615:BHF196616 BQX196615:BRB196616 CAT196615:CAX196616 CKP196615:CKT196616 CUL196615:CUP196616 DEH196615:DEL196616 DOD196615:DOH196616 DXZ196615:DYD196616 EHV196615:EHZ196616 ERR196615:ERV196616 FBN196615:FBR196616 FLJ196615:FLN196616 FVF196615:FVJ196616 GFB196615:GFF196616 GOX196615:GPB196616 GYT196615:GYX196616 HIP196615:HIT196616 HSL196615:HSP196616 ICH196615:ICL196616 IMD196615:IMH196616 IVZ196615:IWD196616 JFV196615:JFZ196616 JPR196615:JPV196616 JZN196615:JZR196616 KJJ196615:KJN196616 KTF196615:KTJ196616 LDB196615:LDF196616 LMX196615:LNB196616 LWT196615:LWX196616 MGP196615:MGT196616 MQL196615:MQP196616 NAH196615:NAL196616 NKD196615:NKH196616 NTZ196615:NUD196616 ODV196615:ODZ196616 ONR196615:ONV196616 OXN196615:OXR196616 PHJ196615:PHN196616 PRF196615:PRJ196616 QBB196615:QBF196616 QKX196615:QLB196616 QUT196615:QUX196616 REP196615:RET196616 ROL196615:ROP196616 RYH196615:RYL196616 SID196615:SIH196616 SRZ196615:SSD196616 TBV196615:TBZ196616 TLR196615:TLV196616 TVN196615:TVR196616 UFJ196615:UFN196616 UPF196615:UPJ196616 UZB196615:UZF196616 VIX196615:VJB196616 VST196615:VSX196616 WCP196615:WCT196616 WML196615:WMP196616 WWH196615:WWL196616 ANJ7:ANN8 JV262151:JZ262152 TR262151:TV262152 ADN262151:ADR262152 ANJ262151:ANN262152 AXF262151:AXJ262152 BHB262151:BHF262152 BQX262151:BRB262152 CAT262151:CAX262152 CKP262151:CKT262152 CUL262151:CUP262152 DEH262151:DEL262152 DOD262151:DOH262152 DXZ262151:DYD262152 EHV262151:EHZ262152 ERR262151:ERV262152 FBN262151:FBR262152 FLJ262151:FLN262152 FVF262151:FVJ262152 GFB262151:GFF262152 GOX262151:GPB262152 GYT262151:GYX262152 HIP262151:HIT262152 HSL262151:HSP262152 ICH262151:ICL262152 IMD262151:IMH262152 IVZ262151:IWD262152 JFV262151:JFZ262152 JPR262151:JPV262152 JZN262151:JZR262152 KJJ262151:KJN262152 KTF262151:KTJ262152 LDB262151:LDF262152 LMX262151:LNB262152 LWT262151:LWX262152 MGP262151:MGT262152 MQL262151:MQP262152 NAH262151:NAL262152 NKD262151:NKH262152 NTZ262151:NUD262152 ODV262151:ODZ262152 ONR262151:ONV262152 OXN262151:OXR262152 PHJ262151:PHN262152 PRF262151:PRJ262152 QBB262151:QBF262152 QKX262151:QLB262152 QUT262151:QUX262152 REP262151:RET262152 ROL262151:ROP262152 RYH262151:RYL262152 SID262151:SIH262152 SRZ262151:SSD262152 TBV262151:TBZ262152 TLR262151:TLV262152 TVN262151:TVR262152 UFJ262151:UFN262152 UPF262151:UPJ262152 UZB262151:UZF262152 VIX262151:VJB262152 VST262151:VSX262152 WCP262151:WCT262152 WML262151:WMP262152 WWH262151:WWL262152 AXF7:AXJ8 JV327687:JZ327688 TR327687:TV327688 ADN327687:ADR327688 ANJ327687:ANN327688 AXF327687:AXJ327688 BHB327687:BHF327688 BQX327687:BRB327688 CAT327687:CAX327688 CKP327687:CKT327688 CUL327687:CUP327688 DEH327687:DEL327688 DOD327687:DOH327688 DXZ327687:DYD327688 EHV327687:EHZ327688 ERR327687:ERV327688 FBN327687:FBR327688 FLJ327687:FLN327688 FVF327687:FVJ327688 GFB327687:GFF327688 GOX327687:GPB327688 GYT327687:GYX327688 HIP327687:HIT327688 HSL327687:HSP327688 ICH327687:ICL327688 IMD327687:IMH327688 IVZ327687:IWD327688 JFV327687:JFZ327688 JPR327687:JPV327688 JZN327687:JZR327688 KJJ327687:KJN327688 KTF327687:KTJ327688 LDB327687:LDF327688 LMX327687:LNB327688 LWT327687:LWX327688 MGP327687:MGT327688 MQL327687:MQP327688 NAH327687:NAL327688 NKD327687:NKH327688 NTZ327687:NUD327688 ODV327687:ODZ327688 ONR327687:ONV327688 OXN327687:OXR327688 PHJ327687:PHN327688 PRF327687:PRJ327688 QBB327687:QBF327688 QKX327687:QLB327688 QUT327687:QUX327688 REP327687:RET327688 ROL327687:ROP327688 RYH327687:RYL327688 SID327687:SIH327688 SRZ327687:SSD327688 TBV327687:TBZ327688 TLR327687:TLV327688 TVN327687:TVR327688 UFJ327687:UFN327688 UPF327687:UPJ327688 UZB327687:UZF327688 VIX327687:VJB327688 VST327687:VSX327688 WCP327687:WCT327688 WML327687:WMP327688 WWH327687:WWL327688 BHB7:BHF8 JV393223:JZ393224 TR393223:TV393224 ADN393223:ADR393224 ANJ393223:ANN393224 AXF393223:AXJ393224 BHB393223:BHF393224 BQX393223:BRB393224 CAT393223:CAX393224 CKP393223:CKT393224 CUL393223:CUP393224 DEH393223:DEL393224 DOD393223:DOH393224 DXZ393223:DYD393224 EHV393223:EHZ393224 ERR393223:ERV393224 FBN393223:FBR393224 FLJ393223:FLN393224 FVF393223:FVJ393224 GFB393223:GFF393224 GOX393223:GPB393224 GYT393223:GYX393224 HIP393223:HIT393224 HSL393223:HSP393224 ICH393223:ICL393224 IMD393223:IMH393224 IVZ393223:IWD393224 JFV393223:JFZ393224 JPR393223:JPV393224 JZN393223:JZR393224 KJJ393223:KJN393224 KTF393223:KTJ393224 LDB393223:LDF393224 LMX393223:LNB393224 LWT393223:LWX393224 MGP393223:MGT393224 MQL393223:MQP393224 NAH393223:NAL393224 NKD393223:NKH393224 NTZ393223:NUD393224 ODV393223:ODZ393224 ONR393223:ONV393224 OXN393223:OXR393224 PHJ393223:PHN393224 PRF393223:PRJ393224 QBB393223:QBF393224 QKX393223:QLB393224 QUT393223:QUX393224 REP393223:RET393224 ROL393223:ROP393224 RYH393223:RYL393224 SID393223:SIH393224 SRZ393223:SSD393224 TBV393223:TBZ393224 TLR393223:TLV393224 TVN393223:TVR393224 UFJ393223:UFN393224 UPF393223:UPJ393224 UZB393223:UZF393224 VIX393223:VJB393224 VST393223:VSX393224 WCP393223:WCT393224 WML393223:WMP393224 WWH393223:WWL393224 BQX7:BRB8 JV458759:JZ458760 TR458759:TV458760 ADN458759:ADR458760 ANJ458759:ANN458760 AXF458759:AXJ458760 BHB458759:BHF458760 BQX458759:BRB458760 CAT458759:CAX458760 CKP458759:CKT458760 CUL458759:CUP458760 DEH458759:DEL458760 DOD458759:DOH458760 DXZ458759:DYD458760 EHV458759:EHZ458760 ERR458759:ERV458760 FBN458759:FBR458760 FLJ458759:FLN458760 FVF458759:FVJ458760 GFB458759:GFF458760 GOX458759:GPB458760 GYT458759:GYX458760 HIP458759:HIT458760 HSL458759:HSP458760 ICH458759:ICL458760 IMD458759:IMH458760 IVZ458759:IWD458760 JFV458759:JFZ458760 JPR458759:JPV458760 JZN458759:JZR458760 KJJ458759:KJN458760 KTF458759:KTJ458760 LDB458759:LDF458760 LMX458759:LNB458760 LWT458759:LWX458760 MGP458759:MGT458760 MQL458759:MQP458760 NAH458759:NAL458760 NKD458759:NKH458760 NTZ458759:NUD458760 ODV458759:ODZ458760 ONR458759:ONV458760 OXN458759:OXR458760 PHJ458759:PHN458760 PRF458759:PRJ458760 QBB458759:QBF458760 QKX458759:QLB458760 QUT458759:QUX458760 REP458759:RET458760 ROL458759:ROP458760 RYH458759:RYL458760 SID458759:SIH458760 SRZ458759:SSD458760 TBV458759:TBZ458760 TLR458759:TLV458760 TVN458759:TVR458760 UFJ458759:UFN458760 UPF458759:UPJ458760 UZB458759:UZF458760 VIX458759:VJB458760 VST458759:VSX458760 WCP458759:WCT458760 WML458759:WMP458760 WWH458759:WWL458760 CAT7:CAX8 JV524295:JZ524296 TR524295:TV524296 ADN524295:ADR524296 ANJ524295:ANN524296 AXF524295:AXJ524296 BHB524295:BHF524296 BQX524295:BRB524296 CAT524295:CAX524296 CKP524295:CKT524296 CUL524295:CUP524296 DEH524295:DEL524296 DOD524295:DOH524296 DXZ524295:DYD524296 EHV524295:EHZ524296 ERR524295:ERV524296 FBN524295:FBR524296 FLJ524295:FLN524296 FVF524295:FVJ524296 GFB524295:GFF524296 GOX524295:GPB524296 GYT524295:GYX524296 HIP524295:HIT524296 HSL524295:HSP524296 ICH524295:ICL524296 IMD524295:IMH524296 IVZ524295:IWD524296 JFV524295:JFZ524296 JPR524295:JPV524296 JZN524295:JZR524296 KJJ524295:KJN524296 KTF524295:KTJ524296 LDB524295:LDF524296 LMX524295:LNB524296 LWT524295:LWX524296 MGP524295:MGT524296 MQL524295:MQP524296 NAH524295:NAL524296 NKD524295:NKH524296 NTZ524295:NUD524296 ODV524295:ODZ524296 ONR524295:ONV524296 OXN524295:OXR524296 PHJ524295:PHN524296 PRF524295:PRJ524296 QBB524295:QBF524296 QKX524295:QLB524296 QUT524295:QUX524296 REP524295:RET524296 ROL524295:ROP524296 RYH524295:RYL524296 SID524295:SIH524296 SRZ524295:SSD524296 TBV524295:TBZ524296 TLR524295:TLV524296 TVN524295:TVR524296 UFJ524295:UFN524296 UPF524295:UPJ524296 UZB524295:UZF524296 VIX524295:VJB524296 VST524295:VSX524296 WCP524295:WCT524296 WML524295:WMP524296 WWH524295:WWL524296 CKP7:CKT8 JV589831:JZ589832 TR589831:TV589832 ADN589831:ADR589832 ANJ589831:ANN589832 AXF589831:AXJ589832 BHB589831:BHF589832 BQX589831:BRB589832 CAT589831:CAX589832 CKP589831:CKT589832 CUL589831:CUP589832 DEH589831:DEL589832 DOD589831:DOH589832 DXZ589831:DYD589832 EHV589831:EHZ589832 ERR589831:ERV589832 FBN589831:FBR589832 FLJ589831:FLN589832 FVF589831:FVJ589832 GFB589831:GFF589832 GOX589831:GPB589832 GYT589831:GYX589832 HIP589831:HIT589832 HSL589831:HSP589832 ICH589831:ICL589832 IMD589831:IMH589832 IVZ589831:IWD589832 JFV589831:JFZ589832 JPR589831:JPV589832 JZN589831:JZR589832 KJJ589831:KJN589832 KTF589831:KTJ589832 LDB589831:LDF589832 LMX589831:LNB589832 LWT589831:LWX589832 MGP589831:MGT589832 MQL589831:MQP589832 NAH589831:NAL589832 NKD589831:NKH589832 NTZ589831:NUD589832 ODV589831:ODZ589832 ONR589831:ONV589832 OXN589831:OXR589832 PHJ589831:PHN589832 PRF589831:PRJ589832 QBB589831:QBF589832 QKX589831:QLB589832 QUT589831:QUX589832 REP589831:RET589832 ROL589831:ROP589832 RYH589831:RYL589832 SID589831:SIH589832 SRZ589831:SSD589832 TBV589831:TBZ589832 TLR589831:TLV589832 TVN589831:TVR589832 UFJ589831:UFN589832 UPF589831:UPJ589832 UZB589831:UZF589832 VIX589831:VJB589832 VST589831:VSX589832 WCP589831:WCT589832 WML589831:WMP589832 WWH589831:WWL589832 CUL7:CUP8 JV655367:JZ655368 TR655367:TV655368 ADN655367:ADR655368 ANJ655367:ANN655368 AXF655367:AXJ655368 BHB655367:BHF655368 BQX655367:BRB655368 CAT655367:CAX655368 CKP655367:CKT655368 CUL655367:CUP655368 DEH655367:DEL655368 DOD655367:DOH655368 DXZ655367:DYD655368 EHV655367:EHZ655368 ERR655367:ERV655368 FBN655367:FBR655368 FLJ655367:FLN655368 FVF655367:FVJ655368 GFB655367:GFF655368 GOX655367:GPB655368 GYT655367:GYX655368 HIP655367:HIT655368 HSL655367:HSP655368 ICH655367:ICL655368 IMD655367:IMH655368 IVZ655367:IWD655368 JFV655367:JFZ655368 JPR655367:JPV655368 JZN655367:JZR655368 KJJ655367:KJN655368 KTF655367:KTJ655368 LDB655367:LDF655368 LMX655367:LNB655368 LWT655367:LWX655368 MGP655367:MGT655368 MQL655367:MQP655368 NAH655367:NAL655368 NKD655367:NKH655368 NTZ655367:NUD655368 ODV655367:ODZ655368 ONR655367:ONV655368 OXN655367:OXR655368 PHJ655367:PHN655368 PRF655367:PRJ655368 QBB655367:QBF655368 QKX655367:QLB655368 QUT655367:QUX655368 REP655367:RET655368 ROL655367:ROP655368 RYH655367:RYL655368 SID655367:SIH655368 SRZ655367:SSD655368 TBV655367:TBZ655368 TLR655367:TLV655368 TVN655367:TVR655368 UFJ655367:UFN655368 UPF655367:UPJ655368 UZB655367:UZF655368 VIX655367:VJB655368 VST655367:VSX655368 WCP655367:WCT655368 WML655367:WMP655368 WWH655367:WWL655368 DEH7:DEL8 JV720903:JZ720904 TR720903:TV720904 ADN720903:ADR720904 ANJ720903:ANN720904 AXF720903:AXJ720904 BHB720903:BHF720904 BQX720903:BRB720904 CAT720903:CAX720904 CKP720903:CKT720904 CUL720903:CUP720904 DEH720903:DEL720904 DOD720903:DOH720904 DXZ720903:DYD720904 EHV720903:EHZ720904 ERR720903:ERV720904 FBN720903:FBR720904 FLJ720903:FLN720904 FVF720903:FVJ720904 GFB720903:GFF720904 GOX720903:GPB720904 GYT720903:GYX720904 HIP720903:HIT720904 HSL720903:HSP720904 ICH720903:ICL720904 IMD720903:IMH720904 IVZ720903:IWD720904 JFV720903:JFZ720904 JPR720903:JPV720904 JZN720903:JZR720904 KJJ720903:KJN720904 KTF720903:KTJ720904 LDB720903:LDF720904 LMX720903:LNB720904 LWT720903:LWX720904 MGP720903:MGT720904 MQL720903:MQP720904 NAH720903:NAL720904 NKD720903:NKH720904 NTZ720903:NUD720904 ODV720903:ODZ720904 ONR720903:ONV720904 OXN720903:OXR720904 PHJ720903:PHN720904 PRF720903:PRJ720904 QBB720903:QBF720904 QKX720903:QLB720904 QUT720903:QUX720904 REP720903:RET720904 ROL720903:ROP720904 RYH720903:RYL720904 SID720903:SIH720904 SRZ720903:SSD720904 TBV720903:TBZ720904 TLR720903:TLV720904 TVN720903:TVR720904 UFJ720903:UFN720904 UPF720903:UPJ720904 UZB720903:UZF720904 VIX720903:VJB720904 VST720903:VSX720904 WCP720903:WCT720904 WML720903:WMP720904 WWH720903:WWL720904 DOD7:DOH8 JV786439:JZ786440 TR786439:TV786440 ADN786439:ADR786440 ANJ786439:ANN786440 AXF786439:AXJ786440 BHB786439:BHF786440 BQX786439:BRB786440 CAT786439:CAX786440 CKP786439:CKT786440 CUL786439:CUP786440 DEH786439:DEL786440 DOD786439:DOH786440 DXZ786439:DYD786440 EHV786439:EHZ786440 ERR786439:ERV786440 FBN786439:FBR786440 FLJ786439:FLN786440 FVF786439:FVJ786440 GFB786439:GFF786440 GOX786439:GPB786440 GYT786439:GYX786440 HIP786439:HIT786440 HSL786439:HSP786440 ICH786439:ICL786440 IMD786439:IMH786440 IVZ786439:IWD786440 JFV786439:JFZ786440 JPR786439:JPV786440 JZN786439:JZR786440 KJJ786439:KJN786440 KTF786439:KTJ786440 LDB786439:LDF786440 LMX786439:LNB786440 LWT786439:LWX786440 MGP786439:MGT786440 MQL786439:MQP786440 NAH786439:NAL786440 NKD786439:NKH786440 NTZ786439:NUD786440 ODV786439:ODZ786440 ONR786439:ONV786440 OXN786439:OXR786440 PHJ786439:PHN786440 PRF786439:PRJ786440 QBB786439:QBF786440 QKX786439:QLB786440 QUT786439:QUX786440 REP786439:RET786440 ROL786439:ROP786440 RYH786439:RYL786440 SID786439:SIH786440 SRZ786439:SSD786440 TBV786439:TBZ786440 TLR786439:TLV786440 TVN786439:TVR786440 UFJ786439:UFN786440 UPF786439:UPJ786440 UZB786439:UZF786440 VIX786439:VJB786440 VST786439:VSX786440 WCP786439:WCT786440 WML786439:WMP786440 WWH786439:WWL786440 DXZ7:DYD8 JV851975:JZ851976 TR851975:TV851976 ADN851975:ADR851976 ANJ851975:ANN851976 AXF851975:AXJ851976 BHB851975:BHF851976 BQX851975:BRB851976 CAT851975:CAX851976 CKP851975:CKT851976 CUL851975:CUP851976 DEH851975:DEL851976 DOD851975:DOH851976 DXZ851975:DYD851976 EHV851975:EHZ851976 ERR851975:ERV851976 FBN851975:FBR851976 FLJ851975:FLN851976 FVF851975:FVJ851976 GFB851975:GFF851976 GOX851975:GPB851976 GYT851975:GYX851976 HIP851975:HIT851976 HSL851975:HSP851976 ICH851975:ICL851976 IMD851975:IMH851976 IVZ851975:IWD851976 JFV851975:JFZ851976 JPR851975:JPV851976 JZN851975:JZR851976 KJJ851975:KJN851976 KTF851975:KTJ851976 LDB851975:LDF851976 LMX851975:LNB851976 LWT851975:LWX851976 MGP851975:MGT851976 MQL851975:MQP851976 NAH851975:NAL851976 NKD851975:NKH851976 NTZ851975:NUD851976 ODV851975:ODZ851976 ONR851975:ONV851976 OXN851975:OXR851976 PHJ851975:PHN851976 PRF851975:PRJ851976 QBB851975:QBF851976 QKX851975:QLB851976 QUT851975:QUX851976 REP851975:RET851976 ROL851975:ROP851976 RYH851975:RYL851976 SID851975:SIH851976 SRZ851975:SSD851976 TBV851975:TBZ851976 TLR851975:TLV851976 TVN851975:TVR851976 UFJ851975:UFN851976 UPF851975:UPJ851976 UZB851975:UZF851976 VIX851975:VJB851976 VST851975:VSX851976 WCP851975:WCT851976 WML851975:WMP851976 WWH851975:WWL851976 EHV7:EHZ8 JV917511:JZ917512 TR917511:TV917512 ADN917511:ADR917512 ANJ917511:ANN917512 AXF917511:AXJ917512 BHB917511:BHF917512 BQX917511:BRB917512 CAT917511:CAX917512 CKP917511:CKT917512 CUL917511:CUP917512 DEH917511:DEL917512 DOD917511:DOH917512 DXZ917511:DYD917512 EHV917511:EHZ917512 ERR917511:ERV917512 FBN917511:FBR917512 FLJ917511:FLN917512 FVF917511:FVJ917512 GFB917511:GFF917512 GOX917511:GPB917512 GYT917511:GYX917512 HIP917511:HIT917512 HSL917511:HSP917512 ICH917511:ICL917512 IMD917511:IMH917512 IVZ917511:IWD917512 JFV917511:JFZ917512 JPR917511:JPV917512 JZN917511:JZR917512 KJJ917511:KJN917512 KTF917511:KTJ917512 LDB917511:LDF917512 LMX917511:LNB917512 LWT917511:LWX917512 MGP917511:MGT917512 MQL917511:MQP917512 NAH917511:NAL917512 NKD917511:NKH917512 NTZ917511:NUD917512 ODV917511:ODZ917512 ONR917511:ONV917512 OXN917511:OXR917512 PHJ917511:PHN917512 PRF917511:PRJ917512 QBB917511:QBF917512 QKX917511:QLB917512 QUT917511:QUX917512 REP917511:RET917512 ROL917511:ROP917512 RYH917511:RYL917512 SID917511:SIH917512 SRZ917511:SSD917512 TBV917511:TBZ917512 TLR917511:TLV917512 TVN917511:TVR917512 UFJ917511:UFN917512 UPF917511:UPJ917512 UZB917511:UZF917512 VIX917511:VJB917512 VST917511:VSX917512 WCP917511:WCT917512 WML917511:WMP917512 WWH917511:WWL917512 ERR7:ERV8 JV983047:JZ983048 TR983047:TV983048 ADN983047:ADR983048 ANJ983047:ANN983048 AXF983047:AXJ983048 BHB983047:BHF983048 BQX983047:BRB983048 CAT983047:CAX983048 CKP983047:CKT983048 CUL983047:CUP983048 DEH983047:DEL983048 DOD983047:DOH983048 DXZ983047:DYD983048 EHV983047:EHZ983048 ERR983047:ERV983048 FBN983047:FBR983048 FLJ983047:FLN983048 FVF983047:FVJ983048 GFB983047:GFF983048 GOX983047:GPB983048 GYT983047:GYX983048 HIP983047:HIT983048 HSL983047:HSP983048 ICH983047:ICL983048 IMD983047:IMH983048 IVZ983047:IWD983048 JFV983047:JFZ983048 JPR983047:JPV983048 JZN983047:JZR983048 KJJ983047:KJN983048 KTF983047:KTJ983048 LDB983047:LDF983048 LMX983047:LNB983048 LWT983047:LWX983048 MGP983047:MGT983048 MQL983047:MQP983048 NAH983047:NAL983048 NKD983047:NKH983048 NTZ983047:NUD983048 ODV983047:ODZ983048 ONR983047:ONV983048 OXN983047:OXR983048 PHJ983047:PHN983048 PRF983047:PRJ983048 QBB983047:QBF983048 QKX983047:QLB983048 QUT983047:QUX983048 REP983047:RET983048 ROL983047:ROP983048 RYH983047:RYL983048 SID983047:SIH983048 SRZ983047:SSD983048 TBV983047:TBZ983048 TLR983047:TLV983048 TVN983047:TVR983048 UFJ983047:UFN983048 UPF983047:UPJ983048 UZB983047:UZF983048 VIX983047:VJB983048 VST983047:VSX983048 WCP983047:WCT983048 WML983047:WMP983048 WWH983047:WWL983048" xr:uid="{C257A548-D004-4CA4-8DCA-26DD815A712D}">
      <formula1>$AQ$10:$AQ$12</formula1>
    </dataValidation>
    <dataValidation type="list" allowBlank="1" showInputMessage="1" showErrorMessage="1" sqref="FVK1:FVQ3 AC60:AG1048576 AD7:AE8 FLO1:FLU3 AF7:AG7 AC7 WWM983047:WWS1048576 WMQ983047:WMW1048576 WCU983047:WDA1048576 VSY983047:VTE1048576 VJC983047:VJI1048576 UZG983047:UZM1048576 UPK983047:UPQ1048576 UFO983047:UFU1048576 TVS983047:TVY1048576 TLW983047:TMC1048576 TCA983047:TCG1048576 SSE983047:SSK1048576 SII983047:SIO1048576 RYM983047:RYS1048576 ROQ983047:ROW1048576 REU983047:RFA1048576 QUY983047:QVE1048576 QLC983047:QLI1048576 QBG983047:QBM1048576 PRK983047:PRQ1048576 PHO983047:PHU1048576 OXS983047:OXY1048576 ONW983047:OOC1048576 OEA983047:OEG1048576 NUE983047:NUK1048576 NKI983047:NKO1048576 NAM983047:NAS1048576 MQQ983047:MQW1048576 MGU983047:MHA1048576 LWY983047:LXE1048576 LNC983047:LNI1048576 LDG983047:LDM1048576 KTK983047:KTQ1048576 KJO983047:KJU1048576 JZS983047:JZY1048576 JPW983047:JQC1048576 JGA983047:JGG1048576 IWE983047:IWK1048576 IMI983047:IMO1048576 ICM983047:ICS1048576 HSQ983047:HSW1048576 HIU983047:HJA1048576 GYY983047:GZE1048576 GPC983047:GPI1048576 GFG983047:GFM1048576 FVK983047:FVQ1048576 FLO983047:FLU1048576 FBS983047:FBY1048576 ERW983047:ESC1048576 EIA983047:EIG1048576 DYE983047:DYK1048576 DOI983047:DOO1048576 DEM983047:DES1048576 CUQ983047:CUW1048576 CKU983047:CLA1048576 CAY983047:CBE1048576 BRC983047:BRI1048576 BHG983047:BHM1048576 AXK983047:AXQ1048576 ANO983047:ANU1048576 ADS983047:ADY1048576 TW983047:UC1048576 KA983047:KG1048576 AC1:AG3 WWM917511:WWS983044 WMQ917511:WMW983044 WCU917511:WDA983044 VSY917511:VTE983044 VJC917511:VJI983044 UZG917511:UZM983044 UPK917511:UPQ983044 UFO917511:UFU983044 TVS917511:TVY983044 TLW917511:TMC983044 TCA917511:TCG983044 SSE917511:SSK983044 SII917511:SIO983044 RYM917511:RYS983044 ROQ917511:ROW983044 REU917511:RFA983044 QUY917511:QVE983044 QLC917511:QLI983044 QBG917511:QBM983044 PRK917511:PRQ983044 PHO917511:PHU983044 OXS917511:OXY983044 ONW917511:OOC983044 OEA917511:OEG983044 NUE917511:NUK983044 NKI917511:NKO983044 NAM917511:NAS983044 MQQ917511:MQW983044 MGU917511:MHA983044 LWY917511:LXE983044 LNC917511:LNI983044 LDG917511:LDM983044 KTK917511:KTQ983044 KJO917511:KJU983044 JZS917511:JZY983044 JPW917511:JQC983044 JGA917511:JGG983044 IWE917511:IWK983044 IMI917511:IMO983044 ICM917511:ICS983044 HSQ917511:HSW983044 HIU917511:HJA983044 GYY917511:GZE983044 GPC917511:GPI983044 GFG917511:GFM983044 FVK917511:FVQ983044 FLO917511:FLU983044 FBS917511:FBY983044 ERW917511:ESC983044 EIA917511:EIG983044 DYE917511:DYK983044 DOI917511:DOO983044 DEM917511:DES983044 CUQ917511:CUW983044 CKU917511:CLA983044 CAY917511:CBE983044 BRC917511:BRI983044 BHG917511:BHM983044 AXK917511:AXQ983044 ANO917511:ANU983044 ADS917511:ADY983044 TW917511:UC983044 KA917511:KG983044 FBS1:FBY3 WWM851975:WWS917508 WMQ851975:WMW917508 WCU851975:WDA917508 VSY851975:VTE917508 VJC851975:VJI917508 UZG851975:UZM917508 UPK851975:UPQ917508 UFO851975:UFU917508 TVS851975:TVY917508 TLW851975:TMC917508 TCA851975:TCG917508 SSE851975:SSK917508 SII851975:SIO917508 RYM851975:RYS917508 ROQ851975:ROW917508 REU851975:RFA917508 QUY851975:QVE917508 QLC851975:QLI917508 QBG851975:QBM917508 PRK851975:PRQ917508 PHO851975:PHU917508 OXS851975:OXY917508 ONW851975:OOC917508 OEA851975:OEG917508 NUE851975:NUK917508 NKI851975:NKO917508 NAM851975:NAS917508 MQQ851975:MQW917508 MGU851975:MHA917508 LWY851975:LXE917508 LNC851975:LNI917508 LDG851975:LDM917508 KTK851975:KTQ917508 KJO851975:KJU917508 JZS851975:JZY917508 JPW851975:JQC917508 JGA851975:JGG917508 IWE851975:IWK917508 IMI851975:IMO917508 ICM851975:ICS917508 HSQ851975:HSW917508 HIU851975:HJA917508 GYY851975:GZE917508 GPC851975:GPI917508 GFG851975:GFM917508 FVK851975:FVQ917508 FLO851975:FLU917508 FBS851975:FBY917508 ERW851975:ESC917508 EIA851975:EIG917508 DYE851975:DYK917508 DOI851975:DOO917508 DEM851975:DES917508 CUQ851975:CUW917508 CKU851975:CLA917508 CAY851975:CBE917508 BRC851975:BRI917508 BHG851975:BHM917508 AXK851975:AXQ917508 ANO851975:ANU917508 ADS851975:ADY917508 TW851975:UC917508 KA851975:KG917508 ERW1:ESC3 WWM786439:WWS851972 WMQ786439:WMW851972 WCU786439:WDA851972 VSY786439:VTE851972 VJC786439:VJI851972 UZG786439:UZM851972 UPK786439:UPQ851972 UFO786439:UFU851972 TVS786439:TVY851972 TLW786439:TMC851972 TCA786439:TCG851972 SSE786439:SSK851972 SII786439:SIO851972 RYM786439:RYS851972 ROQ786439:ROW851972 REU786439:RFA851972 QUY786439:QVE851972 QLC786439:QLI851972 QBG786439:QBM851972 PRK786439:PRQ851972 PHO786439:PHU851972 OXS786439:OXY851972 ONW786439:OOC851972 OEA786439:OEG851972 NUE786439:NUK851972 NKI786439:NKO851972 NAM786439:NAS851972 MQQ786439:MQW851972 MGU786439:MHA851972 LWY786439:LXE851972 LNC786439:LNI851972 LDG786439:LDM851972 KTK786439:KTQ851972 KJO786439:KJU851972 JZS786439:JZY851972 JPW786439:JQC851972 JGA786439:JGG851972 IWE786439:IWK851972 IMI786439:IMO851972 ICM786439:ICS851972 HSQ786439:HSW851972 HIU786439:HJA851972 GYY786439:GZE851972 GPC786439:GPI851972 GFG786439:GFM851972 FVK786439:FVQ851972 FLO786439:FLU851972 FBS786439:FBY851972 ERW786439:ESC851972 EIA786439:EIG851972 DYE786439:DYK851972 DOI786439:DOO851972 DEM786439:DES851972 CUQ786439:CUW851972 CKU786439:CLA851972 CAY786439:CBE851972 BRC786439:BRI851972 BHG786439:BHM851972 AXK786439:AXQ851972 ANO786439:ANU851972 ADS786439:ADY851972 TW786439:UC851972 KA786439:KG851972 EIA1:EIG3 WWM720903:WWS786436 WMQ720903:WMW786436 WCU720903:WDA786436 VSY720903:VTE786436 VJC720903:VJI786436 UZG720903:UZM786436 UPK720903:UPQ786436 UFO720903:UFU786436 TVS720903:TVY786436 TLW720903:TMC786436 TCA720903:TCG786436 SSE720903:SSK786436 SII720903:SIO786436 RYM720903:RYS786436 ROQ720903:ROW786436 REU720903:RFA786436 QUY720903:QVE786436 QLC720903:QLI786436 QBG720903:QBM786436 PRK720903:PRQ786436 PHO720903:PHU786436 OXS720903:OXY786436 ONW720903:OOC786436 OEA720903:OEG786436 NUE720903:NUK786436 NKI720903:NKO786436 NAM720903:NAS786436 MQQ720903:MQW786436 MGU720903:MHA786436 LWY720903:LXE786436 LNC720903:LNI786436 LDG720903:LDM786436 KTK720903:KTQ786436 KJO720903:KJU786436 JZS720903:JZY786436 JPW720903:JQC786436 JGA720903:JGG786436 IWE720903:IWK786436 IMI720903:IMO786436 ICM720903:ICS786436 HSQ720903:HSW786436 HIU720903:HJA786436 GYY720903:GZE786436 GPC720903:GPI786436 GFG720903:GFM786436 FVK720903:FVQ786436 FLO720903:FLU786436 FBS720903:FBY786436 ERW720903:ESC786436 EIA720903:EIG786436 DYE720903:DYK786436 DOI720903:DOO786436 DEM720903:DES786436 CUQ720903:CUW786436 CKU720903:CLA786436 CAY720903:CBE786436 BRC720903:BRI786436 BHG720903:BHM786436 AXK720903:AXQ786436 ANO720903:ANU786436 ADS720903:ADY786436 TW720903:UC786436 KA720903:KG786436 DYE1:DYK3 WWM655367:WWS720900 WMQ655367:WMW720900 WCU655367:WDA720900 VSY655367:VTE720900 VJC655367:VJI720900 UZG655367:UZM720900 UPK655367:UPQ720900 UFO655367:UFU720900 TVS655367:TVY720900 TLW655367:TMC720900 TCA655367:TCG720900 SSE655367:SSK720900 SII655367:SIO720900 RYM655367:RYS720900 ROQ655367:ROW720900 REU655367:RFA720900 QUY655367:QVE720900 QLC655367:QLI720900 QBG655367:QBM720900 PRK655367:PRQ720900 PHO655367:PHU720900 OXS655367:OXY720900 ONW655367:OOC720900 OEA655367:OEG720900 NUE655367:NUK720900 NKI655367:NKO720900 NAM655367:NAS720900 MQQ655367:MQW720900 MGU655367:MHA720900 LWY655367:LXE720900 LNC655367:LNI720900 LDG655367:LDM720900 KTK655367:KTQ720900 KJO655367:KJU720900 JZS655367:JZY720900 JPW655367:JQC720900 JGA655367:JGG720900 IWE655367:IWK720900 IMI655367:IMO720900 ICM655367:ICS720900 HSQ655367:HSW720900 HIU655367:HJA720900 GYY655367:GZE720900 GPC655367:GPI720900 GFG655367:GFM720900 FVK655367:FVQ720900 FLO655367:FLU720900 FBS655367:FBY720900 ERW655367:ESC720900 EIA655367:EIG720900 DYE655367:DYK720900 DOI655367:DOO720900 DEM655367:DES720900 CUQ655367:CUW720900 CKU655367:CLA720900 CAY655367:CBE720900 BRC655367:BRI720900 BHG655367:BHM720900 AXK655367:AXQ720900 ANO655367:ANU720900 ADS655367:ADY720900 TW655367:UC720900 KA655367:KG720900 DOI1:DOO3 WWM589831:WWS655364 WMQ589831:WMW655364 WCU589831:WDA655364 VSY589831:VTE655364 VJC589831:VJI655364 UZG589831:UZM655364 UPK589831:UPQ655364 UFO589831:UFU655364 TVS589831:TVY655364 TLW589831:TMC655364 TCA589831:TCG655364 SSE589831:SSK655364 SII589831:SIO655364 RYM589831:RYS655364 ROQ589831:ROW655364 REU589831:RFA655364 QUY589831:QVE655364 QLC589831:QLI655364 QBG589831:QBM655364 PRK589831:PRQ655364 PHO589831:PHU655364 OXS589831:OXY655364 ONW589831:OOC655364 OEA589831:OEG655364 NUE589831:NUK655364 NKI589831:NKO655364 NAM589831:NAS655364 MQQ589831:MQW655364 MGU589831:MHA655364 LWY589831:LXE655364 LNC589831:LNI655364 LDG589831:LDM655364 KTK589831:KTQ655364 KJO589831:KJU655364 JZS589831:JZY655364 JPW589831:JQC655364 JGA589831:JGG655364 IWE589831:IWK655364 IMI589831:IMO655364 ICM589831:ICS655364 HSQ589831:HSW655364 HIU589831:HJA655364 GYY589831:GZE655364 GPC589831:GPI655364 GFG589831:GFM655364 FVK589831:FVQ655364 FLO589831:FLU655364 FBS589831:FBY655364 ERW589831:ESC655364 EIA589831:EIG655364 DYE589831:DYK655364 DOI589831:DOO655364 DEM589831:DES655364 CUQ589831:CUW655364 CKU589831:CLA655364 CAY589831:CBE655364 BRC589831:BRI655364 BHG589831:BHM655364 AXK589831:AXQ655364 ANO589831:ANU655364 ADS589831:ADY655364 TW589831:UC655364 KA589831:KG655364 DEM1:DES3 WWM524295:WWS589828 WMQ524295:WMW589828 WCU524295:WDA589828 VSY524295:VTE589828 VJC524295:VJI589828 UZG524295:UZM589828 UPK524295:UPQ589828 UFO524295:UFU589828 TVS524295:TVY589828 TLW524295:TMC589828 TCA524295:TCG589828 SSE524295:SSK589828 SII524295:SIO589828 RYM524295:RYS589828 ROQ524295:ROW589828 REU524295:RFA589828 QUY524295:QVE589828 QLC524295:QLI589828 QBG524295:QBM589828 PRK524295:PRQ589828 PHO524295:PHU589828 OXS524295:OXY589828 ONW524295:OOC589828 OEA524295:OEG589828 NUE524295:NUK589828 NKI524295:NKO589828 NAM524295:NAS589828 MQQ524295:MQW589828 MGU524295:MHA589828 LWY524295:LXE589828 LNC524295:LNI589828 LDG524295:LDM589828 KTK524295:KTQ589828 KJO524295:KJU589828 JZS524295:JZY589828 JPW524295:JQC589828 JGA524295:JGG589828 IWE524295:IWK589828 IMI524295:IMO589828 ICM524295:ICS589828 HSQ524295:HSW589828 HIU524295:HJA589828 GYY524295:GZE589828 GPC524295:GPI589828 GFG524295:GFM589828 FVK524295:FVQ589828 FLO524295:FLU589828 FBS524295:FBY589828 ERW524295:ESC589828 EIA524295:EIG589828 DYE524295:DYK589828 DOI524295:DOO589828 DEM524295:DES589828 CUQ524295:CUW589828 CKU524295:CLA589828 CAY524295:CBE589828 BRC524295:BRI589828 BHG524295:BHM589828 AXK524295:AXQ589828 ANO524295:ANU589828 ADS524295:ADY589828 TW524295:UC589828 KA524295:KG589828 CUQ1:CUW3 WWM458759:WWS524292 WMQ458759:WMW524292 WCU458759:WDA524292 VSY458759:VTE524292 VJC458759:VJI524292 UZG458759:UZM524292 UPK458759:UPQ524292 UFO458759:UFU524292 TVS458759:TVY524292 TLW458759:TMC524292 TCA458759:TCG524292 SSE458759:SSK524292 SII458759:SIO524292 RYM458759:RYS524292 ROQ458759:ROW524292 REU458759:RFA524292 QUY458759:QVE524292 QLC458759:QLI524292 QBG458759:QBM524292 PRK458759:PRQ524292 PHO458759:PHU524292 OXS458759:OXY524292 ONW458759:OOC524292 OEA458759:OEG524292 NUE458759:NUK524292 NKI458759:NKO524292 NAM458759:NAS524292 MQQ458759:MQW524292 MGU458759:MHA524292 LWY458759:LXE524292 LNC458759:LNI524292 LDG458759:LDM524292 KTK458759:KTQ524292 KJO458759:KJU524292 JZS458759:JZY524292 JPW458759:JQC524292 JGA458759:JGG524292 IWE458759:IWK524292 IMI458759:IMO524292 ICM458759:ICS524292 HSQ458759:HSW524292 HIU458759:HJA524292 GYY458759:GZE524292 GPC458759:GPI524292 GFG458759:GFM524292 FVK458759:FVQ524292 FLO458759:FLU524292 FBS458759:FBY524292 ERW458759:ESC524292 EIA458759:EIG524292 DYE458759:DYK524292 DOI458759:DOO524292 DEM458759:DES524292 CUQ458759:CUW524292 CKU458759:CLA524292 CAY458759:CBE524292 BRC458759:BRI524292 BHG458759:BHM524292 AXK458759:AXQ524292 ANO458759:ANU524292 ADS458759:ADY524292 TW458759:UC524292 KA458759:KG524292 CKU1:CLA3 WWM393223:WWS458756 WMQ393223:WMW458756 WCU393223:WDA458756 VSY393223:VTE458756 VJC393223:VJI458756 UZG393223:UZM458756 UPK393223:UPQ458756 UFO393223:UFU458756 TVS393223:TVY458756 TLW393223:TMC458756 TCA393223:TCG458756 SSE393223:SSK458756 SII393223:SIO458756 RYM393223:RYS458756 ROQ393223:ROW458756 REU393223:RFA458756 QUY393223:QVE458756 QLC393223:QLI458756 QBG393223:QBM458756 PRK393223:PRQ458756 PHO393223:PHU458756 OXS393223:OXY458756 ONW393223:OOC458756 OEA393223:OEG458756 NUE393223:NUK458756 NKI393223:NKO458756 NAM393223:NAS458756 MQQ393223:MQW458756 MGU393223:MHA458756 LWY393223:LXE458756 LNC393223:LNI458756 LDG393223:LDM458756 KTK393223:KTQ458756 KJO393223:KJU458756 JZS393223:JZY458756 JPW393223:JQC458756 JGA393223:JGG458756 IWE393223:IWK458756 IMI393223:IMO458756 ICM393223:ICS458756 HSQ393223:HSW458756 HIU393223:HJA458756 GYY393223:GZE458756 GPC393223:GPI458756 GFG393223:GFM458756 FVK393223:FVQ458756 FLO393223:FLU458756 FBS393223:FBY458756 ERW393223:ESC458756 EIA393223:EIG458756 DYE393223:DYK458756 DOI393223:DOO458756 DEM393223:DES458756 CUQ393223:CUW458756 CKU393223:CLA458756 CAY393223:CBE458756 BRC393223:BRI458756 BHG393223:BHM458756 AXK393223:AXQ458756 ANO393223:ANU458756 ADS393223:ADY458756 TW393223:UC458756 KA393223:KG458756 CAY1:CBE3 WWM327687:WWS393220 WMQ327687:WMW393220 WCU327687:WDA393220 VSY327687:VTE393220 VJC327687:VJI393220 UZG327687:UZM393220 UPK327687:UPQ393220 UFO327687:UFU393220 TVS327687:TVY393220 TLW327687:TMC393220 TCA327687:TCG393220 SSE327687:SSK393220 SII327687:SIO393220 RYM327687:RYS393220 ROQ327687:ROW393220 REU327687:RFA393220 QUY327687:QVE393220 QLC327687:QLI393220 QBG327687:QBM393220 PRK327687:PRQ393220 PHO327687:PHU393220 OXS327687:OXY393220 ONW327687:OOC393220 OEA327687:OEG393220 NUE327687:NUK393220 NKI327687:NKO393220 NAM327687:NAS393220 MQQ327687:MQW393220 MGU327687:MHA393220 LWY327687:LXE393220 LNC327687:LNI393220 LDG327687:LDM393220 KTK327687:KTQ393220 KJO327687:KJU393220 JZS327687:JZY393220 JPW327687:JQC393220 JGA327687:JGG393220 IWE327687:IWK393220 IMI327687:IMO393220 ICM327687:ICS393220 HSQ327687:HSW393220 HIU327687:HJA393220 GYY327687:GZE393220 GPC327687:GPI393220 GFG327687:GFM393220 FVK327687:FVQ393220 FLO327687:FLU393220 FBS327687:FBY393220 ERW327687:ESC393220 EIA327687:EIG393220 DYE327687:DYK393220 DOI327687:DOO393220 DEM327687:DES393220 CUQ327687:CUW393220 CKU327687:CLA393220 CAY327687:CBE393220 BRC327687:BRI393220 BHG327687:BHM393220 AXK327687:AXQ393220 ANO327687:ANU393220 ADS327687:ADY393220 TW327687:UC393220 KA327687:KG393220 BRC1:BRI3 WWM262151:WWS327684 WMQ262151:WMW327684 WCU262151:WDA327684 VSY262151:VTE327684 VJC262151:VJI327684 UZG262151:UZM327684 UPK262151:UPQ327684 UFO262151:UFU327684 TVS262151:TVY327684 TLW262151:TMC327684 TCA262151:TCG327684 SSE262151:SSK327684 SII262151:SIO327684 RYM262151:RYS327684 ROQ262151:ROW327684 REU262151:RFA327684 QUY262151:QVE327684 QLC262151:QLI327684 QBG262151:QBM327684 PRK262151:PRQ327684 PHO262151:PHU327684 OXS262151:OXY327684 ONW262151:OOC327684 OEA262151:OEG327684 NUE262151:NUK327684 NKI262151:NKO327684 NAM262151:NAS327684 MQQ262151:MQW327684 MGU262151:MHA327684 LWY262151:LXE327684 LNC262151:LNI327684 LDG262151:LDM327684 KTK262151:KTQ327684 KJO262151:KJU327684 JZS262151:JZY327684 JPW262151:JQC327684 JGA262151:JGG327684 IWE262151:IWK327684 IMI262151:IMO327684 ICM262151:ICS327684 HSQ262151:HSW327684 HIU262151:HJA327684 GYY262151:GZE327684 GPC262151:GPI327684 GFG262151:GFM327684 FVK262151:FVQ327684 FLO262151:FLU327684 FBS262151:FBY327684 ERW262151:ESC327684 EIA262151:EIG327684 DYE262151:DYK327684 DOI262151:DOO327684 DEM262151:DES327684 CUQ262151:CUW327684 CKU262151:CLA327684 CAY262151:CBE327684 BRC262151:BRI327684 BHG262151:BHM327684 AXK262151:AXQ327684 ANO262151:ANU327684 ADS262151:ADY327684 TW262151:UC327684 KA262151:KG327684 BHG1:BHM3 WWM196615:WWS262148 WMQ196615:WMW262148 WCU196615:WDA262148 VSY196615:VTE262148 VJC196615:VJI262148 UZG196615:UZM262148 UPK196615:UPQ262148 UFO196615:UFU262148 TVS196615:TVY262148 TLW196615:TMC262148 TCA196615:TCG262148 SSE196615:SSK262148 SII196615:SIO262148 RYM196615:RYS262148 ROQ196615:ROW262148 REU196615:RFA262148 QUY196615:QVE262148 QLC196615:QLI262148 QBG196615:QBM262148 PRK196615:PRQ262148 PHO196615:PHU262148 OXS196615:OXY262148 ONW196615:OOC262148 OEA196615:OEG262148 NUE196615:NUK262148 NKI196615:NKO262148 NAM196615:NAS262148 MQQ196615:MQW262148 MGU196615:MHA262148 LWY196615:LXE262148 LNC196615:LNI262148 LDG196615:LDM262148 KTK196615:KTQ262148 KJO196615:KJU262148 JZS196615:JZY262148 JPW196615:JQC262148 JGA196615:JGG262148 IWE196615:IWK262148 IMI196615:IMO262148 ICM196615:ICS262148 HSQ196615:HSW262148 HIU196615:HJA262148 GYY196615:GZE262148 GPC196615:GPI262148 GFG196615:GFM262148 FVK196615:FVQ262148 FLO196615:FLU262148 FBS196615:FBY262148 ERW196615:ESC262148 EIA196615:EIG262148 DYE196615:DYK262148 DOI196615:DOO262148 DEM196615:DES262148 CUQ196615:CUW262148 CKU196615:CLA262148 CAY196615:CBE262148 BRC196615:BRI262148 BHG196615:BHM262148 AXK196615:AXQ262148 ANO196615:ANU262148 ADS196615:ADY262148 TW196615:UC262148 KA196615:KG262148 AXK1:AXQ3 WWM131079:WWS196612 WMQ131079:WMW196612 WCU131079:WDA196612 VSY131079:VTE196612 VJC131079:VJI196612 UZG131079:UZM196612 UPK131079:UPQ196612 UFO131079:UFU196612 TVS131079:TVY196612 TLW131079:TMC196612 TCA131079:TCG196612 SSE131079:SSK196612 SII131079:SIO196612 RYM131079:RYS196612 ROQ131079:ROW196612 REU131079:RFA196612 QUY131079:QVE196612 QLC131079:QLI196612 QBG131079:QBM196612 PRK131079:PRQ196612 PHO131079:PHU196612 OXS131079:OXY196612 ONW131079:OOC196612 OEA131079:OEG196612 NUE131079:NUK196612 NKI131079:NKO196612 NAM131079:NAS196612 MQQ131079:MQW196612 MGU131079:MHA196612 LWY131079:LXE196612 LNC131079:LNI196612 LDG131079:LDM196612 KTK131079:KTQ196612 KJO131079:KJU196612 JZS131079:JZY196612 JPW131079:JQC196612 JGA131079:JGG196612 IWE131079:IWK196612 IMI131079:IMO196612 ICM131079:ICS196612 HSQ131079:HSW196612 HIU131079:HJA196612 GYY131079:GZE196612 GPC131079:GPI196612 GFG131079:GFM196612 FVK131079:FVQ196612 FLO131079:FLU196612 FBS131079:FBY196612 ERW131079:ESC196612 EIA131079:EIG196612 DYE131079:DYK196612 DOI131079:DOO196612 DEM131079:DES196612 CUQ131079:CUW196612 CKU131079:CLA196612 CAY131079:CBE196612 BRC131079:BRI196612 BHG131079:BHM196612 AXK131079:AXQ196612 ANO131079:ANU196612 ADS131079:ADY196612 TW131079:UC196612 KA131079:KG196612 ANO1:ANU3 WWM65543:WWS131076 WMQ65543:WMW131076 WCU65543:WDA131076 VSY65543:VTE131076 VJC65543:VJI131076 UZG65543:UZM131076 UPK65543:UPQ131076 UFO65543:UFU131076 TVS65543:TVY131076 TLW65543:TMC131076 TCA65543:TCG131076 SSE65543:SSK131076 SII65543:SIO131076 RYM65543:RYS131076 ROQ65543:ROW131076 REU65543:RFA131076 QUY65543:QVE131076 QLC65543:QLI131076 QBG65543:QBM131076 PRK65543:PRQ131076 PHO65543:PHU131076 OXS65543:OXY131076 ONW65543:OOC131076 OEA65543:OEG131076 NUE65543:NUK131076 NKI65543:NKO131076 NAM65543:NAS131076 MQQ65543:MQW131076 MGU65543:MHA131076 LWY65543:LXE131076 LNC65543:LNI131076 LDG65543:LDM131076 KTK65543:KTQ131076 KJO65543:KJU131076 JZS65543:JZY131076 JPW65543:JQC131076 JGA65543:JGG131076 IWE65543:IWK131076 IMI65543:IMO131076 ICM65543:ICS131076 HSQ65543:HSW131076 HIU65543:HJA131076 GYY65543:GZE131076 GPC65543:GPI131076 GFG65543:GFM131076 FVK65543:FVQ131076 FLO65543:FLU131076 FBS65543:FBY131076 ERW65543:ESC131076 EIA65543:EIG131076 DYE65543:DYK131076 DOI65543:DOO131076 DEM65543:DES131076 CUQ65543:CUW131076 CKU65543:CLA131076 CAY65543:CBE131076 BRC65543:BRI131076 BHG65543:BHM131076 AXK65543:AXQ131076 ANO65543:ANU131076 ADS65543:ADY131076 TW65543:UC131076 KA65543:KG131076 ADS1:ADY3 WWM7:WWS65540 WMQ7:WMW65540 WCU7:WDA65540 VSY7:VTE65540 VJC7:VJI65540 UZG7:UZM65540 UPK7:UPQ65540 UFO7:UFU65540 TVS7:TVY65540 TLW7:TMC65540 TCA7:TCG65540 SSE7:SSK65540 SII7:SIO65540 RYM7:RYS65540 ROQ7:ROW65540 REU7:RFA65540 QUY7:QVE65540 QLC7:QLI65540 QBG7:QBM65540 PRK7:PRQ65540 PHO7:PHU65540 OXS7:OXY65540 ONW7:OOC65540 OEA7:OEG65540 NUE7:NUK65540 NKI7:NKO65540 NAM7:NAS65540 MQQ7:MQW65540 MGU7:MHA65540 LWY7:LXE65540 LNC7:LNI65540 LDG7:LDM65540 KTK7:KTQ65540 KJO7:KJU65540 JZS7:JZY65540 JPW7:JQC65540 JGA7:JGG65540 IWE7:IWK65540 IMI7:IMO65540 ICM7:ICS65540 HSQ7:HSW65540 HIU7:HJA65540 GYY7:GZE65540 GPC7:GPI65540 GFG7:GFM65540 FVK7:FVQ65540 FLO7:FLU65540 FBS7:FBY65540 ERW7:ESC65540 EIA7:EIG65540 DYE7:DYK65540 DOI7:DOO65540 DEM7:DES65540 CUQ7:CUW65540 CKU7:CLA65540 CAY7:CBE65540 BRC7:BRI65540 BHG7:BHM65540 AXK7:AXQ65540 ANO7:ANU65540 ADS7:ADY65540 TW7:UC65540 KA7:KG65540 TW1:UC3 KA1:KG3 WWM1:WWS3 WMQ1:WMW3 WCU1:WDA3 VSY1:VTE3 VJC1:VJI3 UZG1:UZM3 UPK1:UPQ3 UFO1:UFU3 TVS1:TVY3 TLW1:TMC3 TCA1:TCG3 SSE1:SSK3 SII1:SIO3 RYM1:RYS3 ROQ1:ROW3 REU1:RFA3 QUY1:QVE3 QLC1:QLI3 QBG1:QBM3 PRK1:PRQ3 PHO1:PHU3 OXS1:OXY3 ONW1:OOC3 OEA1:OEG3 NUE1:NUK3 NKI1:NKO3 NAM1:NAS3 MQQ1:MQW3 MGU1:MHA3 LWY1:LXE3 LNC1:LNI3 LDG1:LDM3 KTK1:KTQ3 KJO1:KJU3 JZS1:JZY3 JPW1:JQC3 JGA1:JGG3 IWE1:IWK3 IMI1:IMO3 ICM1:ICS3 HSQ1:HSW3 HIU1:HJA3 GYY1:GZE3 GPC1:GPI3 GFG1:GFM3" xr:uid="{ADC87E8C-DA44-41E5-8A49-454719FD76CD}">
      <formula1>$AR$10:$AR$12</formula1>
    </dataValidation>
    <dataValidation type="list" allowBlank="1" showInputMessage="1" showErrorMessage="1" sqref="JV9:JV65540 JV1:JV3 ADN9:ADN65540 ANJ9:ANJ65540 AXF9:AXF65540 BHB9:BHB65540 BQX9:BQX65540 CAT9:CAT65540 CKP9:CKP65540 CUL9:CUL65540 DEH9:DEH65540 DOD9:DOD65540 DXZ9:DXZ65540 EHV9:EHV65540 ERR9:ERR65540 FBN9:FBN65540 FLJ9:FLJ65540 FVF9:FVF65540 GFB9:GFB65540 GOX9:GOX65540 GYT9:GYT65540 HIP9:HIP65540 HSL9:HSL65540 ICH9:ICH65540 IMD9:IMD65540 IVZ9:IVZ65540 JFV9:JFV65540 JPR9:JPR65540 JZN9:JZN65540 KJJ9:KJJ65540 KTF9:KTF65540 LDB9:LDB65540 LMX9:LMX65540 LWT9:LWT65540 MGP9:MGP65540 MQL9:MQL65540 NAH9:NAH65540 NKD9:NKD65540 NTZ9:NTZ65540 ODV9:ODV65540 ONR9:ONR65540 OXN9:OXN65540 PHJ9:PHJ65540 PRF9:PRF65540 QBB9:QBB65540 QKX9:QKX65540 QUT9:QUT65540 REP9:REP65540 ROL9:ROL65540 RYH9:RYH65540 SID9:SID65540 SRZ9:SRZ65540 TBV9:TBV65540 TLR9:TLR65540 TVN9:TVN65540 UFJ9:UFJ65540 UPF9:UPF65540 UZB9:UZB65540 VIX9:VIX65540 VST9:VST65540 WCP9:WCP65540 WML9:WML65540 WWH9:WWH65540 TR9:TR65540 JV65545:JV131076 TR65545:TR131076 ADN65545:ADN131076 ANJ65545:ANJ131076 AXF65545:AXF131076 BHB65545:BHB131076 BQX65545:BQX131076 CAT65545:CAT131076 CKP65545:CKP131076 CUL65545:CUL131076 DEH65545:DEH131076 DOD65545:DOD131076 DXZ65545:DXZ131076 EHV65545:EHV131076 ERR65545:ERR131076 FBN65545:FBN131076 FLJ65545:FLJ131076 FVF65545:FVF131076 GFB65545:GFB131076 GOX65545:GOX131076 GYT65545:GYT131076 HIP65545:HIP131076 HSL65545:HSL131076 ICH65545:ICH131076 IMD65545:IMD131076 IVZ65545:IVZ131076 JFV65545:JFV131076 JPR65545:JPR131076 JZN65545:JZN131076 KJJ65545:KJJ131076 KTF65545:KTF131076 LDB65545:LDB131076 LMX65545:LMX131076 LWT65545:LWT131076 MGP65545:MGP131076 MQL65545:MQL131076 NAH65545:NAH131076 NKD65545:NKD131076 NTZ65545:NTZ131076 ODV65545:ODV131076 ONR65545:ONR131076 OXN65545:OXN131076 PHJ65545:PHJ131076 PRF65545:PRF131076 QBB65545:QBB131076 QKX65545:QKX131076 QUT65545:QUT131076 REP65545:REP131076 ROL65545:ROL131076 RYH65545:RYH131076 SID65545:SID131076 SRZ65545:SRZ131076 TBV65545:TBV131076 TLR65545:TLR131076 TVN65545:TVN131076 UFJ65545:UFJ131076 UPF65545:UPF131076 UZB65545:UZB131076 VIX65545:VIX131076 VST65545:VST131076 WCP65545:WCP131076 WML65545:WML131076 WWH65545:WWH131076 TR1:TR3 JV131081:JV196612 TR131081:TR196612 ADN131081:ADN196612 ANJ131081:ANJ196612 AXF131081:AXF196612 BHB131081:BHB196612 BQX131081:BQX196612 CAT131081:CAT196612 CKP131081:CKP196612 CUL131081:CUL196612 DEH131081:DEH196612 DOD131081:DOD196612 DXZ131081:DXZ196612 EHV131081:EHV196612 ERR131081:ERR196612 FBN131081:FBN196612 FLJ131081:FLJ196612 FVF131081:FVF196612 GFB131081:GFB196612 GOX131081:GOX196612 GYT131081:GYT196612 HIP131081:HIP196612 HSL131081:HSL196612 ICH131081:ICH196612 IMD131081:IMD196612 IVZ131081:IVZ196612 JFV131081:JFV196612 JPR131081:JPR196612 JZN131081:JZN196612 KJJ131081:KJJ196612 KTF131081:KTF196612 LDB131081:LDB196612 LMX131081:LMX196612 LWT131081:LWT196612 MGP131081:MGP196612 MQL131081:MQL196612 NAH131081:NAH196612 NKD131081:NKD196612 NTZ131081:NTZ196612 ODV131081:ODV196612 ONR131081:ONR196612 OXN131081:OXN196612 PHJ131081:PHJ196612 PRF131081:PRF196612 QBB131081:QBB196612 QKX131081:QKX196612 QUT131081:QUT196612 REP131081:REP196612 ROL131081:ROL196612 RYH131081:RYH196612 SID131081:SID196612 SRZ131081:SRZ196612 TBV131081:TBV196612 TLR131081:TLR196612 TVN131081:TVN196612 UFJ131081:UFJ196612 UPF131081:UPF196612 UZB131081:UZB196612 VIX131081:VIX196612 VST131081:VST196612 WCP131081:WCP196612 WML131081:WML196612 WWH131081:WWH196612 ADN1:ADN3 JV196617:JV262148 TR196617:TR262148 ADN196617:ADN262148 ANJ196617:ANJ262148 AXF196617:AXF262148 BHB196617:BHB262148 BQX196617:BQX262148 CAT196617:CAT262148 CKP196617:CKP262148 CUL196617:CUL262148 DEH196617:DEH262148 DOD196617:DOD262148 DXZ196617:DXZ262148 EHV196617:EHV262148 ERR196617:ERR262148 FBN196617:FBN262148 FLJ196617:FLJ262148 FVF196617:FVF262148 GFB196617:GFB262148 GOX196617:GOX262148 GYT196617:GYT262148 HIP196617:HIP262148 HSL196617:HSL262148 ICH196617:ICH262148 IMD196617:IMD262148 IVZ196617:IVZ262148 JFV196617:JFV262148 JPR196617:JPR262148 JZN196617:JZN262148 KJJ196617:KJJ262148 KTF196617:KTF262148 LDB196617:LDB262148 LMX196617:LMX262148 LWT196617:LWT262148 MGP196617:MGP262148 MQL196617:MQL262148 NAH196617:NAH262148 NKD196617:NKD262148 NTZ196617:NTZ262148 ODV196617:ODV262148 ONR196617:ONR262148 OXN196617:OXN262148 PHJ196617:PHJ262148 PRF196617:PRF262148 QBB196617:QBB262148 QKX196617:QKX262148 QUT196617:QUT262148 REP196617:REP262148 ROL196617:ROL262148 RYH196617:RYH262148 SID196617:SID262148 SRZ196617:SRZ262148 TBV196617:TBV262148 TLR196617:TLR262148 TVN196617:TVN262148 UFJ196617:UFJ262148 UPF196617:UPF262148 UZB196617:UZB262148 VIX196617:VIX262148 VST196617:VST262148 WCP196617:WCP262148 WML196617:WML262148 WWH196617:WWH262148 ANJ1:ANJ3 JV262153:JV327684 TR262153:TR327684 ADN262153:ADN327684 ANJ262153:ANJ327684 AXF262153:AXF327684 BHB262153:BHB327684 BQX262153:BQX327684 CAT262153:CAT327684 CKP262153:CKP327684 CUL262153:CUL327684 DEH262153:DEH327684 DOD262153:DOD327684 DXZ262153:DXZ327684 EHV262153:EHV327684 ERR262153:ERR327684 FBN262153:FBN327684 FLJ262153:FLJ327684 FVF262153:FVF327684 GFB262153:GFB327684 GOX262153:GOX327684 GYT262153:GYT327684 HIP262153:HIP327684 HSL262153:HSL327684 ICH262153:ICH327684 IMD262153:IMD327684 IVZ262153:IVZ327684 JFV262153:JFV327684 JPR262153:JPR327684 JZN262153:JZN327684 KJJ262153:KJJ327684 KTF262153:KTF327684 LDB262153:LDB327684 LMX262153:LMX327684 LWT262153:LWT327684 MGP262153:MGP327684 MQL262153:MQL327684 NAH262153:NAH327684 NKD262153:NKD327684 NTZ262153:NTZ327684 ODV262153:ODV327684 ONR262153:ONR327684 OXN262153:OXN327684 PHJ262153:PHJ327684 PRF262153:PRF327684 QBB262153:QBB327684 QKX262153:QKX327684 QUT262153:QUT327684 REP262153:REP327684 ROL262153:ROL327684 RYH262153:RYH327684 SID262153:SID327684 SRZ262153:SRZ327684 TBV262153:TBV327684 TLR262153:TLR327684 TVN262153:TVN327684 UFJ262153:UFJ327684 UPF262153:UPF327684 UZB262153:UZB327684 VIX262153:VIX327684 VST262153:VST327684 WCP262153:WCP327684 WML262153:WML327684 WWH262153:WWH327684 AXF1:AXF3 JV327689:JV393220 TR327689:TR393220 ADN327689:ADN393220 ANJ327689:ANJ393220 AXF327689:AXF393220 BHB327689:BHB393220 BQX327689:BQX393220 CAT327689:CAT393220 CKP327689:CKP393220 CUL327689:CUL393220 DEH327689:DEH393220 DOD327689:DOD393220 DXZ327689:DXZ393220 EHV327689:EHV393220 ERR327689:ERR393220 FBN327689:FBN393220 FLJ327689:FLJ393220 FVF327689:FVF393220 GFB327689:GFB393220 GOX327689:GOX393220 GYT327689:GYT393220 HIP327689:HIP393220 HSL327689:HSL393220 ICH327689:ICH393220 IMD327689:IMD393220 IVZ327689:IVZ393220 JFV327689:JFV393220 JPR327689:JPR393220 JZN327689:JZN393220 KJJ327689:KJJ393220 KTF327689:KTF393220 LDB327689:LDB393220 LMX327689:LMX393220 LWT327689:LWT393220 MGP327689:MGP393220 MQL327689:MQL393220 NAH327689:NAH393220 NKD327689:NKD393220 NTZ327689:NTZ393220 ODV327689:ODV393220 ONR327689:ONR393220 OXN327689:OXN393220 PHJ327689:PHJ393220 PRF327689:PRF393220 QBB327689:QBB393220 QKX327689:QKX393220 QUT327689:QUT393220 REP327689:REP393220 ROL327689:ROL393220 RYH327689:RYH393220 SID327689:SID393220 SRZ327689:SRZ393220 TBV327689:TBV393220 TLR327689:TLR393220 TVN327689:TVN393220 UFJ327689:UFJ393220 UPF327689:UPF393220 UZB327689:UZB393220 VIX327689:VIX393220 VST327689:VST393220 WCP327689:WCP393220 WML327689:WML393220 WWH327689:WWH393220 BHB1:BHB3 JV393225:JV458756 TR393225:TR458756 ADN393225:ADN458756 ANJ393225:ANJ458756 AXF393225:AXF458756 BHB393225:BHB458756 BQX393225:BQX458756 CAT393225:CAT458756 CKP393225:CKP458756 CUL393225:CUL458756 DEH393225:DEH458756 DOD393225:DOD458756 DXZ393225:DXZ458756 EHV393225:EHV458756 ERR393225:ERR458756 FBN393225:FBN458756 FLJ393225:FLJ458756 FVF393225:FVF458756 GFB393225:GFB458756 GOX393225:GOX458756 GYT393225:GYT458756 HIP393225:HIP458756 HSL393225:HSL458756 ICH393225:ICH458756 IMD393225:IMD458756 IVZ393225:IVZ458756 JFV393225:JFV458756 JPR393225:JPR458756 JZN393225:JZN458756 KJJ393225:KJJ458756 KTF393225:KTF458756 LDB393225:LDB458756 LMX393225:LMX458756 LWT393225:LWT458756 MGP393225:MGP458756 MQL393225:MQL458756 NAH393225:NAH458756 NKD393225:NKD458756 NTZ393225:NTZ458756 ODV393225:ODV458756 ONR393225:ONR458756 OXN393225:OXN458756 PHJ393225:PHJ458756 PRF393225:PRF458756 QBB393225:QBB458756 QKX393225:QKX458756 QUT393225:QUT458756 REP393225:REP458756 ROL393225:ROL458756 RYH393225:RYH458756 SID393225:SID458756 SRZ393225:SRZ458756 TBV393225:TBV458756 TLR393225:TLR458756 TVN393225:TVN458756 UFJ393225:UFJ458756 UPF393225:UPF458756 UZB393225:UZB458756 VIX393225:VIX458756 VST393225:VST458756 WCP393225:WCP458756 WML393225:WML458756 WWH393225:WWH458756 BQX1:BQX3 JV458761:JV524292 TR458761:TR524292 ADN458761:ADN524292 ANJ458761:ANJ524292 AXF458761:AXF524292 BHB458761:BHB524292 BQX458761:BQX524292 CAT458761:CAT524292 CKP458761:CKP524292 CUL458761:CUL524292 DEH458761:DEH524292 DOD458761:DOD524292 DXZ458761:DXZ524292 EHV458761:EHV524292 ERR458761:ERR524292 FBN458761:FBN524292 FLJ458761:FLJ524292 FVF458761:FVF524292 GFB458761:GFB524292 GOX458761:GOX524292 GYT458761:GYT524292 HIP458761:HIP524292 HSL458761:HSL524292 ICH458761:ICH524292 IMD458761:IMD524292 IVZ458761:IVZ524292 JFV458761:JFV524292 JPR458761:JPR524292 JZN458761:JZN524292 KJJ458761:KJJ524292 KTF458761:KTF524292 LDB458761:LDB524292 LMX458761:LMX524292 LWT458761:LWT524292 MGP458761:MGP524292 MQL458761:MQL524292 NAH458761:NAH524292 NKD458761:NKD524292 NTZ458761:NTZ524292 ODV458761:ODV524292 ONR458761:ONR524292 OXN458761:OXN524292 PHJ458761:PHJ524292 PRF458761:PRF524292 QBB458761:QBB524292 QKX458761:QKX524292 QUT458761:QUT524292 REP458761:REP524292 ROL458761:ROL524292 RYH458761:RYH524292 SID458761:SID524292 SRZ458761:SRZ524292 TBV458761:TBV524292 TLR458761:TLR524292 TVN458761:TVN524292 UFJ458761:UFJ524292 UPF458761:UPF524292 UZB458761:UZB524292 VIX458761:VIX524292 VST458761:VST524292 WCP458761:WCP524292 WML458761:WML524292 WWH458761:WWH524292 CAT1:CAT3 JV524297:JV589828 TR524297:TR589828 ADN524297:ADN589828 ANJ524297:ANJ589828 AXF524297:AXF589828 BHB524297:BHB589828 BQX524297:BQX589828 CAT524297:CAT589828 CKP524297:CKP589828 CUL524297:CUL589828 DEH524297:DEH589828 DOD524297:DOD589828 DXZ524297:DXZ589828 EHV524297:EHV589828 ERR524297:ERR589828 FBN524297:FBN589828 FLJ524297:FLJ589828 FVF524297:FVF589828 GFB524297:GFB589828 GOX524297:GOX589828 GYT524297:GYT589828 HIP524297:HIP589828 HSL524297:HSL589828 ICH524297:ICH589828 IMD524297:IMD589828 IVZ524297:IVZ589828 JFV524297:JFV589828 JPR524297:JPR589828 JZN524297:JZN589828 KJJ524297:KJJ589828 KTF524297:KTF589828 LDB524297:LDB589828 LMX524297:LMX589828 LWT524297:LWT589828 MGP524297:MGP589828 MQL524297:MQL589828 NAH524297:NAH589828 NKD524297:NKD589828 NTZ524297:NTZ589828 ODV524297:ODV589828 ONR524297:ONR589828 OXN524297:OXN589828 PHJ524297:PHJ589828 PRF524297:PRF589828 QBB524297:QBB589828 QKX524297:QKX589828 QUT524297:QUT589828 REP524297:REP589828 ROL524297:ROL589828 RYH524297:RYH589828 SID524297:SID589828 SRZ524297:SRZ589828 TBV524297:TBV589828 TLR524297:TLR589828 TVN524297:TVN589828 UFJ524297:UFJ589828 UPF524297:UPF589828 UZB524297:UZB589828 VIX524297:VIX589828 VST524297:VST589828 WCP524297:WCP589828 WML524297:WML589828 WWH524297:WWH589828 CKP1:CKP3 JV589833:JV655364 TR589833:TR655364 ADN589833:ADN655364 ANJ589833:ANJ655364 AXF589833:AXF655364 BHB589833:BHB655364 BQX589833:BQX655364 CAT589833:CAT655364 CKP589833:CKP655364 CUL589833:CUL655364 DEH589833:DEH655364 DOD589833:DOD655364 DXZ589833:DXZ655364 EHV589833:EHV655364 ERR589833:ERR655364 FBN589833:FBN655364 FLJ589833:FLJ655364 FVF589833:FVF655364 GFB589833:GFB655364 GOX589833:GOX655364 GYT589833:GYT655364 HIP589833:HIP655364 HSL589833:HSL655364 ICH589833:ICH655364 IMD589833:IMD655364 IVZ589833:IVZ655364 JFV589833:JFV655364 JPR589833:JPR655364 JZN589833:JZN655364 KJJ589833:KJJ655364 KTF589833:KTF655364 LDB589833:LDB655364 LMX589833:LMX655364 LWT589833:LWT655364 MGP589833:MGP655364 MQL589833:MQL655364 NAH589833:NAH655364 NKD589833:NKD655364 NTZ589833:NTZ655364 ODV589833:ODV655364 ONR589833:ONR655364 OXN589833:OXN655364 PHJ589833:PHJ655364 PRF589833:PRF655364 QBB589833:QBB655364 QKX589833:QKX655364 QUT589833:QUT655364 REP589833:REP655364 ROL589833:ROL655364 RYH589833:RYH655364 SID589833:SID655364 SRZ589833:SRZ655364 TBV589833:TBV655364 TLR589833:TLR655364 TVN589833:TVN655364 UFJ589833:UFJ655364 UPF589833:UPF655364 UZB589833:UZB655364 VIX589833:VIX655364 VST589833:VST655364 WCP589833:WCP655364 WML589833:WML655364 WWH589833:WWH655364 CUL1:CUL3 JV655369:JV720900 TR655369:TR720900 ADN655369:ADN720900 ANJ655369:ANJ720900 AXF655369:AXF720900 BHB655369:BHB720900 BQX655369:BQX720900 CAT655369:CAT720900 CKP655369:CKP720900 CUL655369:CUL720900 DEH655369:DEH720900 DOD655369:DOD720900 DXZ655369:DXZ720900 EHV655369:EHV720900 ERR655369:ERR720900 FBN655369:FBN720900 FLJ655369:FLJ720900 FVF655369:FVF720900 GFB655369:GFB720900 GOX655369:GOX720900 GYT655369:GYT720900 HIP655369:HIP720900 HSL655369:HSL720900 ICH655369:ICH720900 IMD655369:IMD720900 IVZ655369:IVZ720900 JFV655369:JFV720900 JPR655369:JPR720900 JZN655369:JZN720900 KJJ655369:KJJ720900 KTF655369:KTF720900 LDB655369:LDB720900 LMX655369:LMX720900 LWT655369:LWT720900 MGP655369:MGP720900 MQL655369:MQL720900 NAH655369:NAH720900 NKD655369:NKD720900 NTZ655369:NTZ720900 ODV655369:ODV720900 ONR655369:ONR720900 OXN655369:OXN720900 PHJ655369:PHJ720900 PRF655369:PRF720900 QBB655369:QBB720900 QKX655369:QKX720900 QUT655369:QUT720900 REP655369:REP720900 ROL655369:ROL720900 RYH655369:RYH720900 SID655369:SID720900 SRZ655369:SRZ720900 TBV655369:TBV720900 TLR655369:TLR720900 TVN655369:TVN720900 UFJ655369:UFJ720900 UPF655369:UPF720900 UZB655369:UZB720900 VIX655369:VIX720900 VST655369:VST720900 WCP655369:WCP720900 WML655369:WML720900 WWH655369:WWH720900 DEH1:DEH3 JV720905:JV786436 TR720905:TR786436 ADN720905:ADN786436 ANJ720905:ANJ786436 AXF720905:AXF786436 BHB720905:BHB786436 BQX720905:BQX786436 CAT720905:CAT786436 CKP720905:CKP786436 CUL720905:CUL786436 DEH720905:DEH786436 DOD720905:DOD786436 DXZ720905:DXZ786436 EHV720905:EHV786436 ERR720905:ERR786436 FBN720905:FBN786436 FLJ720905:FLJ786436 FVF720905:FVF786436 GFB720905:GFB786436 GOX720905:GOX786436 GYT720905:GYT786436 HIP720905:HIP786436 HSL720905:HSL786436 ICH720905:ICH786436 IMD720905:IMD786436 IVZ720905:IVZ786436 JFV720905:JFV786436 JPR720905:JPR786436 JZN720905:JZN786436 KJJ720905:KJJ786436 KTF720905:KTF786436 LDB720905:LDB786436 LMX720905:LMX786436 LWT720905:LWT786436 MGP720905:MGP786436 MQL720905:MQL786436 NAH720905:NAH786436 NKD720905:NKD786436 NTZ720905:NTZ786436 ODV720905:ODV786436 ONR720905:ONR786436 OXN720905:OXN786436 PHJ720905:PHJ786436 PRF720905:PRF786436 QBB720905:QBB786436 QKX720905:QKX786436 QUT720905:QUT786436 REP720905:REP786436 ROL720905:ROL786436 RYH720905:RYH786436 SID720905:SID786436 SRZ720905:SRZ786436 TBV720905:TBV786436 TLR720905:TLR786436 TVN720905:TVN786436 UFJ720905:UFJ786436 UPF720905:UPF786436 UZB720905:UZB786436 VIX720905:VIX786436 VST720905:VST786436 WCP720905:WCP786436 WML720905:WML786436 WWH720905:WWH786436 DOD1:DOD3 JV786441:JV851972 TR786441:TR851972 ADN786441:ADN851972 ANJ786441:ANJ851972 AXF786441:AXF851972 BHB786441:BHB851972 BQX786441:BQX851972 CAT786441:CAT851972 CKP786441:CKP851972 CUL786441:CUL851972 DEH786441:DEH851972 DOD786441:DOD851972 DXZ786441:DXZ851972 EHV786441:EHV851972 ERR786441:ERR851972 FBN786441:FBN851972 FLJ786441:FLJ851972 FVF786441:FVF851972 GFB786441:GFB851972 GOX786441:GOX851972 GYT786441:GYT851972 HIP786441:HIP851972 HSL786441:HSL851972 ICH786441:ICH851972 IMD786441:IMD851972 IVZ786441:IVZ851972 JFV786441:JFV851972 JPR786441:JPR851972 JZN786441:JZN851972 KJJ786441:KJJ851972 KTF786441:KTF851972 LDB786441:LDB851972 LMX786441:LMX851972 LWT786441:LWT851972 MGP786441:MGP851972 MQL786441:MQL851972 NAH786441:NAH851972 NKD786441:NKD851972 NTZ786441:NTZ851972 ODV786441:ODV851972 ONR786441:ONR851972 OXN786441:OXN851972 PHJ786441:PHJ851972 PRF786441:PRF851972 QBB786441:QBB851972 QKX786441:QKX851972 QUT786441:QUT851972 REP786441:REP851972 ROL786441:ROL851972 RYH786441:RYH851972 SID786441:SID851972 SRZ786441:SRZ851972 TBV786441:TBV851972 TLR786441:TLR851972 TVN786441:TVN851972 UFJ786441:UFJ851972 UPF786441:UPF851972 UZB786441:UZB851972 VIX786441:VIX851972 VST786441:VST851972 WCP786441:WCP851972 WML786441:WML851972 WWH786441:WWH851972 DXZ1:DXZ3 JV851977:JV917508 TR851977:TR917508 ADN851977:ADN917508 ANJ851977:ANJ917508 AXF851977:AXF917508 BHB851977:BHB917508 BQX851977:BQX917508 CAT851977:CAT917508 CKP851977:CKP917508 CUL851977:CUL917508 DEH851977:DEH917508 DOD851977:DOD917508 DXZ851977:DXZ917508 EHV851977:EHV917508 ERR851977:ERR917508 FBN851977:FBN917508 FLJ851977:FLJ917508 FVF851977:FVF917508 GFB851977:GFB917508 GOX851977:GOX917508 GYT851977:GYT917508 HIP851977:HIP917508 HSL851977:HSL917508 ICH851977:ICH917508 IMD851977:IMD917508 IVZ851977:IVZ917508 JFV851977:JFV917508 JPR851977:JPR917508 JZN851977:JZN917508 KJJ851977:KJJ917508 KTF851977:KTF917508 LDB851977:LDB917508 LMX851977:LMX917508 LWT851977:LWT917508 MGP851977:MGP917508 MQL851977:MQL917508 NAH851977:NAH917508 NKD851977:NKD917508 NTZ851977:NTZ917508 ODV851977:ODV917508 ONR851977:ONR917508 OXN851977:OXN917508 PHJ851977:PHJ917508 PRF851977:PRF917508 QBB851977:QBB917508 QKX851977:QKX917508 QUT851977:QUT917508 REP851977:REP917508 ROL851977:ROL917508 RYH851977:RYH917508 SID851977:SID917508 SRZ851977:SRZ917508 TBV851977:TBV917508 TLR851977:TLR917508 TVN851977:TVN917508 UFJ851977:UFJ917508 UPF851977:UPF917508 UZB851977:UZB917508 VIX851977:VIX917508 VST851977:VST917508 WCP851977:WCP917508 WML851977:WML917508 WWH851977:WWH917508 EHV1:EHV3 JV917513:JV983044 TR917513:TR983044 ADN917513:ADN983044 ANJ917513:ANJ983044 AXF917513:AXF983044 BHB917513:BHB983044 BQX917513:BQX983044 CAT917513:CAT983044 CKP917513:CKP983044 CUL917513:CUL983044 DEH917513:DEH983044 DOD917513:DOD983044 DXZ917513:DXZ983044 EHV917513:EHV983044 ERR917513:ERR983044 FBN917513:FBN983044 FLJ917513:FLJ983044 FVF917513:FVF983044 GFB917513:GFB983044 GOX917513:GOX983044 GYT917513:GYT983044 HIP917513:HIP983044 HSL917513:HSL983044 ICH917513:ICH983044 IMD917513:IMD983044 IVZ917513:IVZ983044 JFV917513:JFV983044 JPR917513:JPR983044 JZN917513:JZN983044 KJJ917513:KJJ983044 KTF917513:KTF983044 LDB917513:LDB983044 LMX917513:LMX983044 LWT917513:LWT983044 MGP917513:MGP983044 MQL917513:MQL983044 NAH917513:NAH983044 NKD917513:NKD983044 NTZ917513:NTZ983044 ODV917513:ODV983044 ONR917513:ONR983044 OXN917513:OXN983044 PHJ917513:PHJ983044 PRF917513:PRF983044 QBB917513:QBB983044 QKX917513:QKX983044 QUT917513:QUT983044 REP917513:REP983044 ROL917513:ROL983044 RYH917513:RYH983044 SID917513:SID983044 SRZ917513:SRZ983044 TBV917513:TBV983044 TLR917513:TLR983044 TVN917513:TVN983044 UFJ917513:UFJ983044 UPF917513:UPF983044 UZB917513:UZB983044 VIX917513:VIX983044 VST917513:VST983044 WCP917513:WCP983044 WML917513:WML983044 WWH917513:WWH983044 ERR1:ERR3 FBN1:FBN3 KB1:KG3 TX1:UC3 ADT1:ADY3 ANP1:ANU3 AXL1:AXQ3 BHH1:BHM3 BRD1:BRI3 CAZ1:CBE3 CKV1:CLA3 CUR1:CUW3 DEN1:DES3 DOJ1:DOO3 DYF1:DYK3 EIB1:EIG3 ERX1:ESC3 FBT1:FBY3 FLP1:FLU3 FVL1:FVQ3 GFH1:GFM3 GPD1:GPI3 GYZ1:GZE3 HIV1:HJA3 HSR1:HSW3 ICN1:ICS3 IMJ1:IMO3 IWF1:IWK3 JGB1:JGG3 JPX1:JQC3 JZT1:JZY3 KJP1:KJU3 KTL1:KTQ3 LDH1:LDM3 LND1:LNI3 LWZ1:LXE3 MGV1:MHA3 MQR1:MQW3 NAN1:NAS3 NKJ1:NKO3 NUF1:NUK3 OEB1:OEG3 ONX1:OOC3 OXT1:OXY3 PHP1:PHU3 PRL1:PRQ3 QBH1:QBM3 QLD1:QLI3 QUZ1:QVE3 REV1:RFA3 ROR1:ROW3 RYN1:RYS3 SIJ1:SIO3 SSF1:SSK3 TCB1:TCG3 TLX1:TMC3 TVT1:TVY3 UFP1:UFU3 UPL1:UPQ3 UZH1:UZM3 VJD1:VJI3 VSZ1:VTE3 WCV1:WDA3 WMR1:WMW3 WWN1:WWS3 KB65537:KG65540 TX65537:UC65540 ADT65537:ADY65540 ANP65537:ANU65540 AXL65537:AXQ65540 BHH65537:BHM65540 BRD65537:BRI65540 CAZ65537:CBE65540 CKV65537:CLA65540 CUR65537:CUW65540 DEN65537:DES65540 DOJ65537:DOO65540 DYF65537:DYK65540 EIB65537:EIG65540 ERX65537:ESC65540 FBT65537:FBY65540 FLP65537:FLU65540 FVL65537:FVQ65540 GFH65537:GFM65540 GPD65537:GPI65540 GYZ65537:GZE65540 HIV65537:HJA65540 HSR65537:HSW65540 ICN65537:ICS65540 IMJ65537:IMO65540 IWF65537:IWK65540 JGB65537:JGG65540 JPX65537:JQC65540 JZT65537:JZY65540 KJP65537:KJU65540 KTL65537:KTQ65540 LDH65537:LDM65540 LND65537:LNI65540 LWZ65537:LXE65540 MGV65537:MHA65540 MQR65537:MQW65540 NAN65537:NAS65540 NKJ65537:NKO65540 NUF65537:NUK65540 OEB65537:OEG65540 ONX65537:OOC65540 OXT65537:OXY65540 PHP65537:PHU65540 PRL65537:PRQ65540 QBH65537:QBM65540 QLD65537:QLI65540 QUZ65537:QVE65540 REV65537:RFA65540 ROR65537:ROW65540 RYN65537:RYS65540 SIJ65537:SIO65540 SSF65537:SSK65540 TCB65537:TCG65540 TLX65537:TMC65540 TVT65537:TVY65540 UFP65537:UFU65540 UPL65537:UPQ65540 UZH65537:UZM65540 VJD65537:VJI65540 VSZ65537:VTE65540 WCV65537:WDA65540 WMR65537:WMW65540 WWN65537:WWS65540 FLJ1:FLJ3 KB131073:KG131076 TX131073:UC131076 ADT131073:ADY131076 ANP131073:ANU131076 AXL131073:AXQ131076 BHH131073:BHM131076 BRD131073:BRI131076 CAZ131073:CBE131076 CKV131073:CLA131076 CUR131073:CUW131076 DEN131073:DES131076 DOJ131073:DOO131076 DYF131073:DYK131076 EIB131073:EIG131076 ERX131073:ESC131076 FBT131073:FBY131076 FLP131073:FLU131076 FVL131073:FVQ131076 GFH131073:GFM131076 GPD131073:GPI131076 GYZ131073:GZE131076 HIV131073:HJA131076 HSR131073:HSW131076 ICN131073:ICS131076 IMJ131073:IMO131076 IWF131073:IWK131076 JGB131073:JGG131076 JPX131073:JQC131076 JZT131073:JZY131076 KJP131073:KJU131076 KTL131073:KTQ131076 LDH131073:LDM131076 LND131073:LNI131076 LWZ131073:LXE131076 MGV131073:MHA131076 MQR131073:MQW131076 NAN131073:NAS131076 NKJ131073:NKO131076 NUF131073:NUK131076 OEB131073:OEG131076 ONX131073:OOC131076 OXT131073:OXY131076 PHP131073:PHU131076 PRL131073:PRQ131076 QBH131073:QBM131076 QLD131073:QLI131076 QUZ131073:QVE131076 REV131073:RFA131076 ROR131073:ROW131076 RYN131073:RYS131076 SIJ131073:SIO131076 SSF131073:SSK131076 TCB131073:TCG131076 TLX131073:TMC131076 TVT131073:TVY131076 UFP131073:UFU131076 UPL131073:UPQ131076 UZH131073:UZM131076 VJD131073:VJI131076 VSZ131073:VTE131076 WCV131073:WDA131076 WMR131073:WMW131076 WWN131073:WWS131076 FVF1:FVF3 KB196609:KG196612 TX196609:UC196612 ADT196609:ADY196612 ANP196609:ANU196612 AXL196609:AXQ196612 BHH196609:BHM196612 BRD196609:BRI196612 CAZ196609:CBE196612 CKV196609:CLA196612 CUR196609:CUW196612 DEN196609:DES196612 DOJ196609:DOO196612 DYF196609:DYK196612 EIB196609:EIG196612 ERX196609:ESC196612 FBT196609:FBY196612 FLP196609:FLU196612 FVL196609:FVQ196612 GFH196609:GFM196612 GPD196609:GPI196612 GYZ196609:GZE196612 HIV196609:HJA196612 HSR196609:HSW196612 ICN196609:ICS196612 IMJ196609:IMO196612 IWF196609:IWK196612 JGB196609:JGG196612 JPX196609:JQC196612 JZT196609:JZY196612 KJP196609:KJU196612 KTL196609:KTQ196612 LDH196609:LDM196612 LND196609:LNI196612 LWZ196609:LXE196612 MGV196609:MHA196612 MQR196609:MQW196612 NAN196609:NAS196612 NKJ196609:NKO196612 NUF196609:NUK196612 OEB196609:OEG196612 ONX196609:OOC196612 OXT196609:OXY196612 PHP196609:PHU196612 PRL196609:PRQ196612 QBH196609:QBM196612 QLD196609:QLI196612 QUZ196609:QVE196612 REV196609:RFA196612 ROR196609:ROW196612 RYN196609:RYS196612 SIJ196609:SIO196612 SSF196609:SSK196612 TCB196609:TCG196612 TLX196609:TMC196612 TVT196609:TVY196612 UFP196609:UFU196612 UPL196609:UPQ196612 UZH196609:UZM196612 VJD196609:VJI196612 VSZ196609:VTE196612 WCV196609:WDA196612 WMR196609:WMW196612 WWN196609:WWS196612 GFB1:GFB3 KB262145:KG262148 TX262145:UC262148 ADT262145:ADY262148 ANP262145:ANU262148 AXL262145:AXQ262148 BHH262145:BHM262148 BRD262145:BRI262148 CAZ262145:CBE262148 CKV262145:CLA262148 CUR262145:CUW262148 DEN262145:DES262148 DOJ262145:DOO262148 DYF262145:DYK262148 EIB262145:EIG262148 ERX262145:ESC262148 FBT262145:FBY262148 FLP262145:FLU262148 FVL262145:FVQ262148 GFH262145:GFM262148 GPD262145:GPI262148 GYZ262145:GZE262148 HIV262145:HJA262148 HSR262145:HSW262148 ICN262145:ICS262148 IMJ262145:IMO262148 IWF262145:IWK262148 JGB262145:JGG262148 JPX262145:JQC262148 JZT262145:JZY262148 KJP262145:KJU262148 KTL262145:KTQ262148 LDH262145:LDM262148 LND262145:LNI262148 LWZ262145:LXE262148 MGV262145:MHA262148 MQR262145:MQW262148 NAN262145:NAS262148 NKJ262145:NKO262148 NUF262145:NUK262148 OEB262145:OEG262148 ONX262145:OOC262148 OXT262145:OXY262148 PHP262145:PHU262148 PRL262145:PRQ262148 QBH262145:QBM262148 QLD262145:QLI262148 QUZ262145:QVE262148 REV262145:RFA262148 ROR262145:ROW262148 RYN262145:RYS262148 SIJ262145:SIO262148 SSF262145:SSK262148 TCB262145:TCG262148 TLX262145:TMC262148 TVT262145:TVY262148 UFP262145:UFU262148 UPL262145:UPQ262148 UZH262145:UZM262148 VJD262145:VJI262148 VSZ262145:VTE262148 WCV262145:WDA262148 WMR262145:WMW262148 WWN262145:WWS262148 GOX1:GOX3 KB327681:KG327684 TX327681:UC327684 ADT327681:ADY327684 ANP327681:ANU327684 AXL327681:AXQ327684 BHH327681:BHM327684 BRD327681:BRI327684 CAZ327681:CBE327684 CKV327681:CLA327684 CUR327681:CUW327684 DEN327681:DES327684 DOJ327681:DOO327684 DYF327681:DYK327684 EIB327681:EIG327684 ERX327681:ESC327684 FBT327681:FBY327684 FLP327681:FLU327684 FVL327681:FVQ327684 GFH327681:GFM327684 GPD327681:GPI327684 GYZ327681:GZE327684 HIV327681:HJA327684 HSR327681:HSW327684 ICN327681:ICS327684 IMJ327681:IMO327684 IWF327681:IWK327684 JGB327681:JGG327684 JPX327681:JQC327684 JZT327681:JZY327684 KJP327681:KJU327684 KTL327681:KTQ327684 LDH327681:LDM327684 LND327681:LNI327684 LWZ327681:LXE327684 MGV327681:MHA327684 MQR327681:MQW327684 NAN327681:NAS327684 NKJ327681:NKO327684 NUF327681:NUK327684 OEB327681:OEG327684 ONX327681:OOC327684 OXT327681:OXY327684 PHP327681:PHU327684 PRL327681:PRQ327684 QBH327681:QBM327684 QLD327681:QLI327684 QUZ327681:QVE327684 REV327681:RFA327684 ROR327681:ROW327684 RYN327681:RYS327684 SIJ327681:SIO327684 SSF327681:SSK327684 TCB327681:TCG327684 TLX327681:TMC327684 TVT327681:TVY327684 UFP327681:UFU327684 UPL327681:UPQ327684 UZH327681:UZM327684 VJD327681:VJI327684 VSZ327681:VTE327684 WCV327681:WDA327684 WMR327681:WMW327684 WWN327681:WWS327684 GYT1:GYT3 KB393217:KG393220 TX393217:UC393220 ADT393217:ADY393220 ANP393217:ANU393220 AXL393217:AXQ393220 BHH393217:BHM393220 BRD393217:BRI393220 CAZ393217:CBE393220 CKV393217:CLA393220 CUR393217:CUW393220 DEN393217:DES393220 DOJ393217:DOO393220 DYF393217:DYK393220 EIB393217:EIG393220 ERX393217:ESC393220 FBT393217:FBY393220 FLP393217:FLU393220 FVL393217:FVQ393220 GFH393217:GFM393220 GPD393217:GPI393220 GYZ393217:GZE393220 HIV393217:HJA393220 HSR393217:HSW393220 ICN393217:ICS393220 IMJ393217:IMO393220 IWF393217:IWK393220 JGB393217:JGG393220 JPX393217:JQC393220 JZT393217:JZY393220 KJP393217:KJU393220 KTL393217:KTQ393220 LDH393217:LDM393220 LND393217:LNI393220 LWZ393217:LXE393220 MGV393217:MHA393220 MQR393217:MQW393220 NAN393217:NAS393220 NKJ393217:NKO393220 NUF393217:NUK393220 OEB393217:OEG393220 ONX393217:OOC393220 OXT393217:OXY393220 PHP393217:PHU393220 PRL393217:PRQ393220 QBH393217:QBM393220 QLD393217:QLI393220 QUZ393217:QVE393220 REV393217:RFA393220 ROR393217:ROW393220 RYN393217:RYS393220 SIJ393217:SIO393220 SSF393217:SSK393220 TCB393217:TCG393220 TLX393217:TMC393220 TVT393217:TVY393220 UFP393217:UFU393220 UPL393217:UPQ393220 UZH393217:UZM393220 VJD393217:VJI393220 VSZ393217:VTE393220 WCV393217:WDA393220 WMR393217:WMW393220 WWN393217:WWS393220 HIP1:HIP3 KB458753:KG458756 TX458753:UC458756 ADT458753:ADY458756 ANP458753:ANU458756 AXL458753:AXQ458756 BHH458753:BHM458756 BRD458753:BRI458756 CAZ458753:CBE458756 CKV458753:CLA458756 CUR458753:CUW458756 DEN458753:DES458756 DOJ458753:DOO458756 DYF458753:DYK458756 EIB458753:EIG458756 ERX458753:ESC458756 FBT458753:FBY458756 FLP458753:FLU458756 FVL458753:FVQ458756 GFH458753:GFM458756 GPD458753:GPI458756 GYZ458753:GZE458756 HIV458753:HJA458756 HSR458753:HSW458756 ICN458753:ICS458756 IMJ458753:IMO458756 IWF458753:IWK458756 JGB458753:JGG458756 JPX458753:JQC458756 JZT458753:JZY458756 KJP458753:KJU458756 KTL458753:KTQ458756 LDH458753:LDM458756 LND458753:LNI458756 LWZ458753:LXE458756 MGV458753:MHA458756 MQR458753:MQW458756 NAN458753:NAS458756 NKJ458753:NKO458756 NUF458753:NUK458756 OEB458753:OEG458756 ONX458753:OOC458756 OXT458753:OXY458756 PHP458753:PHU458756 PRL458753:PRQ458756 QBH458753:QBM458756 QLD458753:QLI458756 QUZ458753:QVE458756 REV458753:RFA458756 ROR458753:ROW458756 RYN458753:RYS458756 SIJ458753:SIO458756 SSF458753:SSK458756 TCB458753:TCG458756 TLX458753:TMC458756 TVT458753:TVY458756 UFP458753:UFU458756 UPL458753:UPQ458756 UZH458753:UZM458756 VJD458753:VJI458756 VSZ458753:VTE458756 WCV458753:WDA458756 WMR458753:WMW458756 WWN458753:WWS458756 HSL1:HSL3 KB524289:KG524292 TX524289:UC524292 ADT524289:ADY524292 ANP524289:ANU524292 AXL524289:AXQ524292 BHH524289:BHM524292 BRD524289:BRI524292 CAZ524289:CBE524292 CKV524289:CLA524292 CUR524289:CUW524292 DEN524289:DES524292 DOJ524289:DOO524292 DYF524289:DYK524292 EIB524289:EIG524292 ERX524289:ESC524292 FBT524289:FBY524292 FLP524289:FLU524292 FVL524289:FVQ524292 GFH524289:GFM524292 GPD524289:GPI524292 GYZ524289:GZE524292 HIV524289:HJA524292 HSR524289:HSW524292 ICN524289:ICS524292 IMJ524289:IMO524292 IWF524289:IWK524292 JGB524289:JGG524292 JPX524289:JQC524292 JZT524289:JZY524292 KJP524289:KJU524292 KTL524289:KTQ524292 LDH524289:LDM524292 LND524289:LNI524292 LWZ524289:LXE524292 MGV524289:MHA524292 MQR524289:MQW524292 NAN524289:NAS524292 NKJ524289:NKO524292 NUF524289:NUK524292 OEB524289:OEG524292 ONX524289:OOC524292 OXT524289:OXY524292 PHP524289:PHU524292 PRL524289:PRQ524292 QBH524289:QBM524292 QLD524289:QLI524292 QUZ524289:QVE524292 REV524289:RFA524292 ROR524289:ROW524292 RYN524289:RYS524292 SIJ524289:SIO524292 SSF524289:SSK524292 TCB524289:TCG524292 TLX524289:TMC524292 TVT524289:TVY524292 UFP524289:UFU524292 UPL524289:UPQ524292 UZH524289:UZM524292 VJD524289:VJI524292 VSZ524289:VTE524292 WCV524289:WDA524292 WMR524289:WMW524292 WWN524289:WWS524292 ICH1:ICH3 KB589825:KG589828 TX589825:UC589828 ADT589825:ADY589828 ANP589825:ANU589828 AXL589825:AXQ589828 BHH589825:BHM589828 BRD589825:BRI589828 CAZ589825:CBE589828 CKV589825:CLA589828 CUR589825:CUW589828 DEN589825:DES589828 DOJ589825:DOO589828 DYF589825:DYK589828 EIB589825:EIG589828 ERX589825:ESC589828 FBT589825:FBY589828 FLP589825:FLU589828 FVL589825:FVQ589828 GFH589825:GFM589828 GPD589825:GPI589828 GYZ589825:GZE589828 HIV589825:HJA589828 HSR589825:HSW589828 ICN589825:ICS589828 IMJ589825:IMO589828 IWF589825:IWK589828 JGB589825:JGG589828 JPX589825:JQC589828 JZT589825:JZY589828 KJP589825:KJU589828 KTL589825:KTQ589828 LDH589825:LDM589828 LND589825:LNI589828 LWZ589825:LXE589828 MGV589825:MHA589828 MQR589825:MQW589828 NAN589825:NAS589828 NKJ589825:NKO589828 NUF589825:NUK589828 OEB589825:OEG589828 ONX589825:OOC589828 OXT589825:OXY589828 PHP589825:PHU589828 PRL589825:PRQ589828 QBH589825:QBM589828 QLD589825:QLI589828 QUZ589825:QVE589828 REV589825:RFA589828 ROR589825:ROW589828 RYN589825:RYS589828 SIJ589825:SIO589828 SSF589825:SSK589828 TCB589825:TCG589828 TLX589825:TMC589828 TVT589825:TVY589828 UFP589825:UFU589828 UPL589825:UPQ589828 UZH589825:UZM589828 VJD589825:VJI589828 VSZ589825:VTE589828 WCV589825:WDA589828 WMR589825:WMW589828 WWN589825:WWS589828 IMD1:IMD3 KB655361:KG655364 TX655361:UC655364 ADT655361:ADY655364 ANP655361:ANU655364 AXL655361:AXQ655364 BHH655361:BHM655364 BRD655361:BRI655364 CAZ655361:CBE655364 CKV655361:CLA655364 CUR655361:CUW655364 DEN655361:DES655364 DOJ655361:DOO655364 DYF655361:DYK655364 EIB655361:EIG655364 ERX655361:ESC655364 FBT655361:FBY655364 FLP655361:FLU655364 FVL655361:FVQ655364 GFH655361:GFM655364 GPD655361:GPI655364 GYZ655361:GZE655364 HIV655361:HJA655364 HSR655361:HSW655364 ICN655361:ICS655364 IMJ655361:IMO655364 IWF655361:IWK655364 JGB655361:JGG655364 JPX655361:JQC655364 JZT655361:JZY655364 KJP655361:KJU655364 KTL655361:KTQ655364 LDH655361:LDM655364 LND655361:LNI655364 LWZ655361:LXE655364 MGV655361:MHA655364 MQR655361:MQW655364 NAN655361:NAS655364 NKJ655361:NKO655364 NUF655361:NUK655364 OEB655361:OEG655364 ONX655361:OOC655364 OXT655361:OXY655364 PHP655361:PHU655364 PRL655361:PRQ655364 QBH655361:QBM655364 QLD655361:QLI655364 QUZ655361:QVE655364 REV655361:RFA655364 ROR655361:ROW655364 RYN655361:RYS655364 SIJ655361:SIO655364 SSF655361:SSK655364 TCB655361:TCG655364 TLX655361:TMC655364 TVT655361:TVY655364 UFP655361:UFU655364 UPL655361:UPQ655364 UZH655361:UZM655364 VJD655361:VJI655364 VSZ655361:VTE655364 WCV655361:WDA655364 WMR655361:WMW655364 WWN655361:WWS655364 IVZ1:IVZ3 KB720897:KG720900 TX720897:UC720900 ADT720897:ADY720900 ANP720897:ANU720900 AXL720897:AXQ720900 BHH720897:BHM720900 BRD720897:BRI720900 CAZ720897:CBE720900 CKV720897:CLA720900 CUR720897:CUW720900 DEN720897:DES720900 DOJ720897:DOO720900 DYF720897:DYK720900 EIB720897:EIG720900 ERX720897:ESC720900 FBT720897:FBY720900 FLP720897:FLU720900 FVL720897:FVQ720900 GFH720897:GFM720900 GPD720897:GPI720900 GYZ720897:GZE720900 HIV720897:HJA720900 HSR720897:HSW720900 ICN720897:ICS720900 IMJ720897:IMO720900 IWF720897:IWK720900 JGB720897:JGG720900 JPX720897:JQC720900 JZT720897:JZY720900 KJP720897:KJU720900 KTL720897:KTQ720900 LDH720897:LDM720900 LND720897:LNI720900 LWZ720897:LXE720900 MGV720897:MHA720900 MQR720897:MQW720900 NAN720897:NAS720900 NKJ720897:NKO720900 NUF720897:NUK720900 OEB720897:OEG720900 ONX720897:OOC720900 OXT720897:OXY720900 PHP720897:PHU720900 PRL720897:PRQ720900 QBH720897:QBM720900 QLD720897:QLI720900 QUZ720897:QVE720900 REV720897:RFA720900 ROR720897:ROW720900 RYN720897:RYS720900 SIJ720897:SIO720900 SSF720897:SSK720900 TCB720897:TCG720900 TLX720897:TMC720900 TVT720897:TVY720900 UFP720897:UFU720900 UPL720897:UPQ720900 UZH720897:UZM720900 VJD720897:VJI720900 VSZ720897:VTE720900 WCV720897:WDA720900 WMR720897:WMW720900 WWN720897:WWS720900 JFV1:JFV3 KB786433:KG786436 TX786433:UC786436 ADT786433:ADY786436 ANP786433:ANU786436 AXL786433:AXQ786436 BHH786433:BHM786436 BRD786433:BRI786436 CAZ786433:CBE786436 CKV786433:CLA786436 CUR786433:CUW786436 DEN786433:DES786436 DOJ786433:DOO786436 DYF786433:DYK786436 EIB786433:EIG786436 ERX786433:ESC786436 FBT786433:FBY786436 FLP786433:FLU786436 FVL786433:FVQ786436 GFH786433:GFM786436 GPD786433:GPI786436 GYZ786433:GZE786436 HIV786433:HJA786436 HSR786433:HSW786436 ICN786433:ICS786436 IMJ786433:IMO786436 IWF786433:IWK786436 JGB786433:JGG786436 JPX786433:JQC786436 JZT786433:JZY786436 KJP786433:KJU786436 KTL786433:KTQ786436 LDH786433:LDM786436 LND786433:LNI786436 LWZ786433:LXE786436 MGV786433:MHA786436 MQR786433:MQW786436 NAN786433:NAS786436 NKJ786433:NKO786436 NUF786433:NUK786436 OEB786433:OEG786436 ONX786433:OOC786436 OXT786433:OXY786436 PHP786433:PHU786436 PRL786433:PRQ786436 QBH786433:QBM786436 QLD786433:QLI786436 QUZ786433:QVE786436 REV786433:RFA786436 ROR786433:ROW786436 RYN786433:RYS786436 SIJ786433:SIO786436 SSF786433:SSK786436 TCB786433:TCG786436 TLX786433:TMC786436 TVT786433:TVY786436 UFP786433:UFU786436 UPL786433:UPQ786436 UZH786433:UZM786436 VJD786433:VJI786436 VSZ786433:VTE786436 WCV786433:WDA786436 WMR786433:WMW786436 WWN786433:WWS786436 JPR1:JPR3 KB851969:KG851972 TX851969:UC851972 ADT851969:ADY851972 ANP851969:ANU851972 AXL851969:AXQ851972 BHH851969:BHM851972 BRD851969:BRI851972 CAZ851969:CBE851972 CKV851969:CLA851972 CUR851969:CUW851972 DEN851969:DES851972 DOJ851969:DOO851972 DYF851969:DYK851972 EIB851969:EIG851972 ERX851969:ESC851972 FBT851969:FBY851972 FLP851969:FLU851972 FVL851969:FVQ851972 GFH851969:GFM851972 GPD851969:GPI851972 GYZ851969:GZE851972 HIV851969:HJA851972 HSR851969:HSW851972 ICN851969:ICS851972 IMJ851969:IMO851972 IWF851969:IWK851972 JGB851969:JGG851972 JPX851969:JQC851972 JZT851969:JZY851972 KJP851969:KJU851972 KTL851969:KTQ851972 LDH851969:LDM851972 LND851969:LNI851972 LWZ851969:LXE851972 MGV851969:MHA851972 MQR851969:MQW851972 NAN851969:NAS851972 NKJ851969:NKO851972 NUF851969:NUK851972 OEB851969:OEG851972 ONX851969:OOC851972 OXT851969:OXY851972 PHP851969:PHU851972 PRL851969:PRQ851972 QBH851969:QBM851972 QLD851969:QLI851972 QUZ851969:QVE851972 REV851969:RFA851972 ROR851969:ROW851972 RYN851969:RYS851972 SIJ851969:SIO851972 SSF851969:SSK851972 TCB851969:TCG851972 TLX851969:TMC851972 TVT851969:TVY851972 UFP851969:UFU851972 UPL851969:UPQ851972 UZH851969:UZM851972 VJD851969:VJI851972 VSZ851969:VTE851972 WCV851969:WDA851972 WMR851969:WMW851972 WWN851969:WWS851972 JZN1:JZN3 KB917505:KG917508 TX917505:UC917508 ADT917505:ADY917508 ANP917505:ANU917508 AXL917505:AXQ917508 BHH917505:BHM917508 BRD917505:BRI917508 CAZ917505:CBE917508 CKV917505:CLA917508 CUR917505:CUW917508 DEN917505:DES917508 DOJ917505:DOO917508 DYF917505:DYK917508 EIB917505:EIG917508 ERX917505:ESC917508 FBT917505:FBY917508 FLP917505:FLU917508 FVL917505:FVQ917508 GFH917505:GFM917508 GPD917505:GPI917508 GYZ917505:GZE917508 HIV917505:HJA917508 HSR917505:HSW917508 ICN917505:ICS917508 IMJ917505:IMO917508 IWF917505:IWK917508 JGB917505:JGG917508 JPX917505:JQC917508 JZT917505:JZY917508 KJP917505:KJU917508 KTL917505:KTQ917508 LDH917505:LDM917508 LND917505:LNI917508 LWZ917505:LXE917508 MGV917505:MHA917508 MQR917505:MQW917508 NAN917505:NAS917508 NKJ917505:NKO917508 NUF917505:NUK917508 OEB917505:OEG917508 ONX917505:OOC917508 OXT917505:OXY917508 PHP917505:PHU917508 PRL917505:PRQ917508 QBH917505:QBM917508 QLD917505:QLI917508 QUZ917505:QVE917508 REV917505:RFA917508 ROR917505:ROW917508 RYN917505:RYS917508 SIJ917505:SIO917508 SSF917505:SSK917508 TCB917505:TCG917508 TLX917505:TMC917508 TVT917505:TVY917508 UFP917505:UFU917508 UPL917505:UPQ917508 UZH917505:UZM917508 VJD917505:VJI917508 VSZ917505:VTE917508 WCV917505:WDA917508 WMR917505:WMW917508 WWN917505:WWS917508 KJJ1:KJJ3 KB983041:KG983044 TX983041:UC983044 ADT983041:ADY983044 ANP983041:ANU983044 AXL983041:AXQ983044 BHH983041:BHM983044 BRD983041:BRI983044 CAZ983041:CBE983044 CKV983041:CLA983044 CUR983041:CUW983044 DEN983041:DES983044 DOJ983041:DOO983044 DYF983041:DYK983044 EIB983041:EIG983044 ERX983041:ESC983044 FBT983041:FBY983044 FLP983041:FLU983044 FVL983041:FVQ983044 GFH983041:GFM983044 GPD983041:GPI983044 GYZ983041:GZE983044 HIV983041:HJA983044 HSR983041:HSW983044 ICN983041:ICS983044 IMJ983041:IMO983044 IWF983041:IWK983044 JGB983041:JGG983044 JPX983041:JQC983044 JZT983041:JZY983044 KJP983041:KJU983044 KTL983041:KTQ983044 LDH983041:LDM983044 LND983041:LNI983044 LWZ983041:LXE983044 MGV983041:MHA983044 MQR983041:MQW983044 NAN983041:NAS983044 NKJ983041:NKO983044 NUF983041:NUK983044 OEB983041:OEG983044 ONX983041:OOC983044 OXT983041:OXY983044 PHP983041:PHU983044 PRL983041:PRQ983044 QBH983041:QBM983044 QLD983041:QLI983044 QUZ983041:QVE983044 REV983041:RFA983044 ROR983041:ROW983044 RYN983041:RYS983044 SIJ983041:SIO983044 SSF983041:SSK983044 TCB983041:TCG983044 TLX983041:TMC983044 TVT983041:TVY983044 UFP983041:UFU983044 UPL983041:UPQ983044 UZH983041:UZM983044 VJD983041:VJI983044 VSZ983041:VTE983044 WCV983041:WDA983044 WMR983041:WMW983044 WWN983041:WWS983044 KTF1:KTF3 JV983049:JV1048576 TR983049:TR1048576 ADN983049:ADN1048576 ANJ983049:ANJ1048576 AXF983049:AXF1048576 BHB983049:BHB1048576 BQX983049:BQX1048576 CAT983049:CAT1048576 CKP983049:CKP1048576 CUL983049:CUL1048576 DEH983049:DEH1048576 DOD983049:DOD1048576 DXZ983049:DXZ1048576 EHV983049:EHV1048576 ERR983049:ERR1048576 FBN983049:FBN1048576 FLJ983049:FLJ1048576 FVF983049:FVF1048576 GFB983049:GFB1048576 GOX983049:GOX1048576 GYT983049:GYT1048576 HIP983049:HIP1048576 HSL983049:HSL1048576 ICH983049:ICH1048576 IMD983049:IMD1048576 IVZ983049:IVZ1048576 JFV983049:JFV1048576 JPR983049:JPR1048576 JZN983049:JZN1048576 KJJ983049:KJJ1048576 KTF983049:KTF1048576 LDB983049:LDB1048576 LMX983049:LMX1048576 LWT983049:LWT1048576 MGP983049:MGP1048576 MQL983049:MQL1048576 NAH983049:NAH1048576 NKD983049:NKD1048576 NTZ983049:NTZ1048576 ODV983049:ODV1048576 ONR983049:ONR1048576 OXN983049:OXN1048576 PHJ983049:PHJ1048576 PRF983049:PRF1048576 QBB983049:QBB1048576 QKX983049:QKX1048576 QUT983049:QUT1048576 REP983049:REP1048576 ROL983049:ROL1048576 RYH983049:RYH1048576 SID983049:SID1048576 SRZ983049:SRZ1048576 TBV983049:TBV1048576 TLR983049:TLR1048576 TVN983049:TVN1048576 UFJ983049:UFJ1048576 UPF983049:UPF1048576 UZB983049:UZB1048576 VIX983049:VIX1048576 VST983049:VST1048576 WCP983049:WCP1048576 WML983049:WML1048576 WWH983049:WWH1048576 LDB1:LDB3 KG7:KG65536 UC7:UC65536 ADY7:ADY65536 ANU7:ANU65536 AXQ7:AXQ65536 BHM7:BHM65536 BRI7:BRI65536 CBE7:CBE65536 CLA7:CLA65536 CUW7:CUW65536 DES7:DES65536 DOO7:DOO65536 DYK7:DYK65536 EIG7:EIG65536 ESC7:ESC65536 FBY7:FBY65536 FLU7:FLU65536 FVQ7:FVQ65536 GFM7:GFM65536 GPI7:GPI65536 GZE7:GZE65536 HJA7:HJA65536 HSW7:HSW65536 ICS7:ICS65536 IMO7:IMO65536 IWK7:IWK65536 JGG7:JGG65536 JQC7:JQC65536 JZY7:JZY65536 KJU7:KJU65536 KTQ7:KTQ65536 LDM7:LDM65536 LNI7:LNI65536 LXE7:LXE65536 MHA7:MHA65536 MQW7:MQW65536 NAS7:NAS65536 NKO7:NKO65536 NUK7:NUK65536 OEG7:OEG65536 OOC7:OOC65536 OXY7:OXY65536 PHU7:PHU65536 PRQ7:PRQ65536 QBM7:QBM65536 QLI7:QLI65536 QVE7:QVE65536 RFA7:RFA65536 ROW7:ROW65536 RYS7:RYS65536 SIO7:SIO65536 SSK7:SSK65536 TCG7:TCG65536 TMC7:TMC65536 TVY7:TVY65536 UFU7:UFU65536 UPQ7:UPQ65536 UZM7:UZM65536 VJI7:VJI65536 VTE7:VTE65536 WDA7:WDA65536 WMW7:WMW65536 WWS7:WWS65536 LMX1:LMX3 KG65543:KG131072 UC65543:UC131072 ADY65543:ADY131072 ANU65543:ANU131072 AXQ65543:AXQ131072 BHM65543:BHM131072 BRI65543:BRI131072 CBE65543:CBE131072 CLA65543:CLA131072 CUW65543:CUW131072 DES65543:DES131072 DOO65543:DOO131072 DYK65543:DYK131072 EIG65543:EIG131072 ESC65543:ESC131072 FBY65543:FBY131072 FLU65543:FLU131072 FVQ65543:FVQ131072 GFM65543:GFM131072 GPI65543:GPI131072 GZE65543:GZE131072 HJA65543:HJA131072 HSW65543:HSW131072 ICS65543:ICS131072 IMO65543:IMO131072 IWK65543:IWK131072 JGG65543:JGG131072 JQC65543:JQC131072 JZY65543:JZY131072 KJU65543:KJU131072 KTQ65543:KTQ131072 LDM65543:LDM131072 LNI65543:LNI131072 LXE65543:LXE131072 MHA65543:MHA131072 MQW65543:MQW131072 NAS65543:NAS131072 NKO65543:NKO131072 NUK65543:NUK131072 OEG65543:OEG131072 OOC65543:OOC131072 OXY65543:OXY131072 PHU65543:PHU131072 PRQ65543:PRQ131072 QBM65543:QBM131072 QLI65543:QLI131072 QVE65543:QVE131072 RFA65543:RFA131072 ROW65543:ROW131072 RYS65543:RYS131072 SIO65543:SIO131072 SSK65543:SSK131072 TCG65543:TCG131072 TMC65543:TMC131072 TVY65543:TVY131072 UFU65543:UFU131072 UPQ65543:UPQ131072 UZM65543:UZM131072 VJI65543:VJI131072 VTE65543:VTE131072 WDA65543:WDA131072 WMW65543:WMW131072 WWS65543:WWS131072 LWT1:LWT3 KG131079:KG196608 UC131079:UC196608 ADY131079:ADY196608 ANU131079:ANU196608 AXQ131079:AXQ196608 BHM131079:BHM196608 BRI131079:BRI196608 CBE131079:CBE196608 CLA131079:CLA196608 CUW131079:CUW196608 DES131079:DES196608 DOO131079:DOO196608 DYK131079:DYK196608 EIG131079:EIG196608 ESC131079:ESC196608 FBY131079:FBY196608 FLU131079:FLU196608 FVQ131079:FVQ196608 GFM131079:GFM196608 GPI131079:GPI196608 GZE131079:GZE196608 HJA131079:HJA196608 HSW131079:HSW196608 ICS131079:ICS196608 IMO131079:IMO196608 IWK131079:IWK196608 JGG131079:JGG196608 JQC131079:JQC196608 JZY131079:JZY196608 KJU131079:KJU196608 KTQ131079:KTQ196608 LDM131079:LDM196608 LNI131079:LNI196608 LXE131079:LXE196608 MHA131079:MHA196608 MQW131079:MQW196608 NAS131079:NAS196608 NKO131079:NKO196608 NUK131079:NUK196608 OEG131079:OEG196608 OOC131079:OOC196608 OXY131079:OXY196608 PHU131079:PHU196608 PRQ131079:PRQ196608 QBM131079:QBM196608 QLI131079:QLI196608 QVE131079:QVE196608 RFA131079:RFA196608 ROW131079:ROW196608 RYS131079:RYS196608 SIO131079:SIO196608 SSK131079:SSK196608 TCG131079:TCG196608 TMC131079:TMC196608 TVY131079:TVY196608 UFU131079:UFU196608 UPQ131079:UPQ196608 UZM131079:UZM196608 VJI131079:VJI196608 VTE131079:VTE196608 WDA131079:WDA196608 WMW131079:WMW196608 WWS131079:WWS196608 MGP1:MGP3 KG196615:KG262144 UC196615:UC262144 ADY196615:ADY262144 ANU196615:ANU262144 AXQ196615:AXQ262144 BHM196615:BHM262144 BRI196615:BRI262144 CBE196615:CBE262144 CLA196615:CLA262144 CUW196615:CUW262144 DES196615:DES262144 DOO196615:DOO262144 DYK196615:DYK262144 EIG196615:EIG262144 ESC196615:ESC262144 FBY196615:FBY262144 FLU196615:FLU262144 FVQ196615:FVQ262144 GFM196615:GFM262144 GPI196615:GPI262144 GZE196615:GZE262144 HJA196615:HJA262144 HSW196615:HSW262144 ICS196615:ICS262144 IMO196615:IMO262144 IWK196615:IWK262144 JGG196615:JGG262144 JQC196615:JQC262144 JZY196615:JZY262144 KJU196615:KJU262144 KTQ196615:KTQ262144 LDM196615:LDM262144 LNI196615:LNI262144 LXE196615:LXE262144 MHA196615:MHA262144 MQW196615:MQW262144 NAS196615:NAS262144 NKO196615:NKO262144 NUK196615:NUK262144 OEG196615:OEG262144 OOC196615:OOC262144 OXY196615:OXY262144 PHU196615:PHU262144 PRQ196615:PRQ262144 QBM196615:QBM262144 QLI196615:QLI262144 QVE196615:QVE262144 RFA196615:RFA262144 ROW196615:ROW262144 RYS196615:RYS262144 SIO196615:SIO262144 SSK196615:SSK262144 TCG196615:TCG262144 TMC196615:TMC262144 TVY196615:TVY262144 UFU196615:UFU262144 UPQ196615:UPQ262144 UZM196615:UZM262144 VJI196615:VJI262144 VTE196615:VTE262144 WDA196615:WDA262144 WMW196615:WMW262144 WWS196615:WWS262144 MQL1:MQL3 KG262151:KG327680 UC262151:UC327680 ADY262151:ADY327680 ANU262151:ANU327680 AXQ262151:AXQ327680 BHM262151:BHM327680 BRI262151:BRI327680 CBE262151:CBE327680 CLA262151:CLA327680 CUW262151:CUW327680 DES262151:DES327680 DOO262151:DOO327680 DYK262151:DYK327680 EIG262151:EIG327680 ESC262151:ESC327680 FBY262151:FBY327680 FLU262151:FLU327680 FVQ262151:FVQ327680 GFM262151:GFM327680 GPI262151:GPI327680 GZE262151:GZE327680 HJA262151:HJA327680 HSW262151:HSW327680 ICS262151:ICS327680 IMO262151:IMO327680 IWK262151:IWK327680 JGG262151:JGG327680 JQC262151:JQC327680 JZY262151:JZY327680 KJU262151:KJU327680 KTQ262151:KTQ327680 LDM262151:LDM327680 LNI262151:LNI327680 LXE262151:LXE327680 MHA262151:MHA327680 MQW262151:MQW327680 NAS262151:NAS327680 NKO262151:NKO327680 NUK262151:NUK327680 OEG262151:OEG327680 OOC262151:OOC327680 OXY262151:OXY327680 PHU262151:PHU327680 PRQ262151:PRQ327680 QBM262151:QBM327680 QLI262151:QLI327680 QVE262151:QVE327680 RFA262151:RFA327680 ROW262151:ROW327680 RYS262151:RYS327680 SIO262151:SIO327680 SSK262151:SSK327680 TCG262151:TCG327680 TMC262151:TMC327680 TVY262151:TVY327680 UFU262151:UFU327680 UPQ262151:UPQ327680 UZM262151:UZM327680 VJI262151:VJI327680 VTE262151:VTE327680 WDA262151:WDA327680 WMW262151:WMW327680 WWS262151:WWS327680 NAH1:NAH3 KG327687:KG393216 UC327687:UC393216 ADY327687:ADY393216 ANU327687:ANU393216 AXQ327687:AXQ393216 BHM327687:BHM393216 BRI327687:BRI393216 CBE327687:CBE393216 CLA327687:CLA393216 CUW327687:CUW393216 DES327687:DES393216 DOO327687:DOO393216 DYK327687:DYK393216 EIG327687:EIG393216 ESC327687:ESC393216 FBY327687:FBY393216 FLU327687:FLU393216 FVQ327687:FVQ393216 GFM327687:GFM393216 GPI327687:GPI393216 GZE327687:GZE393216 HJA327687:HJA393216 HSW327687:HSW393216 ICS327687:ICS393216 IMO327687:IMO393216 IWK327687:IWK393216 JGG327687:JGG393216 JQC327687:JQC393216 JZY327687:JZY393216 KJU327687:KJU393216 KTQ327687:KTQ393216 LDM327687:LDM393216 LNI327687:LNI393216 LXE327687:LXE393216 MHA327687:MHA393216 MQW327687:MQW393216 NAS327687:NAS393216 NKO327687:NKO393216 NUK327687:NUK393216 OEG327687:OEG393216 OOC327687:OOC393216 OXY327687:OXY393216 PHU327687:PHU393216 PRQ327687:PRQ393216 QBM327687:QBM393216 QLI327687:QLI393216 QVE327687:QVE393216 RFA327687:RFA393216 ROW327687:ROW393216 RYS327687:RYS393216 SIO327687:SIO393216 SSK327687:SSK393216 TCG327687:TCG393216 TMC327687:TMC393216 TVY327687:TVY393216 UFU327687:UFU393216 UPQ327687:UPQ393216 UZM327687:UZM393216 VJI327687:VJI393216 VTE327687:VTE393216 WDA327687:WDA393216 WMW327687:WMW393216 WWS327687:WWS393216 NKD1:NKD3 KG393223:KG458752 UC393223:UC458752 ADY393223:ADY458752 ANU393223:ANU458752 AXQ393223:AXQ458752 BHM393223:BHM458752 BRI393223:BRI458752 CBE393223:CBE458752 CLA393223:CLA458752 CUW393223:CUW458752 DES393223:DES458752 DOO393223:DOO458752 DYK393223:DYK458752 EIG393223:EIG458752 ESC393223:ESC458752 FBY393223:FBY458752 FLU393223:FLU458752 FVQ393223:FVQ458752 GFM393223:GFM458752 GPI393223:GPI458752 GZE393223:GZE458752 HJA393223:HJA458752 HSW393223:HSW458752 ICS393223:ICS458752 IMO393223:IMO458752 IWK393223:IWK458752 JGG393223:JGG458752 JQC393223:JQC458752 JZY393223:JZY458752 KJU393223:KJU458752 KTQ393223:KTQ458752 LDM393223:LDM458752 LNI393223:LNI458752 LXE393223:LXE458752 MHA393223:MHA458752 MQW393223:MQW458752 NAS393223:NAS458752 NKO393223:NKO458752 NUK393223:NUK458752 OEG393223:OEG458752 OOC393223:OOC458752 OXY393223:OXY458752 PHU393223:PHU458752 PRQ393223:PRQ458752 QBM393223:QBM458752 QLI393223:QLI458752 QVE393223:QVE458752 RFA393223:RFA458752 ROW393223:ROW458752 RYS393223:RYS458752 SIO393223:SIO458752 SSK393223:SSK458752 TCG393223:TCG458752 TMC393223:TMC458752 TVY393223:TVY458752 UFU393223:UFU458752 UPQ393223:UPQ458752 UZM393223:UZM458752 VJI393223:VJI458752 VTE393223:VTE458752 WDA393223:WDA458752 WMW393223:WMW458752 WWS393223:WWS458752 NTZ1:NTZ3 KG458759:KG524288 UC458759:UC524288 ADY458759:ADY524288 ANU458759:ANU524288 AXQ458759:AXQ524288 BHM458759:BHM524288 BRI458759:BRI524288 CBE458759:CBE524288 CLA458759:CLA524288 CUW458759:CUW524288 DES458759:DES524288 DOO458759:DOO524288 DYK458759:DYK524288 EIG458759:EIG524288 ESC458759:ESC524288 FBY458759:FBY524288 FLU458759:FLU524288 FVQ458759:FVQ524288 GFM458759:GFM524288 GPI458759:GPI524288 GZE458759:GZE524288 HJA458759:HJA524288 HSW458759:HSW524288 ICS458759:ICS524288 IMO458759:IMO524288 IWK458759:IWK524288 JGG458759:JGG524288 JQC458759:JQC524288 JZY458759:JZY524288 KJU458759:KJU524288 KTQ458759:KTQ524288 LDM458759:LDM524288 LNI458759:LNI524288 LXE458759:LXE524288 MHA458759:MHA524288 MQW458759:MQW524288 NAS458759:NAS524288 NKO458759:NKO524288 NUK458759:NUK524288 OEG458759:OEG524288 OOC458759:OOC524288 OXY458759:OXY524288 PHU458759:PHU524288 PRQ458759:PRQ524288 QBM458759:QBM524288 QLI458759:QLI524288 QVE458759:QVE524288 RFA458759:RFA524288 ROW458759:ROW524288 RYS458759:RYS524288 SIO458759:SIO524288 SSK458759:SSK524288 TCG458759:TCG524288 TMC458759:TMC524288 TVY458759:TVY524288 UFU458759:UFU524288 UPQ458759:UPQ524288 UZM458759:UZM524288 VJI458759:VJI524288 VTE458759:VTE524288 WDA458759:WDA524288 WMW458759:WMW524288 WWS458759:WWS524288 ODV1:ODV3 KG524295:KG589824 UC524295:UC589824 ADY524295:ADY589824 ANU524295:ANU589824 AXQ524295:AXQ589824 BHM524295:BHM589824 BRI524295:BRI589824 CBE524295:CBE589824 CLA524295:CLA589824 CUW524295:CUW589824 DES524295:DES589824 DOO524295:DOO589824 DYK524295:DYK589824 EIG524295:EIG589824 ESC524295:ESC589824 FBY524295:FBY589824 FLU524295:FLU589824 FVQ524295:FVQ589824 GFM524295:GFM589824 GPI524295:GPI589824 GZE524295:GZE589824 HJA524295:HJA589824 HSW524295:HSW589824 ICS524295:ICS589824 IMO524295:IMO589824 IWK524295:IWK589824 JGG524295:JGG589824 JQC524295:JQC589824 JZY524295:JZY589824 KJU524295:KJU589824 KTQ524295:KTQ589824 LDM524295:LDM589824 LNI524295:LNI589824 LXE524295:LXE589824 MHA524295:MHA589824 MQW524295:MQW589824 NAS524295:NAS589824 NKO524295:NKO589824 NUK524295:NUK589824 OEG524295:OEG589824 OOC524295:OOC589824 OXY524295:OXY589824 PHU524295:PHU589824 PRQ524295:PRQ589824 QBM524295:QBM589824 QLI524295:QLI589824 QVE524295:QVE589824 RFA524295:RFA589824 ROW524295:ROW589824 RYS524295:RYS589824 SIO524295:SIO589824 SSK524295:SSK589824 TCG524295:TCG589824 TMC524295:TMC589824 TVY524295:TVY589824 UFU524295:UFU589824 UPQ524295:UPQ589824 UZM524295:UZM589824 VJI524295:VJI589824 VTE524295:VTE589824 WDA524295:WDA589824 WMW524295:WMW589824 WWS524295:WWS589824 ONR1:ONR3 KG589831:KG655360 UC589831:UC655360 ADY589831:ADY655360 ANU589831:ANU655360 AXQ589831:AXQ655360 BHM589831:BHM655360 BRI589831:BRI655360 CBE589831:CBE655360 CLA589831:CLA655360 CUW589831:CUW655360 DES589831:DES655360 DOO589831:DOO655360 DYK589831:DYK655360 EIG589831:EIG655360 ESC589831:ESC655360 FBY589831:FBY655360 FLU589831:FLU655360 FVQ589831:FVQ655360 GFM589831:GFM655360 GPI589831:GPI655360 GZE589831:GZE655360 HJA589831:HJA655360 HSW589831:HSW655360 ICS589831:ICS655360 IMO589831:IMO655360 IWK589831:IWK655360 JGG589831:JGG655360 JQC589831:JQC655360 JZY589831:JZY655360 KJU589831:KJU655360 KTQ589831:KTQ655360 LDM589831:LDM655360 LNI589831:LNI655360 LXE589831:LXE655360 MHA589831:MHA655360 MQW589831:MQW655360 NAS589831:NAS655360 NKO589831:NKO655360 NUK589831:NUK655360 OEG589831:OEG655360 OOC589831:OOC655360 OXY589831:OXY655360 PHU589831:PHU655360 PRQ589831:PRQ655360 QBM589831:QBM655360 QLI589831:QLI655360 QVE589831:QVE655360 RFA589831:RFA655360 ROW589831:ROW655360 RYS589831:RYS655360 SIO589831:SIO655360 SSK589831:SSK655360 TCG589831:TCG655360 TMC589831:TMC655360 TVY589831:TVY655360 UFU589831:UFU655360 UPQ589831:UPQ655360 UZM589831:UZM655360 VJI589831:VJI655360 VTE589831:VTE655360 WDA589831:WDA655360 WMW589831:WMW655360 WWS589831:WWS655360 OXN1:OXN3 KG655367:KG720896 UC655367:UC720896 ADY655367:ADY720896 ANU655367:ANU720896 AXQ655367:AXQ720896 BHM655367:BHM720896 BRI655367:BRI720896 CBE655367:CBE720896 CLA655367:CLA720896 CUW655367:CUW720896 DES655367:DES720896 DOO655367:DOO720896 DYK655367:DYK720896 EIG655367:EIG720896 ESC655367:ESC720896 FBY655367:FBY720896 FLU655367:FLU720896 FVQ655367:FVQ720896 GFM655367:GFM720896 GPI655367:GPI720896 GZE655367:GZE720896 HJA655367:HJA720896 HSW655367:HSW720896 ICS655367:ICS720896 IMO655367:IMO720896 IWK655367:IWK720896 JGG655367:JGG720896 JQC655367:JQC720896 JZY655367:JZY720896 KJU655367:KJU720896 KTQ655367:KTQ720896 LDM655367:LDM720896 LNI655367:LNI720896 LXE655367:LXE720896 MHA655367:MHA720896 MQW655367:MQW720896 NAS655367:NAS720896 NKO655367:NKO720896 NUK655367:NUK720896 OEG655367:OEG720896 OOC655367:OOC720896 OXY655367:OXY720896 PHU655367:PHU720896 PRQ655367:PRQ720896 QBM655367:QBM720896 QLI655367:QLI720896 QVE655367:QVE720896 RFA655367:RFA720896 ROW655367:ROW720896 RYS655367:RYS720896 SIO655367:SIO720896 SSK655367:SSK720896 TCG655367:TCG720896 TMC655367:TMC720896 TVY655367:TVY720896 UFU655367:UFU720896 UPQ655367:UPQ720896 UZM655367:UZM720896 VJI655367:VJI720896 VTE655367:VTE720896 WDA655367:WDA720896 WMW655367:WMW720896 WWS655367:WWS720896 PHJ1:PHJ3 KG720903:KG786432 UC720903:UC786432 ADY720903:ADY786432 ANU720903:ANU786432 AXQ720903:AXQ786432 BHM720903:BHM786432 BRI720903:BRI786432 CBE720903:CBE786432 CLA720903:CLA786432 CUW720903:CUW786432 DES720903:DES786432 DOO720903:DOO786432 DYK720903:DYK786432 EIG720903:EIG786432 ESC720903:ESC786432 FBY720903:FBY786432 FLU720903:FLU786432 FVQ720903:FVQ786432 GFM720903:GFM786432 GPI720903:GPI786432 GZE720903:GZE786432 HJA720903:HJA786432 HSW720903:HSW786432 ICS720903:ICS786432 IMO720903:IMO786432 IWK720903:IWK786432 JGG720903:JGG786432 JQC720903:JQC786432 JZY720903:JZY786432 KJU720903:KJU786432 KTQ720903:KTQ786432 LDM720903:LDM786432 LNI720903:LNI786432 LXE720903:LXE786432 MHA720903:MHA786432 MQW720903:MQW786432 NAS720903:NAS786432 NKO720903:NKO786432 NUK720903:NUK786432 OEG720903:OEG786432 OOC720903:OOC786432 OXY720903:OXY786432 PHU720903:PHU786432 PRQ720903:PRQ786432 QBM720903:QBM786432 QLI720903:QLI786432 QVE720903:QVE786432 RFA720903:RFA786432 ROW720903:ROW786432 RYS720903:RYS786432 SIO720903:SIO786432 SSK720903:SSK786432 TCG720903:TCG786432 TMC720903:TMC786432 TVY720903:TVY786432 UFU720903:UFU786432 UPQ720903:UPQ786432 UZM720903:UZM786432 VJI720903:VJI786432 VTE720903:VTE786432 WDA720903:WDA786432 WMW720903:WMW786432 WWS720903:WWS786432 PRF1:PRF3 KG786439:KG851968 UC786439:UC851968 ADY786439:ADY851968 ANU786439:ANU851968 AXQ786439:AXQ851968 BHM786439:BHM851968 BRI786439:BRI851968 CBE786439:CBE851968 CLA786439:CLA851968 CUW786439:CUW851968 DES786439:DES851968 DOO786439:DOO851968 DYK786439:DYK851968 EIG786439:EIG851968 ESC786439:ESC851968 FBY786439:FBY851968 FLU786439:FLU851968 FVQ786439:FVQ851968 GFM786439:GFM851968 GPI786439:GPI851968 GZE786439:GZE851968 HJA786439:HJA851968 HSW786439:HSW851968 ICS786439:ICS851968 IMO786439:IMO851968 IWK786439:IWK851968 JGG786439:JGG851968 JQC786439:JQC851968 JZY786439:JZY851968 KJU786439:KJU851968 KTQ786439:KTQ851968 LDM786439:LDM851968 LNI786439:LNI851968 LXE786439:LXE851968 MHA786439:MHA851968 MQW786439:MQW851968 NAS786439:NAS851968 NKO786439:NKO851968 NUK786439:NUK851968 OEG786439:OEG851968 OOC786439:OOC851968 OXY786439:OXY851968 PHU786439:PHU851968 PRQ786439:PRQ851968 QBM786439:QBM851968 QLI786439:QLI851968 QVE786439:QVE851968 RFA786439:RFA851968 ROW786439:ROW851968 RYS786439:RYS851968 SIO786439:SIO851968 SSK786439:SSK851968 TCG786439:TCG851968 TMC786439:TMC851968 TVY786439:TVY851968 UFU786439:UFU851968 UPQ786439:UPQ851968 UZM786439:UZM851968 VJI786439:VJI851968 VTE786439:VTE851968 WDA786439:WDA851968 WMW786439:WMW851968 WWS786439:WWS851968 QBB1:QBB3 KG851975:KG917504 UC851975:UC917504 ADY851975:ADY917504 ANU851975:ANU917504 AXQ851975:AXQ917504 BHM851975:BHM917504 BRI851975:BRI917504 CBE851975:CBE917504 CLA851975:CLA917504 CUW851975:CUW917504 DES851975:DES917504 DOO851975:DOO917504 DYK851975:DYK917504 EIG851975:EIG917504 ESC851975:ESC917504 FBY851975:FBY917504 FLU851975:FLU917504 FVQ851975:FVQ917504 GFM851975:GFM917504 GPI851975:GPI917504 GZE851975:GZE917504 HJA851975:HJA917504 HSW851975:HSW917504 ICS851975:ICS917504 IMO851975:IMO917504 IWK851975:IWK917504 JGG851975:JGG917504 JQC851975:JQC917504 JZY851975:JZY917504 KJU851975:KJU917504 KTQ851975:KTQ917504 LDM851975:LDM917504 LNI851975:LNI917504 LXE851975:LXE917504 MHA851975:MHA917504 MQW851975:MQW917504 NAS851975:NAS917504 NKO851975:NKO917504 NUK851975:NUK917504 OEG851975:OEG917504 OOC851975:OOC917504 OXY851975:OXY917504 PHU851975:PHU917504 PRQ851975:PRQ917504 QBM851975:QBM917504 QLI851975:QLI917504 QVE851975:QVE917504 RFA851975:RFA917504 ROW851975:ROW917504 RYS851975:RYS917504 SIO851975:SIO917504 SSK851975:SSK917504 TCG851975:TCG917504 TMC851975:TMC917504 TVY851975:TVY917504 UFU851975:UFU917504 UPQ851975:UPQ917504 UZM851975:UZM917504 VJI851975:VJI917504 VTE851975:VTE917504 WDA851975:WDA917504 WMW851975:WMW917504 WWS851975:WWS917504 QKX1:QKX3 KG917511:KG983040 UC917511:UC983040 ADY917511:ADY983040 ANU917511:ANU983040 AXQ917511:AXQ983040 BHM917511:BHM983040 BRI917511:BRI983040 CBE917511:CBE983040 CLA917511:CLA983040 CUW917511:CUW983040 DES917511:DES983040 DOO917511:DOO983040 DYK917511:DYK983040 EIG917511:EIG983040 ESC917511:ESC983040 FBY917511:FBY983040 FLU917511:FLU983040 FVQ917511:FVQ983040 GFM917511:GFM983040 GPI917511:GPI983040 GZE917511:GZE983040 HJA917511:HJA983040 HSW917511:HSW983040 ICS917511:ICS983040 IMO917511:IMO983040 IWK917511:IWK983040 JGG917511:JGG983040 JQC917511:JQC983040 JZY917511:JZY983040 KJU917511:KJU983040 KTQ917511:KTQ983040 LDM917511:LDM983040 LNI917511:LNI983040 LXE917511:LXE983040 MHA917511:MHA983040 MQW917511:MQW983040 NAS917511:NAS983040 NKO917511:NKO983040 NUK917511:NUK983040 OEG917511:OEG983040 OOC917511:OOC983040 OXY917511:OXY983040 PHU917511:PHU983040 PRQ917511:PRQ983040 QBM917511:QBM983040 QLI917511:QLI983040 QVE917511:QVE983040 RFA917511:RFA983040 ROW917511:ROW983040 RYS917511:RYS983040 SIO917511:SIO983040 SSK917511:SSK983040 TCG917511:TCG983040 TMC917511:TMC983040 TVY917511:TVY983040 UFU917511:UFU983040 UPQ917511:UPQ983040 UZM917511:UZM983040 VJI917511:VJI983040 VTE917511:VTE983040 WDA917511:WDA983040 WMW917511:WMW983040 WWS917511:WWS983040 QUT1:QUT3 KG983047:KG1048576 UC983047:UC1048576 ADY983047:ADY1048576 ANU983047:ANU1048576 AXQ983047:AXQ1048576 BHM983047:BHM1048576 BRI983047:BRI1048576 CBE983047:CBE1048576 CLA983047:CLA1048576 CUW983047:CUW1048576 DES983047:DES1048576 DOO983047:DOO1048576 DYK983047:DYK1048576 EIG983047:EIG1048576 ESC983047:ESC1048576 FBY983047:FBY1048576 FLU983047:FLU1048576 FVQ983047:FVQ1048576 GFM983047:GFM1048576 GPI983047:GPI1048576 GZE983047:GZE1048576 HJA983047:HJA1048576 HSW983047:HSW1048576 ICS983047:ICS1048576 IMO983047:IMO1048576 IWK983047:IWK1048576 JGG983047:JGG1048576 JQC983047:JQC1048576 JZY983047:JZY1048576 KJU983047:KJU1048576 KTQ983047:KTQ1048576 LDM983047:LDM1048576 LNI983047:LNI1048576 LXE983047:LXE1048576 MHA983047:MHA1048576 MQW983047:MQW1048576 NAS983047:NAS1048576 NKO983047:NKO1048576 NUK983047:NUK1048576 OEG983047:OEG1048576 OOC983047:OOC1048576 OXY983047:OXY1048576 PHU983047:PHU1048576 PRQ983047:PRQ1048576 QBM983047:QBM1048576 QLI983047:QLI1048576 QVE983047:QVE1048576 RFA983047:RFA1048576 ROW983047:ROW1048576 RYS983047:RYS1048576 SIO983047:SIO1048576 SSK983047:SSK1048576 TCG983047:TCG1048576 TMC983047:TMC1048576 TVY983047:TVY1048576 UFU983047:UFU1048576 UPQ983047:UPQ1048576 UZM983047:UZM1048576 VJI983047:VJI1048576 VTE983047:VTE1048576 WDA983047:WDA1048576 WMW983047:WMW1048576 WWS983047:WWS1048576 REP1:REP3 KB9:KF65536 TX9:UB65536 ADT9:ADX65536 ANP9:ANT65536 AXL9:AXP65536 BHH9:BHL65536 BRD9:BRH65536 CAZ9:CBD65536 CKV9:CKZ65536 CUR9:CUV65536 DEN9:DER65536 DOJ9:DON65536 DYF9:DYJ65536 EIB9:EIF65536 ERX9:ESB65536 FBT9:FBX65536 FLP9:FLT65536 FVL9:FVP65536 GFH9:GFL65536 GPD9:GPH65536 GYZ9:GZD65536 HIV9:HIZ65536 HSR9:HSV65536 ICN9:ICR65536 IMJ9:IMN65536 IWF9:IWJ65536 JGB9:JGF65536 JPX9:JQB65536 JZT9:JZX65536 KJP9:KJT65536 KTL9:KTP65536 LDH9:LDL65536 LND9:LNH65536 LWZ9:LXD65536 MGV9:MGZ65536 MQR9:MQV65536 NAN9:NAR65536 NKJ9:NKN65536 NUF9:NUJ65536 OEB9:OEF65536 ONX9:OOB65536 OXT9:OXX65536 PHP9:PHT65536 PRL9:PRP65536 QBH9:QBL65536 QLD9:QLH65536 QUZ9:QVD65536 REV9:REZ65536 ROR9:ROV65536 RYN9:RYR65536 SIJ9:SIN65536 SSF9:SSJ65536 TCB9:TCF65536 TLX9:TMB65536 TVT9:TVX65536 UFP9:UFT65536 UPL9:UPP65536 UZH9:UZL65536 VJD9:VJH65536 VSZ9:VTD65536 WCV9:WCZ65536 WMR9:WMV65536 WWN9:WWR65536 ROL1:ROL3 KB65545:KF131072 TX65545:UB131072 ADT65545:ADX131072 ANP65545:ANT131072 AXL65545:AXP131072 BHH65545:BHL131072 BRD65545:BRH131072 CAZ65545:CBD131072 CKV65545:CKZ131072 CUR65545:CUV131072 DEN65545:DER131072 DOJ65545:DON131072 DYF65545:DYJ131072 EIB65545:EIF131072 ERX65545:ESB131072 FBT65545:FBX131072 FLP65545:FLT131072 FVL65545:FVP131072 GFH65545:GFL131072 GPD65545:GPH131072 GYZ65545:GZD131072 HIV65545:HIZ131072 HSR65545:HSV131072 ICN65545:ICR131072 IMJ65545:IMN131072 IWF65545:IWJ131072 JGB65545:JGF131072 JPX65545:JQB131072 JZT65545:JZX131072 KJP65545:KJT131072 KTL65545:KTP131072 LDH65545:LDL131072 LND65545:LNH131072 LWZ65545:LXD131072 MGV65545:MGZ131072 MQR65545:MQV131072 NAN65545:NAR131072 NKJ65545:NKN131072 NUF65545:NUJ131072 OEB65545:OEF131072 ONX65545:OOB131072 OXT65545:OXX131072 PHP65545:PHT131072 PRL65545:PRP131072 QBH65545:QBL131072 QLD65545:QLH131072 QUZ65545:QVD131072 REV65545:REZ131072 ROR65545:ROV131072 RYN65545:RYR131072 SIJ65545:SIN131072 SSF65545:SSJ131072 TCB65545:TCF131072 TLX65545:TMB131072 TVT65545:TVX131072 UFP65545:UFT131072 UPL65545:UPP131072 UZH65545:UZL131072 VJD65545:VJH131072 VSZ65545:VTD131072 WCV65545:WCZ131072 WMR65545:WMV131072 WWN65545:WWR131072 RYH1:RYH3 KB131081:KF196608 TX131081:UB196608 ADT131081:ADX196608 ANP131081:ANT196608 AXL131081:AXP196608 BHH131081:BHL196608 BRD131081:BRH196608 CAZ131081:CBD196608 CKV131081:CKZ196608 CUR131081:CUV196608 DEN131081:DER196608 DOJ131081:DON196608 DYF131081:DYJ196608 EIB131081:EIF196608 ERX131081:ESB196608 FBT131081:FBX196608 FLP131081:FLT196608 FVL131081:FVP196608 GFH131081:GFL196608 GPD131081:GPH196608 GYZ131081:GZD196608 HIV131081:HIZ196608 HSR131081:HSV196608 ICN131081:ICR196608 IMJ131081:IMN196608 IWF131081:IWJ196608 JGB131081:JGF196608 JPX131081:JQB196608 JZT131081:JZX196608 KJP131081:KJT196608 KTL131081:KTP196608 LDH131081:LDL196608 LND131081:LNH196608 LWZ131081:LXD196608 MGV131081:MGZ196608 MQR131081:MQV196608 NAN131081:NAR196608 NKJ131081:NKN196608 NUF131081:NUJ196608 OEB131081:OEF196608 ONX131081:OOB196608 OXT131081:OXX196608 PHP131081:PHT196608 PRL131081:PRP196608 QBH131081:QBL196608 QLD131081:QLH196608 QUZ131081:QVD196608 REV131081:REZ196608 ROR131081:ROV196608 RYN131081:RYR196608 SIJ131081:SIN196608 SSF131081:SSJ196608 TCB131081:TCF196608 TLX131081:TMB196608 TVT131081:TVX196608 UFP131081:UFT196608 UPL131081:UPP196608 UZH131081:UZL196608 VJD131081:VJH196608 VSZ131081:VTD196608 WCV131081:WCZ196608 WMR131081:WMV196608 WWN131081:WWR196608 SID1:SID3 KB196617:KF262144 TX196617:UB262144 ADT196617:ADX262144 ANP196617:ANT262144 AXL196617:AXP262144 BHH196617:BHL262144 BRD196617:BRH262144 CAZ196617:CBD262144 CKV196617:CKZ262144 CUR196617:CUV262144 DEN196617:DER262144 DOJ196617:DON262144 DYF196617:DYJ262144 EIB196617:EIF262144 ERX196617:ESB262144 FBT196617:FBX262144 FLP196617:FLT262144 FVL196617:FVP262144 GFH196617:GFL262144 GPD196617:GPH262144 GYZ196617:GZD262144 HIV196617:HIZ262144 HSR196617:HSV262144 ICN196617:ICR262144 IMJ196617:IMN262144 IWF196617:IWJ262144 JGB196617:JGF262144 JPX196617:JQB262144 JZT196617:JZX262144 KJP196617:KJT262144 KTL196617:KTP262144 LDH196617:LDL262144 LND196617:LNH262144 LWZ196617:LXD262144 MGV196617:MGZ262144 MQR196617:MQV262144 NAN196617:NAR262144 NKJ196617:NKN262144 NUF196617:NUJ262144 OEB196617:OEF262144 ONX196617:OOB262144 OXT196617:OXX262144 PHP196617:PHT262144 PRL196617:PRP262144 QBH196617:QBL262144 QLD196617:QLH262144 QUZ196617:QVD262144 REV196617:REZ262144 ROR196617:ROV262144 RYN196617:RYR262144 SIJ196617:SIN262144 SSF196617:SSJ262144 TCB196617:TCF262144 TLX196617:TMB262144 TVT196617:TVX262144 UFP196617:UFT262144 UPL196617:UPP262144 UZH196617:UZL262144 VJD196617:VJH262144 VSZ196617:VTD262144 WCV196617:WCZ262144 WMR196617:WMV262144 WWN196617:WWR262144 SRZ1:SRZ3 KB262153:KF327680 TX262153:UB327680 ADT262153:ADX327680 ANP262153:ANT327680 AXL262153:AXP327680 BHH262153:BHL327680 BRD262153:BRH327680 CAZ262153:CBD327680 CKV262153:CKZ327680 CUR262153:CUV327680 DEN262153:DER327680 DOJ262153:DON327680 DYF262153:DYJ327680 EIB262153:EIF327680 ERX262153:ESB327680 FBT262153:FBX327680 FLP262153:FLT327680 FVL262153:FVP327680 GFH262153:GFL327680 GPD262153:GPH327680 GYZ262153:GZD327680 HIV262153:HIZ327680 HSR262153:HSV327680 ICN262153:ICR327680 IMJ262153:IMN327680 IWF262153:IWJ327680 JGB262153:JGF327680 JPX262153:JQB327680 JZT262153:JZX327680 KJP262153:KJT327680 KTL262153:KTP327680 LDH262153:LDL327680 LND262153:LNH327680 LWZ262153:LXD327680 MGV262153:MGZ327680 MQR262153:MQV327680 NAN262153:NAR327680 NKJ262153:NKN327680 NUF262153:NUJ327680 OEB262153:OEF327680 ONX262153:OOB327680 OXT262153:OXX327680 PHP262153:PHT327680 PRL262153:PRP327680 QBH262153:QBL327680 QLD262153:QLH327680 QUZ262153:QVD327680 REV262153:REZ327680 ROR262153:ROV327680 RYN262153:RYR327680 SIJ262153:SIN327680 SSF262153:SSJ327680 TCB262153:TCF327680 TLX262153:TMB327680 TVT262153:TVX327680 UFP262153:UFT327680 UPL262153:UPP327680 UZH262153:UZL327680 VJD262153:VJH327680 VSZ262153:VTD327680 WCV262153:WCZ327680 WMR262153:WMV327680 WWN262153:WWR327680 TBV1:TBV3 KB327689:KF393216 TX327689:UB393216 ADT327689:ADX393216 ANP327689:ANT393216 AXL327689:AXP393216 BHH327689:BHL393216 BRD327689:BRH393216 CAZ327689:CBD393216 CKV327689:CKZ393216 CUR327689:CUV393216 DEN327689:DER393216 DOJ327689:DON393216 DYF327689:DYJ393216 EIB327689:EIF393216 ERX327689:ESB393216 FBT327689:FBX393216 FLP327689:FLT393216 FVL327689:FVP393216 GFH327689:GFL393216 GPD327689:GPH393216 GYZ327689:GZD393216 HIV327689:HIZ393216 HSR327689:HSV393216 ICN327689:ICR393216 IMJ327689:IMN393216 IWF327689:IWJ393216 JGB327689:JGF393216 JPX327689:JQB393216 JZT327689:JZX393216 KJP327689:KJT393216 KTL327689:KTP393216 LDH327689:LDL393216 LND327689:LNH393216 LWZ327689:LXD393216 MGV327689:MGZ393216 MQR327689:MQV393216 NAN327689:NAR393216 NKJ327689:NKN393216 NUF327689:NUJ393216 OEB327689:OEF393216 ONX327689:OOB393216 OXT327689:OXX393216 PHP327689:PHT393216 PRL327689:PRP393216 QBH327689:QBL393216 QLD327689:QLH393216 QUZ327689:QVD393216 REV327689:REZ393216 ROR327689:ROV393216 RYN327689:RYR393216 SIJ327689:SIN393216 SSF327689:SSJ393216 TCB327689:TCF393216 TLX327689:TMB393216 TVT327689:TVX393216 UFP327689:UFT393216 UPL327689:UPP393216 UZH327689:UZL393216 VJD327689:VJH393216 VSZ327689:VTD393216 WCV327689:WCZ393216 WMR327689:WMV393216 WWN327689:WWR393216 TLR1:TLR3 KB393225:KF458752 TX393225:UB458752 ADT393225:ADX458752 ANP393225:ANT458752 AXL393225:AXP458752 BHH393225:BHL458752 BRD393225:BRH458752 CAZ393225:CBD458752 CKV393225:CKZ458752 CUR393225:CUV458752 DEN393225:DER458752 DOJ393225:DON458752 DYF393225:DYJ458752 EIB393225:EIF458752 ERX393225:ESB458752 FBT393225:FBX458752 FLP393225:FLT458752 FVL393225:FVP458752 GFH393225:GFL458752 GPD393225:GPH458752 GYZ393225:GZD458752 HIV393225:HIZ458752 HSR393225:HSV458752 ICN393225:ICR458752 IMJ393225:IMN458752 IWF393225:IWJ458752 JGB393225:JGF458752 JPX393225:JQB458752 JZT393225:JZX458752 KJP393225:KJT458752 KTL393225:KTP458752 LDH393225:LDL458752 LND393225:LNH458752 LWZ393225:LXD458752 MGV393225:MGZ458752 MQR393225:MQV458752 NAN393225:NAR458752 NKJ393225:NKN458752 NUF393225:NUJ458752 OEB393225:OEF458752 ONX393225:OOB458752 OXT393225:OXX458752 PHP393225:PHT458752 PRL393225:PRP458752 QBH393225:QBL458752 QLD393225:QLH458752 QUZ393225:QVD458752 REV393225:REZ458752 ROR393225:ROV458752 RYN393225:RYR458752 SIJ393225:SIN458752 SSF393225:SSJ458752 TCB393225:TCF458752 TLX393225:TMB458752 TVT393225:TVX458752 UFP393225:UFT458752 UPL393225:UPP458752 UZH393225:UZL458752 VJD393225:VJH458752 VSZ393225:VTD458752 WCV393225:WCZ458752 WMR393225:WMV458752 WWN393225:WWR458752 TVN1:TVN3 KB458761:KF524288 TX458761:UB524288 ADT458761:ADX524288 ANP458761:ANT524288 AXL458761:AXP524288 BHH458761:BHL524288 BRD458761:BRH524288 CAZ458761:CBD524288 CKV458761:CKZ524288 CUR458761:CUV524288 DEN458761:DER524288 DOJ458761:DON524288 DYF458761:DYJ524288 EIB458761:EIF524288 ERX458761:ESB524288 FBT458761:FBX524288 FLP458761:FLT524288 FVL458761:FVP524288 GFH458761:GFL524288 GPD458761:GPH524288 GYZ458761:GZD524288 HIV458761:HIZ524288 HSR458761:HSV524288 ICN458761:ICR524288 IMJ458761:IMN524288 IWF458761:IWJ524288 JGB458761:JGF524288 JPX458761:JQB524288 JZT458761:JZX524288 KJP458761:KJT524288 KTL458761:KTP524288 LDH458761:LDL524288 LND458761:LNH524288 LWZ458761:LXD524288 MGV458761:MGZ524288 MQR458761:MQV524288 NAN458761:NAR524288 NKJ458761:NKN524288 NUF458761:NUJ524288 OEB458761:OEF524288 ONX458761:OOB524288 OXT458761:OXX524288 PHP458761:PHT524288 PRL458761:PRP524288 QBH458761:QBL524288 QLD458761:QLH524288 QUZ458761:QVD524288 REV458761:REZ524288 ROR458761:ROV524288 RYN458761:RYR524288 SIJ458761:SIN524288 SSF458761:SSJ524288 TCB458761:TCF524288 TLX458761:TMB524288 TVT458761:TVX524288 UFP458761:UFT524288 UPL458761:UPP524288 UZH458761:UZL524288 VJD458761:VJH524288 VSZ458761:VTD524288 WCV458761:WCZ524288 WMR458761:WMV524288 WWN458761:WWR524288 UFJ1:UFJ3 KB524297:KF589824 TX524297:UB589824 ADT524297:ADX589824 ANP524297:ANT589824 AXL524297:AXP589824 BHH524297:BHL589824 BRD524297:BRH589824 CAZ524297:CBD589824 CKV524297:CKZ589824 CUR524297:CUV589824 DEN524297:DER589824 DOJ524297:DON589824 DYF524297:DYJ589824 EIB524297:EIF589824 ERX524297:ESB589824 FBT524297:FBX589824 FLP524297:FLT589824 FVL524297:FVP589824 GFH524297:GFL589824 GPD524297:GPH589824 GYZ524297:GZD589824 HIV524297:HIZ589824 HSR524297:HSV589824 ICN524297:ICR589824 IMJ524297:IMN589824 IWF524297:IWJ589824 JGB524297:JGF589824 JPX524297:JQB589824 JZT524297:JZX589824 KJP524297:KJT589824 KTL524297:KTP589824 LDH524297:LDL589824 LND524297:LNH589824 LWZ524297:LXD589824 MGV524297:MGZ589824 MQR524297:MQV589824 NAN524297:NAR589824 NKJ524297:NKN589824 NUF524297:NUJ589824 OEB524297:OEF589824 ONX524297:OOB589824 OXT524297:OXX589824 PHP524297:PHT589824 PRL524297:PRP589824 QBH524297:QBL589824 QLD524297:QLH589824 QUZ524297:QVD589824 REV524297:REZ589824 ROR524297:ROV589824 RYN524297:RYR589824 SIJ524297:SIN589824 SSF524297:SSJ589824 TCB524297:TCF589824 TLX524297:TMB589824 TVT524297:TVX589824 UFP524297:UFT589824 UPL524297:UPP589824 UZH524297:UZL589824 VJD524297:VJH589824 VSZ524297:VTD589824 WCV524297:WCZ589824 WMR524297:WMV589824 WWN524297:WWR589824 UPF1:UPF3 KB589833:KF655360 TX589833:UB655360 ADT589833:ADX655360 ANP589833:ANT655360 AXL589833:AXP655360 BHH589833:BHL655360 BRD589833:BRH655360 CAZ589833:CBD655360 CKV589833:CKZ655360 CUR589833:CUV655360 DEN589833:DER655360 DOJ589833:DON655360 DYF589833:DYJ655360 EIB589833:EIF655360 ERX589833:ESB655360 FBT589833:FBX655360 FLP589833:FLT655360 FVL589833:FVP655360 GFH589833:GFL655360 GPD589833:GPH655360 GYZ589833:GZD655360 HIV589833:HIZ655360 HSR589833:HSV655360 ICN589833:ICR655360 IMJ589833:IMN655360 IWF589833:IWJ655360 JGB589833:JGF655360 JPX589833:JQB655360 JZT589833:JZX655360 KJP589833:KJT655360 KTL589833:KTP655360 LDH589833:LDL655360 LND589833:LNH655360 LWZ589833:LXD655360 MGV589833:MGZ655360 MQR589833:MQV655360 NAN589833:NAR655360 NKJ589833:NKN655360 NUF589833:NUJ655360 OEB589833:OEF655360 ONX589833:OOB655360 OXT589833:OXX655360 PHP589833:PHT655360 PRL589833:PRP655360 QBH589833:QBL655360 QLD589833:QLH655360 QUZ589833:QVD655360 REV589833:REZ655360 ROR589833:ROV655360 RYN589833:RYR655360 SIJ589833:SIN655360 SSF589833:SSJ655360 TCB589833:TCF655360 TLX589833:TMB655360 TVT589833:TVX655360 UFP589833:UFT655360 UPL589833:UPP655360 UZH589833:UZL655360 VJD589833:VJH655360 VSZ589833:VTD655360 WCV589833:WCZ655360 WMR589833:WMV655360 WWN589833:WWR655360 UZB1:UZB3 KB655369:KF720896 TX655369:UB720896 ADT655369:ADX720896 ANP655369:ANT720896 AXL655369:AXP720896 BHH655369:BHL720896 BRD655369:BRH720896 CAZ655369:CBD720896 CKV655369:CKZ720896 CUR655369:CUV720896 DEN655369:DER720896 DOJ655369:DON720896 DYF655369:DYJ720896 EIB655369:EIF720896 ERX655369:ESB720896 FBT655369:FBX720896 FLP655369:FLT720896 FVL655369:FVP720896 GFH655369:GFL720896 GPD655369:GPH720896 GYZ655369:GZD720896 HIV655369:HIZ720896 HSR655369:HSV720896 ICN655369:ICR720896 IMJ655369:IMN720896 IWF655369:IWJ720896 JGB655369:JGF720896 JPX655369:JQB720896 JZT655369:JZX720896 KJP655369:KJT720896 KTL655369:KTP720896 LDH655369:LDL720896 LND655369:LNH720896 LWZ655369:LXD720896 MGV655369:MGZ720896 MQR655369:MQV720896 NAN655369:NAR720896 NKJ655369:NKN720896 NUF655369:NUJ720896 OEB655369:OEF720896 ONX655369:OOB720896 OXT655369:OXX720896 PHP655369:PHT720896 PRL655369:PRP720896 QBH655369:QBL720896 QLD655369:QLH720896 QUZ655369:QVD720896 REV655369:REZ720896 ROR655369:ROV720896 RYN655369:RYR720896 SIJ655369:SIN720896 SSF655369:SSJ720896 TCB655369:TCF720896 TLX655369:TMB720896 TVT655369:TVX720896 UFP655369:UFT720896 UPL655369:UPP720896 UZH655369:UZL720896 VJD655369:VJH720896 VSZ655369:VTD720896 WCV655369:WCZ720896 WMR655369:WMV720896 WWN655369:WWR720896 VIX1:VIX3 KB720905:KF786432 TX720905:UB786432 ADT720905:ADX786432 ANP720905:ANT786432 AXL720905:AXP786432 BHH720905:BHL786432 BRD720905:BRH786432 CAZ720905:CBD786432 CKV720905:CKZ786432 CUR720905:CUV786432 DEN720905:DER786432 DOJ720905:DON786432 DYF720905:DYJ786432 EIB720905:EIF786432 ERX720905:ESB786432 FBT720905:FBX786432 FLP720905:FLT786432 FVL720905:FVP786432 GFH720905:GFL786432 GPD720905:GPH786432 GYZ720905:GZD786432 HIV720905:HIZ786432 HSR720905:HSV786432 ICN720905:ICR786432 IMJ720905:IMN786432 IWF720905:IWJ786432 JGB720905:JGF786432 JPX720905:JQB786432 JZT720905:JZX786432 KJP720905:KJT786432 KTL720905:KTP786432 LDH720905:LDL786432 LND720905:LNH786432 LWZ720905:LXD786432 MGV720905:MGZ786432 MQR720905:MQV786432 NAN720905:NAR786432 NKJ720905:NKN786432 NUF720905:NUJ786432 OEB720905:OEF786432 ONX720905:OOB786432 OXT720905:OXX786432 PHP720905:PHT786432 PRL720905:PRP786432 QBH720905:QBL786432 QLD720905:QLH786432 QUZ720905:QVD786432 REV720905:REZ786432 ROR720905:ROV786432 RYN720905:RYR786432 SIJ720905:SIN786432 SSF720905:SSJ786432 TCB720905:TCF786432 TLX720905:TMB786432 TVT720905:TVX786432 UFP720905:UFT786432 UPL720905:UPP786432 UZH720905:UZL786432 VJD720905:VJH786432 VSZ720905:VTD786432 WCV720905:WCZ786432 WMR720905:WMV786432 WWN720905:WWR786432 VST1:VST3 KB786441:KF851968 TX786441:UB851968 ADT786441:ADX851968 ANP786441:ANT851968 AXL786441:AXP851968 BHH786441:BHL851968 BRD786441:BRH851968 CAZ786441:CBD851968 CKV786441:CKZ851968 CUR786441:CUV851968 DEN786441:DER851968 DOJ786441:DON851968 DYF786441:DYJ851968 EIB786441:EIF851968 ERX786441:ESB851968 FBT786441:FBX851968 FLP786441:FLT851968 FVL786441:FVP851968 GFH786441:GFL851968 GPD786441:GPH851968 GYZ786441:GZD851968 HIV786441:HIZ851968 HSR786441:HSV851968 ICN786441:ICR851968 IMJ786441:IMN851968 IWF786441:IWJ851968 JGB786441:JGF851968 JPX786441:JQB851968 JZT786441:JZX851968 KJP786441:KJT851968 KTL786441:KTP851968 LDH786441:LDL851968 LND786441:LNH851968 LWZ786441:LXD851968 MGV786441:MGZ851968 MQR786441:MQV851968 NAN786441:NAR851968 NKJ786441:NKN851968 NUF786441:NUJ851968 OEB786441:OEF851968 ONX786441:OOB851968 OXT786441:OXX851968 PHP786441:PHT851968 PRL786441:PRP851968 QBH786441:QBL851968 QLD786441:QLH851968 QUZ786441:QVD851968 REV786441:REZ851968 ROR786441:ROV851968 RYN786441:RYR851968 SIJ786441:SIN851968 SSF786441:SSJ851968 TCB786441:TCF851968 TLX786441:TMB851968 TVT786441:TVX851968 UFP786441:UFT851968 UPL786441:UPP851968 UZH786441:UZL851968 VJD786441:VJH851968 VSZ786441:VTD851968 WCV786441:WCZ851968 WMR786441:WMV851968 WWN786441:WWR851968 WCP1:WCP3 KB851977:KF917504 TX851977:UB917504 ADT851977:ADX917504 ANP851977:ANT917504 AXL851977:AXP917504 BHH851977:BHL917504 BRD851977:BRH917504 CAZ851977:CBD917504 CKV851977:CKZ917504 CUR851977:CUV917504 DEN851977:DER917504 DOJ851977:DON917504 DYF851977:DYJ917504 EIB851977:EIF917504 ERX851977:ESB917504 FBT851977:FBX917504 FLP851977:FLT917504 FVL851977:FVP917504 GFH851977:GFL917504 GPD851977:GPH917504 GYZ851977:GZD917504 HIV851977:HIZ917504 HSR851977:HSV917504 ICN851977:ICR917504 IMJ851977:IMN917504 IWF851977:IWJ917504 JGB851977:JGF917504 JPX851977:JQB917504 JZT851977:JZX917504 KJP851977:KJT917504 KTL851977:KTP917504 LDH851977:LDL917504 LND851977:LNH917504 LWZ851977:LXD917504 MGV851977:MGZ917504 MQR851977:MQV917504 NAN851977:NAR917504 NKJ851977:NKN917504 NUF851977:NUJ917504 OEB851977:OEF917504 ONX851977:OOB917504 OXT851977:OXX917504 PHP851977:PHT917504 PRL851977:PRP917504 QBH851977:QBL917504 QLD851977:QLH917504 QUZ851977:QVD917504 REV851977:REZ917504 ROR851977:ROV917504 RYN851977:RYR917504 SIJ851977:SIN917504 SSF851977:SSJ917504 TCB851977:TCF917504 TLX851977:TMB917504 TVT851977:TVX917504 UFP851977:UFT917504 UPL851977:UPP917504 UZH851977:UZL917504 VJD851977:VJH917504 VSZ851977:VTD917504 WCV851977:WCZ917504 WMR851977:WMV917504 WWN851977:WWR917504 WML1:WML3 KB917513:KF983040 TX917513:UB983040 ADT917513:ADX983040 ANP917513:ANT983040 AXL917513:AXP983040 BHH917513:BHL983040 BRD917513:BRH983040 CAZ917513:CBD983040 CKV917513:CKZ983040 CUR917513:CUV983040 DEN917513:DER983040 DOJ917513:DON983040 DYF917513:DYJ983040 EIB917513:EIF983040 ERX917513:ESB983040 FBT917513:FBX983040 FLP917513:FLT983040 FVL917513:FVP983040 GFH917513:GFL983040 GPD917513:GPH983040 GYZ917513:GZD983040 HIV917513:HIZ983040 HSR917513:HSV983040 ICN917513:ICR983040 IMJ917513:IMN983040 IWF917513:IWJ983040 JGB917513:JGF983040 JPX917513:JQB983040 JZT917513:JZX983040 KJP917513:KJT983040 KTL917513:KTP983040 LDH917513:LDL983040 LND917513:LNH983040 LWZ917513:LXD983040 MGV917513:MGZ983040 MQR917513:MQV983040 NAN917513:NAR983040 NKJ917513:NKN983040 NUF917513:NUJ983040 OEB917513:OEF983040 ONX917513:OOB983040 OXT917513:OXX983040 PHP917513:PHT983040 PRL917513:PRP983040 QBH917513:QBL983040 QLD917513:QLH983040 QUZ917513:QVD983040 REV917513:REZ983040 ROR917513:ROV983040 RYN917513:RYR983040 SIJ917513:SIN983040 SSF917513:SSJ983040 TCB917513:TCF983040 TLX917513:TMB983040 TVT917513:TVX983040 UFP917513:UFT983040 UPL917513:UPP983040 UZH917513:UZL983040 VJD917513:VJH983040 VSZ917513:VTD983040 WCV917513:WCZ983040 WMR917513:WMV983040 WWN917513:WWR983040 WWH1:WWH3 KB983049:KF1048576 TX983049:UB1048576 ADT983049:ADX1048576 ANP983049:ANT1048576 AXL983049:AXP1048576 BHH983049:BHL1048576 BRD983049:BRH1048576 CAZ983049:CBD1048576 CKV983049:CKZ1048576 CUR983049:CUV1048576 DEN983049:DER1048576 DOJ983049:DON1048576 DYF983049:DYJ1048576 EIB983049:EIF1048576 ERX983049:ESB1048576 FBT983049:FBX1048576 FLP983049:FLT1048576 FVL983049:FVP1048576 GFH983049:GFL1048576 GPD983049:GPH1048576 GYZ983049:GZD1048576 HIV983049:HIZ1048576 HSR983049:HSV1048576 ICN983049:ICR1048576 IMJ983049:IMN1048576 IWF983049:IWJ1048576 JGB983049:JGF1048576 JPX983049:JQB1048576 JZT983049:JZX1048576 KJP983049:KJT1048576 KTL983049:KTP1048576 LDH983049:LDL1048576 LND983049:LNH1048576 LWZ983049:LXD1048576 MGV983049:MGZ1048576 MQR983049:MQV1048576 NAN983049:NAR1048576 NKJ983049:NKN1048576 NUF983049:NUJ1048576 OEB983049:OEF1048576 ONX983049:OOB1048576 OXT983049:OXX1048576 PHP983049:PHT1048576 PRL983049:PRP1048576 QBH983049:QBL1048576 QLD983049:QLH1048576 QUZ983049:QVD1048576 REV983049:REZ1048576 ROR983049:ROV1048576 RYN983049:RYR1048576 SIJ983049:SIN1048576 SSF983049:SSJ1048576 TCB983049:TCF1048576 TLX983049:TMB1048576 TVT983049:TVX1048576 UFP983049:UFT1048576 UPL983049:UPP1048576 UZH983049:UZL1048576 VJD983049:VJH1048576 VSZ983049:VTD1048576 WCV983049:WCZ1048576 WMR983049:WMV1048576 WWN983049:WWR1048576" xr:uid="{13BCF5EC-688C-494C-947B-E49024DBE60B}">
      <formula1>$AQ$10:$AQ$15</formula1>
    </dataValidation>
    <dataValidation type="list" allowBlank="1" showInputMessage="1" showErrorMessage="1" sqref="IP7:IS65541 WVB5:WVE5 WVB1:WVE3 WLF1:WLI3 WBJ1:WBM3 VRN1:VRQ3 VHR1:VHU3 UXV1:UXY3 UNZ1:UOC3 UED1:UEG3 TUH1:TUK3 TKL1:TKO3 TAP1:TAS3 SQT1:SQW3 SGX1:SHA3 RXB1:RXE3 RNF1:RNI3 RDJ1:RDM3 QTN1:QTQ3 QJR1:QJU3 PZV1:PZY3 PPZ1:PQC3 PGD1:PGG3 OWH1:OWK3 OML1:OMO3 OCP1:OCS3 NST1:NSW3 NIX1:NJA3 MZB1:MZE3 MPF1:MPI3 MFJ1:MFM3 LVN1:LVQ3 LLR1:LLU3 LBV1:LBY3 KRZ1:KSC3 KID1:KIG3 JYH1:JYK3 JOL1:JOO3 JEP1:JES3 IUT1:IUW3 IKX1:ILA3 IBB1:IBE3 HRF1:HRI3 HHJ1:HHM3 GXN1:GXQ3 GNR1:GNU3 GDV1:GDY3 FTZ1:FUC3 FKD1:FKG3 FAH1:FAK3 EQL1:EQO3 EGP1:EGS3 DWT1:DWW3 DMX1:DNA3 DDB1:DDE3 CTF1:CTI3 CJJ1:CJM3 BZN1:BZQ3 BPR1:BPU3 BFV1:BFY3 AVZ1:AWC3 AMD1:AMG3 ACH1:ACK3 SL1:SO3 IP1:IS3 WVQ1:WVS3 WLU1:WLW3 WBY1:WCA3 VSC1:VSE3 VIG1:VII3 UYK1:UYM3 UOO1:UOQ3 UES1:UEU3 TUW1:TUY3 TLA1:TLC3 TBE1:TBG3 SRI1:SRK3 SHM1:SHO3 RXQ1:RXS3 RNU1:RNW3 RDY1:REA3 QUC1:QUE3 QKG1:QKI3 QAK1:QAM3 PQO1:PQQ3 PGS1:PGU3 OWW1:OWY3 ONA1:ONC3 ODE1:ODG3 NTI1:NTK3 NJM1:NJO3 MZQ1:MZS3 MPU1:MPW3 MFY1:MGA3 LWC1:LWE3 LMG1:LMI3 LCK1:LCM3 KSO1:KSQ3 KIS1:KIU3 JYW1:JYY3 JPA1:JPC3 JFE1:JFG3 IVI1:IVK3 ILM1:ILO3 IBQ1:IBS3 HRU1:HRW3 HHY1:HIA3 GYC1:GYE3 GOG1:GOI3 GEK1:GEM3 FUO1:FUQ3 FKS1:FKU3 FAW1:FAY3 ERA1:ERC3 EHE1:EHG3 DXI1:DXK3 DNM1:DNO3 DDQ1:DDS3 CTU1:CTW3 CJY1:CKA3 CAC1:CAE3 BQG1:BQI3 BGK1:BGM3 AWO1:AWQ3 AMS1:AMU3 ACW1:ACY3 TA1:TC3 JE1:JG3 ACH7:ACK65541 AMD7:AMG65541 AVZ7:AWC65541 BFV7:BFY65541 BPR7:BPU65541 BZN7:BZQ65541 CJJ7:CJM65541 CTF7:CTI65541 DDB7:DDE65541 DMX7:DNA65541 DWT7:DWW65541 EGP7:EGS65541 EQL7:EQO65541 FAH7:FAK65541 FKD7:FKG65541 FTZ7:FUC65541 GDV7:GDY65541 GNR7:GNU65541 GXN7:GXQ65541 HHJ7:HHM65541 HRF7:HRI65541 IBB7:IBE65541 IKX7:ILA65541 IUT7:IUW65541 JEP7:JES65541 JOL7:JOO65541 JYH7:JYK65541 KID7:KIG65541 KRZ7:KSC65541 LBV7:LBY65541 LLR7:LLU65541 LVN7:LVQ65541 MFJ7:MFM65541 MPF7:MPI65541 MZB7:MZE65541 NIX7:NJA65541 NST7:NSW65541 OCP7:OCS65541 OML7:OMO65541 OWH7:OWK65541 PGD7:PGG65541 PPZ7:PQC65541 PZV7:PZY65541 QJR7:QJU65541 QTN7:QTQ65541 RDJ7:RDM65541 RNF7:RNI65541 RXB7:RXE65541 SGX7:SHA65541 SQT7:SQW65541 TAP7:TAS65541 TKL7:TKO65541 TUH7:TUK65541 UED7:UEG65541 UNZ7:UOC65541 UXV7:UXY65541 VHR7:VHU65541 VRN7:VRQ65541 WBJ7:WBM65541 WLF7:WLI65541 WVB7:WVE65541 IP65543:IS131077 SL65543:SO131077 ACH65543:ACK131077 AMD65543:AMG131077 AVZ65543:AWC131077 BFV65543:BFY131077 BPR65543:BPU131077 BZN65543:BZQ131077 CJJ65543:CJM131077 CTF65543:CTI131077 DDB65543:DDE131077 DMX65543:DNA131077 DWT65543:DWW131077 EGP65543:EGS131077 EQL65543:EQO131077 FAH65543:FAK131077 FKD65543:FKG131077 FTZ65543:FUC131077 GDV65543:GDY131077 GNR65543:GNU131077 GXN65543:GXQ131077 HHJ65543:HHM131077 HRF65543:HRI131077 IBB65543:IBE131077 IKX65543:ILA131077 IUT65543:IUW131077 JEP65543:JES131077 JOL65543:JOO131077 JYH65543:JYK131077 KID65543:KIG131077 KRZ65543:KSC131077 LBV65543:LBY131077 LLR65543:LLU131077 LVN65543:LVQ131077 MFJ65543:MFM131077 MPF65543:MPI131077 MZB65543:MZE131077 NIX65543:NJA131077 NST65543:NSW131077 OCP65543:OCS131077 OML65543:OMO131077 OWH65543:OWK131077 PGD65543:PGG131077 PPZ65543:PQC131077 PZV65543:PZY131077 QJR65543:QJU131077 QTN65543:QTQ131077 RDJ65543:RDM131077 RNF65543:RNI131077 RXB65543:RXE131077 SGX65543:SHA131077 SQT65543:SQW131077 TAP65543:TAS131077 TKL65543:TKO131077 TUH65543:TUK131077 UED65543:UEG131077 UNZ65543:UOC131077 UXV65543:UXY131077 VHR65543:VHU131077 VRN65543:VRQ131077 WBJ65543:WBM131077 WLF65543:WLI131077 WVB65543:WVE131077 IP131079:IS196613 SL131079:SO196613 ACH131079:ACK196613 AMD131079:AMG196613 AVZ131079:AWC196613 BFV131079:BFY196613 BPR131079:BPU196613 BZN131079:BZQ196613 CJJ131079:CJM196613 CTF131079:CTI196613 DDB131079:DDE196613 DMX131079:DNA196613 DWT131079:DWW196613 EGP131079:EGS196613 EQL131079:EQO196613 FAH131079:FAK196613 FKD131079:FKG196613 FTZ131079:FUC196613 GDV131079:GDY196613 GNR131079:GNU196613 GXN131079:GXQ196613 HHJ131079:HHM196613 HRF131079:HRI196613 IBB131079:IBE196613 IKX131079:ILA196613 IUT131079:IUW196613 JEP131079:JES196613 JOL131079:JOO196613 JYH131079:JYK196613 KID131079:KIG196613 KRZ131079:KSC196613 LBV131079:LBY196613 LLR131079:LLU196613 LVN131079:LVQ196613 MFJ131079:MFM196613 MPF131079:MPI196613 MZB131079:MZE196613 NIX131079:NJA196613 NST131079:NSW196613 OCP131079:OCS196613 OML131079:OMO196613 OWH131079:OWK196613 PGD131079:PGG196613 PPZ131079:PQC196613 PZV131079:PZY196613 QJR131079:QJU196613 QTN131079:QTQ196613 RDJ131079:RDM196613 RNF131079:RNI196613 RXB131079:RXE196613 SGX131079:SHA196613 SQT131079:SQW196613 TAP131079:TAS196613 TKL131079:TKO196613 TUH131079:TUK196613 UED131079:UEG196613 UNZ131079:UOC196613 UXV131079:UXY196613 VHR131079:VHU196613 VRN131079:VRQ196613 WBJ131079:WBM196613 WLF131079:WLI196613 WVB131079:WVE196613 IP196615:IS262149 SL196615:SO262149 ACH196615:ACK262149 AMD196615:AMG262149 AVZ196615:AWC262149 BFV196615:BFY262149 BPR196615:BPU262149 BZN196615:BZQ262149 CJJ196615:CJM262149 CTF196615:CTI262149 DDB196615:DDE262149 DMX196615:DNA262149 DWT196615:DWW262149 EGP196615:EGS262149 EQL196615:EQO262149 FAH196615:FAK262149 FKD196615:FKG262149 FTZ196615:FUC262149 GDV196615:GDY262149 GNR196615:GNU262149 GXN196615:GXQ262149 HHJ196615:HHM262149 HRF196615:HRI262149 IBB196615:IBE262149 IKX196615:ILA262149 IUT196615:IUW262149 JEP196615:JES262149 JOL196615:JOO262149 JYH196615:JYK262149 KID196615:KIG262149 KRZ196615:KSC262149 LBV196615:LBY262149 LLR196615:LLU262149 LVN196615:LVQ262149 MFJ196615:MFM262149 MPF196615:MPI262149 MZB196615:MZE262149 NIX196615:NJA262149 NST196615:NSW262149 OCP196615:OCS262149 OML196615:OMO262149 OWH196615:OWK262149 PGD196615:PGG262149 PPZ196615:PQC262149 PZV196615:PZY262149 QJR196615:QJU262149 QTN196615:QTQ262149 RDJ196615:RDM262149 RNF196615:RNI262149 RXB196615:RXE262149 SGX196615:SHA262149 SQT196615:SQW262149 TAP196615:TAS262149 TKL196615:TKO262149 TUH196615:TUK262149 UED196615:UEG262149 UNZ196615:UOC262149 UXV196615:UXY262149 VHR196615:VHU262149 VRN196615:VRQ262149 WBJ196615:WBM262149 WLF196615:WLI262149 WVB196615:WVE262149 IP262151:IS327685 SL262151:SO327685 ACH262151:ACK327685 AMD262151:AMG327685 AVZ262151:AWC327685 BFV262151:BFY327685 BPR262151:BPU327685 BZN262151:BZQ327685 CJJ262151:CJM327685 CTF262151:CTI327685 DDB262151:DDE327685 DMX262151:DNA327685 DWT262151:DWW327685 EGP262151:EGS327685 EQL262151:EQO327685 FAH262151:FAK327685 FKD262151:FKG327685 FTZ262151:FUC327685 GDV262151:GDY327685 GNR262151:GNU327685 GXN262151:GXQ327685 HHJ262151:HHM327685 HRF262151:HRI327685 IBB262151:IBE327685 IKX262151:ILA327685 IUT262151:IUW327685 JEP262151:JES327685 JOL262151:JOO327685 JYH262151:JYK327685 KID262151:KIG327685 KRZ262151:KSC327685 LBV262151:LBY327685 LLR262151:LLU327685 LVN262151:LVQ327685 MFJ262151:MFM327685 MPF262151:MPI327685 MZB262151:MZE327685 NIX262151:NJA327685 NST262151:NSW327685 OCP262151:OCS327685 OML262151:OMO327685 OWH262151:OWK327685 PGD262151:PGG327685 PPZ262151:PQC327685 PZV262151:PZY327685 QJR262151:QJU327685 QTN262151:QTQ327685 RDJ262151:RDM327685 RNF262151:RNI327685 RXB262151:RXE327685 SGX262151:SHA327685 SQT262151:SQW327685 TAP262151:TAS327685 TKL262151:TKO327685 TUH262151:TUK327685 UED262151:UEG327685 UNZ262151:UOC327685 UXV262151:UXY327685 VHR262151:VHU327685 VRN262151:VRQ327685 WBJ262151:WBM327685 WLF262151:WLI327685 WVB262151:WVE327685 IP327687:IS393221 SL327687:SO393221 ACH327687:ACK393221 AMD327687:AMG393221 AVZ327687:AWC393221 BFV327687:BFY393221 BPR327687:BPU393221 BZN327687:BZQ393221 CJJ327687:CJM393221 CTF327687:CTI393221 DDB327687:DDE393221 DMX327687:DNA393221 DWT327687:DWW393221 EGP327687:EGS393221 EQL327687:EQO393221 FAH327687:FAK393221 FKD327687:FKG393221 FTZ327687:FUC393221 GDV327687:GDY393221 GNR327687:GNU393221 GXN327687:GXQ393221 HHJ327687:HHM393221 HRF327687:HRI393221 IBB327687:IBE393221 IKX327687:ILA393221 IUT327687:IUW393221 JEP327687:JES393221 JOL327687:JOO393221 JYH327687:JYK393221 KID327687:KIG393221 KRZ327687:KSC393221 LBV327687:LBY393221 LLR327687:LLU393221 LVN327687:LVQ393221 MFJ327687:MFM393221 MPF327687:MPI393221 MZB327687:MZE393221 NIX327687:NJA393221 NST327687:NSW393221 OCP327687:OCS393221 OML327687:OMO393221 OWH327687:OWK393221 PGD327687:PGG393221 PPZ327687:PQC393221 PZV327687:PZY393221 QJR327687:QJU393221 QTN327687:QTQ393221 RDJ327687:RDM393221 RNF327687:RNI393221 RXB327687:RXE393221 SGX327687:SHA393221 SQT327687:SQW393221 TAP327687:TAS393221 TKL327687:TKO393221 TUH327687:TUK393221 UED327687:UEG393221 UNZ327687:UOC393221 UXV327687:UXY393221 VHR327687:VHU393221 VRN327687:VRQ393221 WBJ327687:WBM393221 WLF327687:WLI393221 WVB327687:WVE393221 IP393223:IS458757 SL393223:SO458757 ACH393223:ACK458757 AMD393223:AMG458757 AVZ393223:AWC458757 BFV393223:BFY458757 BPR393223:BPU458757 BZN393223:BZQ458757 CJJ393223:CJM458757 CTF393223:CTI458757 DDB393223:DDE458757 DMX393223:DNA458757 DWT393223:DWW458757 EGP393223:EGS458757 EQL393223:EQO458757 FAH393223:FAK458757 FKD393223:FKG458757 FTZ393223:FUC458757 GDV393223:GDY458757 GNR393223:GNU458757 GXN393223:GXQ458757 HHJ393223:HHM458757 HRF393223:HRI458757 IBB393223:IBE458757 IKX393223:ILA458757 IUT393223:IUW458757 JEP393223:JES458757 JOL393223:JOO458757 JYH393223:JYK458757 KID393223:KIG458757 KRZ393223:KSC458757 LBV393223:LBY458757 LLR393223:LLU458757 LVN393223:LVQ458757 MFJ393223:MFM458757 MPF393223:MPI458757 MZB393223:MZE458757 NIX393223:NJA458757 NST393223:NSW458757 OCP393223:OCS458757 OML393223:OMO458757 OWH393223:OWK458757 PGD393223:PGG458757 PPZ393223:PQC458757 PZV393223:PZY458757 QJR393223:QJU458757 QTN393223:QTQ458757 RDJ393223:RDM458757 RNF393223:RNI458757 RXB393223:RXE458757 SGX393223:SHA458757 SQT393223:SQW458757 TAP393223:TAS458757 TKL393223:TKO458757 TUH393223:TUK458757 UED393223:UEG458757 UNZ393223:UOC458757 UXV393223:UXY458757 VHR393223:VHU458757 VRN393223:VRQ458757 WBJ393223:WBM458757 WLF393223:WLI458757 WVB393223:WVE458757 IP458759:IS524293 SL458759:SO524293 ACH458759:ACK524293 AMD458759:AMG524293 AVZ458759:AWC524293 BFV458759:BFY524293 BPR458759:BPU524293 BZN458759:BZQ524293 CJJ458759:CJM524293 CTF458759:CTI524293 DDB458759:DDE524293 DMX458759:DNA524293 DWT458759:DWW524293 EGP458759:EGS524293 EQL458759:EQO524293 FAH458759:FAK524293 FKD458759:FKG524293 FTZ458759:FUC524293 GDV458759:GDY524293 GNR458759:GNU524293 GXN458759:GXQ524293 HHJ458759:HHM524293 HRF458759:HRI524293 IBB458759:IBE524293 IKX458759:ILA524293 IUT458759:IUW524293 JEP458759:JES524293 JOL458759:JOO524293 JYH458759:JYK524293 KID458759:KIG524293 KRZ458759:KSC524293 LBV458759:LBY524293 LLR458759:LLU524293 LVN458759:LVQ524293 MFJ458759:MFM524293 MPF458759:MPI524293 MZB458759:MZE524293 NIX458759:NJA524293 NST458759:NSW524293 OCP458759:OCS524293 OML458759:OMO524293 OWH458759:OWK524293 PGD458759:PGG524293 PPZ458759:PQC524293 PZV458759:PZY524293 QJR458759:QJU524293 QTN458759:QTQ524293 RDJ458759:RDM524293 RNF458759:RNI524293 RXB458759:RXE524293 SGX458759:SHA524293 SQT458759:SQW524293 TAP458759:TAS524293 TKL458759:TKO524293 TUH458759:TUK524293 UED458759:UEG524293 UNZ458759:UOC524293 UXV458759:UXY524293 VHR458759:VHU524293 VRN458759:VRQ524293 WBJ458759:WBM524293 WLF458759:WLI524293 WVB458759:WVE524293 IP524295:IS589829 SL524295:SO589829 ACH524295:ACK589829 AMD524295:AMG589829 AVZ524295:AWC589829 BFV524295:BFY589829 BPR524295:BPU589829 BZN524295:BZQ589829 CJJ524295:CJM589829 CTF524295:CTI589829 DDB524295:DDE589829 DMX524295:DNA589829 DWT524295:DWW589829 EGP524295:EGS589829 EQL524295:EQO589829 FAH524295:FAK589829 FKD524295:FKG589829 FTZ524295:FUC589829 GDV524295:GDY589829 GNR524295:GNU589829 GXN524295:GXQ589829 HHJ524295:HHM589829 HRF524295:HRI589829 IBB524295:IBE589829 IKX524295:ILA589829 IUT524295:IUW589829 JEP524295:JES589829 JOL524295:JOO589829 JYH524295:JYK589829 KID524295:KIG589829 KRZ524295:KSC589829 LBV524295:LBY589829 LLR524295:LLU589829 LVN524295:LVQ589829 MFJ524295:MFM589829 MPF524295:MPI589829 MZB524295:MZE589829 NIX524295:NJA589829 NST524295:NSW589829 OCP524295:OCS589829 OML524295:OMO589829 OWH524295:OWK589829 PGD524295:PGG589829 PPZ524295:PQC589829 PZV524295:PZY589829 QJR524295:QJU589829 QTN524295:QTQ589829 RDJ524295:RDM589829 RNF524295:RNI589829 RXB524295:RXE589829 SGX524295:SHA589829 SQT524295:SQW589829 TAP524295:TAS589829 TKL524295:TKO589829 TUH524295:TUK589829 UED524295:UEG589829 UNZ524295:UOC589829 UXV524295:UXY589829 VHR524295:VHU589829 VRN524295:VRQ589829 WBJ524295:WBM589829 WLF524295:WLI589829 WVB524295:WVE589829 IP589831:IS655365 SL589831:SO655365 ACH589831:ACK655365 AMD589831:AMG655365 AVZ589831:AWC655365 BFV589831:BFY655365 BPR589831:BPU655365 BZN589831:BZQ655365 CJJ589831:CJM655365 CTF589831:CTI655365 DDB589831:DDE655365 DMX589831:DNA655365 DWT589831:DWW655365 EGP589831:EGS655365 EQL589831:EQO655365 FAH589831:FAK655365 FKD589831:FKG655365 FTZ589831:FUC655365 GDV589831:GDY655365 GNR589831:GNU655365 GXN589831:GXQ655365 HHJ589831:HHM655365 HRF589831:HRI655365 IBB589831:IBE655365 IKX589831:ILA655365 IUT589831:IUW655365 JEP589831:JES655365 JOL589831:JOO655365 JYH589831:JYK655365 KID589831:KIG655365 KRZ589831:KSC655365 LBV589831:LBY655365 LLR589831:LLU655365 LVN589831:LVQ655365 MFJ589831:MFM655365 MPF589831:MPI655365 MZB589831:MZE655365 NIX589831:NJA655365 NST589831:NSW655365 OCP589831:OCS655365 OML589831:OMO655365 OWH589831:OWK655365 PGD589831:PGG655365 PPZ589831:PQC655365 PZV589831:PZY655365 QJR589831:QJU655365 QTN589831:QTQ655365 RDJ589831:RDM655365 RNF589831:RNI655365 RXB589831:RXE655365 SGX589831:SHA655365 SQT589831:SQW655365 TAP589831:TAS655365 TKL589831:TKO655365 TUH589831:TUK655365 UED589831:UEG655365 UNZ589831:UOC655365 UXV589831:UXY655365 VHR589831:VHU655365 VRN589831:VRQ655365 WBJ589831:WBM655365 WLF589831:WLI655365 WVB589831:WVE655365 IP655367:IS720901 SL655367:SO720901 ACH655367:ACK720901 AMD655367:AMG720901 AVZ655367:AWC720901 BFV655367:BFY720901 BPR655367:BPU720901 BZN655367:BZQ720901 CJJ655367:CJM720901 CTF655367:CTI720901 DDB655367:DDE720901 DMX655367:DNA720901 DWT655367:DWW720901 EGP655367:EGS720901 EQL655367:EQO720901 FAH655367:FAK720901 FKD655367:FKG720901 FTZ655367:FUC720901 GDV655367:GDY720901 GNR655367:GNU720901 GXN655367:GXQ720901 HHJ655367:HHM720901 HRF655367:HRI720901 IBB655367:IBE720901 IKX655367:ILA720901 IUT655367:IUW720901 JEP655367:JES720901 JOL655367:JOO720901 JYH655367:JYK720901 KID655367:KIG720901 KRZ655367:KSC720901 LBV655367:LBY720901 LLR655367:LLU720901 LVN655367:LVQ720901 MFJ655367:MFM720901 MPF655367:MPI720901 MZB655367:MZE720901 NIX655367:NJA720901 NST655367:NSW720901 OCP655367:OCS720901 OML655367:OMO720901 OWH655367:OWK720901 PGD655367:PGG720901 PPZ655367:PQC720901 PZV655367:PZY720901 QJR655367:QJU720901 QTN655367:QTQ720901 RDJ655367:RDM720901 RNF655367:RNI720901 RXB655367:RXE720901 SGX655367:SHA720901 SQT655367:SQW720901 TAP655367:TAS720901 TKL655367:TKO720901 TUH655367:TUK720901 UED655367:UEG720901 UNZ655367:UOC720901 UXV655367:UXY720901 VHR655367:VHU720901 VRN655367:VRQ720901 WBJ655367:WBM720901 WLF655367:WLI720901 WVB655367:WVE720901 IP720903:IS786437 SL720903:SO786437 ACH720903:ACK786437 AMD720903:AMG786437 AVZ720903:AWC786437 BFV720903:BFY786437 BPR720903:BPU786437 BZN720903:BZQ786437 CJJ720903:CJM786437 CTF720903:CTI786437 DDB720903:DDE786437 DMX720903:DNA786437 DWT720903:DWW786437 EGP720903:EGS786437 EQL720903:EQO786437 FAH720903:FAK786437 FKD720903:FKG786437 FTZ720903:FUC786437 GDV720903:GDY786437 GNR720903:GNU786437 GXN720903:GXQ786437 HHJ720903:HHM786437 HRF720903:HRI786437 IBB720903:IBE786437 IKX720903:ILA786437 IUT720903:IUW786437 JEP720903:JES786437 JOL720903:JOO786437 JYH720903:JYK786437 KID720903:KIG786437 KRZ720903:KSC786437 LBV720903:LBY786437 LLR720903:LLU786437 LVN720903:LVQ786437 MFJ720903:MFM786437 MPF720903:MPI786437 MZB720903:MZE786437 NIX720903:NJA786437 NST720903:NSW786437 OCP720903:OCS786437 OML720903:OMO786437 OWH720903:OWK786437 PGD720903:PGG786437 PPZ720903:PQC786437 PZV720903:PZY786437 QJR720903:QJU786437 QTN720903:QTQ786437 RDJ720903:RDM786437 RNF720903:RNI786437 RXB720903:RXE786437 SGX720903:SHA786437 SQT720903:SQW786437 TAP720903:TAS786437 TKL720903:TKO786437 TUH720903:TUK786437 UED720903:UEG786437 UNZ720903:UOC786437 UXV720903:UXY786437 VHR720903:VHU786437 VRN720903:VRQ786437 WBJ720903:WBM786437 WLF720903:WLI786437 WVB720903:WVE786437 IP786439:IS851973 SL786439:SO851973 ACH786439:ACK851973 AMD786439:AMG851973 AVZ786439:AWC851973 BFV786439:BFY851973 BPR786439:BPU851973 BZN786439:BZQ851973 CJJ786439:CJM851973 CTF786439:CTI851973 DDB786439:DDE851973 DMX786439:DNA851973 DWT786439:DWW851973 EGP786439:EGS851973 EQL786439:EQO851973 FAH786439:FAK851973 FKD786439:FKG851973 FTZ786439:FUC851973 GDV786439:GDY851973 GNR786439:GNU851973 GXN786439:GXQ851973 HHJ786439:HHM851973 HRF786439:HRI851973 IBB786439:IBE851973 IKX786439:ILA851973 IUT786439:IUW851973 JEP786439:JES851973 JOL786439:JOO851973 JYH786439:JYK851973 KID786439:KIG851973 KRZ786439:KSC851973 LBV786439:LBY851973 LLR786439:LLU851973 LVN786439:LVQ851973 MFJ786439:MFM851973 MPF786439:MPI851973 MZB786439:MZE851973 NIX786439:NJA851973 NST786439:NSW851973 OCP786439:OCS851973 OML786439:OMO851973 OWH786439:OWK851973 PGD786439:PGG851973 PPZ786439:PQC851973 PZV786439:PZY851973 QJR786439:QJU851973 QTN786439:QTQ851973 RDJ786439:RDM851973 RNF786439:RNI851973 RXB786439:RXE851973 SGX786439:SHA851973 SQT786439:SQW851973 TAP786439:TAS851973 TKL786439:TKO851973 TUH786439:TUK851973 UED786439:UEG851973 UNZ786439:UOC851973 UXV786439:UXY851973 VHR786439:VHU851973 VRN786439:VRQ851973 WBJ786439:WBM851973 WLF786439:WLI851973 WVB786439:WVE851973 IP851975:IS917509 SL851975:SO917509 ACH851975:ACK917509 AMD851975:AMG917509 AVZ851975:AWC917509 BFV851975:BFY917509 BPR851975:BPU917509 BZN851975:BZQ917509 CJJ851975:CJM917509 CTF851975:CTI917509 DDB851975:DDE917509 DMX851975:DNA917509 DWT851975:DWW917509 EGP851975:EGS917509 EQL851975:EQO917509 FAH851975:FAK917509 FKD851975:FKG917509 FTZ851975:FUC917509 GDV851975:GDY917509 GNR851975:GNU917509 GXN851975:GXQ917509 HHJ851975:HHM917509 HRF851975:HRI917509 IBB851975:IBE917509 IKX851975:ILA917509 IUT851975:IUW917509 JEP851975:JES917509 JOL851975:JOO917509 JYH851975:JYK917509 KID851975:KIG917509 KRZ851975:KSC917509 LBV851975:LBY917509 LLR851975:LLU917509 LVN851975:LVQ917509 MFJ851975:MFM917509 MPF851975:MPI917509 MZB851975:MZE917509 NIX851975:NJA917509 NST851975:NSW917509 OCP851975:OCS917509 OML851975:OMO917509 OWH851975:OWK917509 PGD851975:PGG917509 PPZ851975:PQC917509 PZV851975:PZY917509 QJR851975:QJU917509 QTN851975:QTQ917509 RDJ851975:RDM917509 RNF851975:RNI917509 RXB851975:RXE917509 SGX851975:SHA917509 SQT851975:SQW917509 TAP851975:TAS917509 TKL851975:TKO917509 TUH851975:TUK917509 UED851975:UEG917509 UNZ851975:UOC917509 UXV851975:UXY917509 VHR851975:VHU917509 VRN851975:VRQ917509 WBJ851975:WBM917509 WLF851975:WLI917509 WVB851975:WVE917509 IP917511:IS983045 SL917511:SO983045 ACH917511:ACK983045 AMD917511:AMG983045 AVZ917511:AWC983045 BFV917511:BFY983045 BPR917511:BPU983045 BZN917511:BZQ983045 CJJ917511:CJM983045 CTF917511:CTI983045 DDB917511:DDE983045 DMX917511:DNA983045 DWT917511:DWW983045 EGP917511:EGS983045 EQL917511:EQO983045 FAH917511:FAK983045 FKD917511:FKG983045 FTZ917511:FUC983045 GDV917511:GDY983045 GNR917511:GNU983045 GXN917511:GXQ983045 HHJ917511:HHM983045 HRF917511:HRI983045 IBB917511:IBE983045 IKX917511:ILA983045 IUT917511:IUW983045 JEP917511:JES983045 JOL917511:JOO983045 JYH917511:JYK983045 KID917511:KIG983045 KRZ917511:KSC983045 LBV917511:LBY983045 LLR917511:LLU983045 LVN917511:LVQ983045 MFJ917511:MFM983045 MPF917511:MPI983045 MZB917511:MZE983045 NIX917511:NJA983045 NST917511:NSW983045 OCP917511:OCS983045 OML917511:OMO983045 OWH917511:OWK983045 PGD917511:PGG983045 PPZ917511:PQC983045 PZV917511:PZY983045 QJR917511:QJU983045 QTN917511:QTQ983045 RDJ917511:RDM983045 RNF917511:RNI983045 RXB917511:RXE983045 SGX917511:SHA983045 SQT917511:SQW983045 TAP917511:TAS983045 TKL917511:TKO983045 TUH917511:TUK983045 UED917511:UEG983045 UNZ917511:UOC983045 UXV917511:UXY983045 VHR917511:VHU983045 VRN917511:VRQ983045 WBJ917511:WBM983045 WLF917511:WLI983045 WVB917511:WVE983045 IP983047:IS1048576 SL983047:SO1048576 ACH983047:ACK1048576 AMD983047:AMG1048576 AVZ983047:AWC1048576 BFV983047:BFY1048576 BPR983047:BPU1048576 BZN983047:BZQ1048576 CJJ983047:CJM1048576 CTF983047:CTI1048576 DDB983047:DDE1048576 DMX983047:DNA1048576 DWT983047:DWW1048576 EGP983047:EGS1048576 EQL983047:EQO1048576 FAH983047:FAK1048576 FKD983047:FKG1048576 FTZ983047:FUC1048576 GDV983047:GDY1048576 GNR983047:GNU1048576 GXN983047:GXQ1048576 HHJ983047:HHM1048576 HRF983047:HRI1048576 IBB983047:IBE1048576 IKX983047:ILA1048576 IUT983047:IUW1048576 JEP983047:JES1048576 JOL983047:JOO1048576 JYH983047:JYK1048576 KID983047:KIG1048576 KRZ983047:KSC1048576 LBV983047:LBY1048576 LLR983047:LLU1048576 LVN983047:LVQ1048576 MFJ983047:MFM1048576 MPF983047:MPI1048576 MZB983047:MZE1048576 NIX983047:NJA1048576 NST983047:NSW1048576 OCP983047:OCS1048576 OML983047:OMO1048576 OWH983047:OWK1048576 PGD983047:PGG1048576 PPZ983047:PQC1048576 PZV983047:PZY1048576 QJR983047:QJU1048576 QTN983047:QTQ1048576 RDJ983047:RDM1048576 RNF983047:RNI1048576 RXB983047:RXE1048576 SGX983047:SHA1048576 SQT983047:SQW1048576 TAP983047:TAS1048576 TKL983047:TKO1048576 TUH983047:TUK1048576 UED983047:UEG1048576 UNZ983047:UOC1048576 UXV983047:UXY1048576 VHR983047:VHU1048576 VRN983047:VRQ1048576 WBJ983047:WBM1048576 WLF983047:WLI1048576 WVB983047:WVE1048576 JE7:JG65541 TA7:TC65541 ACW7:ACY65541 AMS7:AMU65541 AWO7:AWQ65541 BGK7:BGM65541 BQG7:BQI65541 CAC7:CAE65541 CJY7:CKA65541 CTU7:CTW65541 DDQ7:DDS65541 DNM7:DNO65541 DXI7:DXK65541 EHE7:EHG65541 ERA7:ERC65541 FAW7:FAY65541 FKS7:FKU65541 FUO7:FUQ65541 GEK7:GEM65541 GOG7:GOI65541 GYC7:GYE65541 HHY7:HIA65541 HRU7:HRW65541 IBQ7:IBS65541 ILM7:ILO65541 IVI7:IVK65541 JFE7:JFG65541 JPA7:JPC65541 JYW7:JYY65541 KIS7:KIU65541 KSO7:KSQ65541 LCK7:LCM65541 LMG7:LMI65541 LWC7:LWE65541 MFY7:MGA65541 MPU7:MPW65541 MZQ7:MZS65541 NJM7:NJO65541 NTI7:NTK65541 ODE7:ODG65541 ONA7:ONC65541 OWW7:OWY65541 PGS7:PGU65541 PQO7:PQQ65541 QAK7:QAM65541 QKG7:QKI65541 QUC7:QUE65541 RDY7:REA65541 RNU7:RNW65541 RXQ7:RXS65541 SHM7:SHO65541 SRI7:SRK65541 TBE7:TBG65541 TLA7:TLC65541 TUW7:TUY65541 UES7:UEU65541 UOO7:UOQ65541 UYK7:UYM65541 VIG7:VII65541 VSC7:VSE65541 WBY7:WCA65541 WLU7:WLW65541 WVQ7:WVS65541 JE65543:JG131077 TA65543:TC131077 ACW65543:ACY131077 AMS65543:AMU131077 AWO65543:AWQ131077 BGK65543:BGM131077 BQG65543:BQI131077 CAC65543:CAE131077 CJY65543:CKA131077 CTU65543:CTW131077 DDQ65543:DDS131077 DNM65543:DNO131077 DXI65543:DXK131077 EHE65543:EHG131077 ERA65543:ERC131077 FAW65543:FAY131077 FKS65543:FKU131077 FUO65543:FUQ131077 GEK65543:GEM131077 GOG65543:GOI131077 GYC65543:GYE131077 HHY65543:HIA131077 HRU65543:HRW131077 IBQ65543:IBS131077 ILM65543:ILO131077 IVI65543:IVK131077 JFE65543:JFG131077 JPA65543:JPC131077 JYW65543:JYY131077 KIS65543:KIU131077 KSO65543:KSQ131077 LCK65543:LCM131077 LMG65543:LMI131077 LWC65543:LWE131077 MFY65543:MGA131077 MPU65543:MPW131077 MZQ65543:MZS131077 NJM65543:NJO131077 NTI65543:NTK131077 ODE65543:ODG131077 ONA65543:ONC131077 OWW65543:OWY131077 PGS65543:PGU131077 PQO65543:PQQ131077 QAK65543:QAM131077 QKG65543:QKI131077 QUC65543:QUE131077 RDY65543:REA131077 RNU65543:RNW131077 RXQ65543:RXS131077 SHM65543:SHO131077 SRI65543:SRK131077 TBE65543:TBG131077 TLA65543:TLC131077 TUW65543:TUY131077 UES65543:UEU131077 UOO65543:UOQ131077 UYK65543:UYM131077 VIG65543:VII131077 VSC65543:VSE131077 WBY65543:WCA131077 WLU65543:WLW131077 WVQ65543:WVS131077 JE131079:JG196613 TA131079:TC196613 ACW131079:ACY196613 AMS131079:AMU196613 AWO131079:AWQ196613 BGK131079:BGM196613 BQG131079:BQI196613 CAC131079:CAE196613 CJY131079:CKA196613 CTU131079:CTW196613 DDQ131079:DDS196613 DNM131079:DNO196613 DXI131079:DXK196613 EHE131079:EHG196613 ERA131079:ERC196613 FAW131079:FAY196613 FKS131079:FKU196613 FUO131079:FUQ196613 GEK131079:GEM196613 GOG131079:GOI196613 GYC131079:GYE196613 HHY131079:HIA196613 HRU131079:HRW196613 IBQ131079:IBS196613 ILM131079:ILO196613 IVI131079:IVK196613 JFE131079:JFG196613 JPA131079:JPC196613 JYW131079:JYY196613 KIS131079:KIU196613 KSO131079:KSQ196613 LCK131079:LCM196613 LMG131079:LMI196613 LWC131079:LWE196613 MFY131079:MGA196613 MPU131079:MPW196613 MZQ131079:MZS196613 NJM131079:NJO196613 NTI131079:NTK196613 ODE131079:ODG196613 ONA131079:ONC196613 OWW131079:OWY196613 PGS131079:PGU196613 PQO131079:PQQ196613 QAK131079:QAM196613 QKG131079:QKI196613 QUC131079:QUE196613 RDY131079:REA196613 RNU131079:RNW196613 RXQ131079:RXS196613 SHM131079:SHO196613 SRI131079:SRK196613 TBE131079:TBG196613 TLA131079:TLC196613 TUW131079:TUY196613 UES131079:UEU196613 UOO131079:UOQ196613 UYK131079:UYM196613 VIG131079:VII196613 VSC131079:VSE196613 WBY131079:WCA196613 WLU131079:WLW196613 WVQ131079:WVS196613 JE196615:JG262149 TA196615:TC262149 ACW196615:ACY262149 AMS196615:AMU262149 AWO196615:AWQ262149 BGK196615:BGM262149 BQG196615:BQI262149 CAC196615:CAE262149 CJY196615:CKA262149 CTU196615:CTW262149 DDQ196615:DDS262149 DNM196615:DNO262149 DXI196615:DXK262149 EHE196615:EHG262149 ERA196615:ERC262149 FAW196615:FAY262149 FKS196615:FKU262149 FUO196615:FUQ262149 GEK196615:GEM262149 GOG196615:GOI262149 GYC196615:GYE262149 HHY196615:HIA262149 HRU196615:HRW262149 IBQ196615:IBS262149 ILM196615:ILO262149 IVI196615:IVK262149 JFE196615:JFG262149 JPA196615:JPC262149 JYW196615:JYY262149 KIS196615:KIU262149 KSO196615:KSQ262149 LCK196615:LCM262149 LMG196615:LMI262149 LWC196615:LWE262149 MFY196615:MGA262149 MPU196615:MPW262149 MZQ196615:MZS262149 NJM196615:NJO262149 NTI196615:NTK262149 ODE196615:ODG262149 ONA196615:ONC262149 OWW196615:OWY262149 PGS196615:PGU262149 PQO196615:PQQ262149 QAK196615:QAM262149 QKG196615:QKI262149 QUC196615:QUE262149 RDY196615:REA262149 RNU196615:RNW262149 RXQ196615:RXS262149 SHM196615:SHO262149 SRI196615:SRK262149 TBE196615:TBG262149 TLA196615:TLC262149 TUW196615:TUY262149 UES196615:UEU262149 UOO196615:UOQ262149 UYK196615:UYM262149 VIG196615:VII262149 VSC196615:VSE262149 WBY196615:WCA262149 WLU196615:WLW262149 WVQ196615:WVS262149 JE262151:JG327685 TA262151:TC327685 ACW262151:ACY327685 AMS262151:AMU327685 AWO262151:AWQ327685 BGK262151:BGM327685 BQG262151:BQI327685 CAC262151:CAE327685 CJY262151:CKA327685 CTU262151:CTW327685 DDQ262151:DDS327685 DNM262151:DNO327685 DXI262151:DXK327685 EHE262151:EHG327685 ERA262151:ERC327685 FAW262151:FAY327685 FKS262151:FKU327685 FUO262151:FUQ327685 GEK262151:GEM327685 GOG262151:GOI327685 GYC262151:GYE327685 HHY262151:HIA327685 HRU262151:HRW327685 IBQ262151:IBS327685 ILM262151:ILO327685 IVI262151:IVK327685 JFE262151:JFG327685 JPA262151:JPC327685 JYW262151:JYY327685 KIS262151:KIU327685 KSO262151:KSQ327685 LCK262151:LCM327685 LMG262151:LMI327685 LWC262151:LWE327685 MFY262151:MGA327685 MPU262151:MPW327685 MZQ262151:MZS327685 NJM262151:NJO327685 NTI262151:NTK327685 ODE262151:ODG327685 ONA262151:ONC327685 OWW262151:OWY327685 PGS262151:PGU327685 PQO262151:PQQ327685 QAK262151:QAM327685 QKG262151:QKI327685 QUC262151:QUE327685 RDY262151:REA327685 RNU262151:RNW327685 RXQ262151:RXS327685 SHM262151:SHO327685 SRI262151:SRK327685 TBE262151:TBG327685 TLA262151:TLC327685 TUW262151:TUY327685 UES262151:UEU327685 UOO262151:UOQ327685 UYK262151:UYM327685 VIG262151:VII327685 VSC262151:VSE327685 WBY262151:WCA327685 WLU262151:WLW327685 WVQ262151:WVS327685 JE327687:JG393221 TA327687:TC393221 ACW327687:ACY393221 AMS327687:AMU393221 AWO327687:AWQ393221 BGK327687:BGM393221 BQG327687:BQI393221 CAC327687:CAE393221 CJY327687:CKA393221 CTU327687:CTW393221 DDQ327687:DDS393221 DNM327687:DNO393221 DXI327687:DXK393221 EHE327687:EHG393221 ERA327687:ERC393221 FAW327687:FAY393221 FKS327687:FKU393221 FUO327687:FUQ393221 GEK327687:GEM393221 GOG327687:GOI393221 GYC327687:GYE393221 HHY327687:HIA393221 HRU327687:HRW393221 IBQ327687:IBS393221 ILM327687:ILO393221 IVI327687:IVK393221 JFE327687:JFG393221 JPA327687:JPC393221 JYW327687:JYY393221 KIS327687:KIU393221 KSO327687:KSQ393221 LCK327687:LCM393221 LMG327687:LMI393221 LWC327687:LWE393221 MFY327687:MGA393221 MPU327687:MPW393221 MZQ327687:MZS393221 NJM327687:NJO393221 NTI327687:NTK393221 ODE327687:ODG393221 ONA327687:ONC393221 OWW327687:OWY393221 PGS327687:PGU393221 PQO327687:PQQ393221 QAK327687:QAM393221 QKG327687:QKI393221 QUC327687:QUE393221 RDY327687:REA393221 RNU327687:RNW393221 RXQ327687:RXS393221 SHM327687:SHO393221 SRI327687:SRK393221 TBE327687:TBG393221 TLA327687:TLC393221 TUW327687:TUY393221 UES327687:UEU393221 UOO327687:UOQ393221 UYK327687:UYM393221 VIG327687:VII393221 VSC327687:VSE393221 WBY327687:WCA393221 WLU327687:WLW393221 WVQ327687:WVS393221 JE393223:JG458757 TA393223:TC458757 ACW393223:ACY458757 AMS393223:AMU458757 AWO393223:AWQ458757 BGK393223:BGM458757 BQG393223:BQI458757 CAC393223:CAE458757 CJY393223:CKA458757 CTU393223:CTW458757 DDQ393223:DDS458757 DNM393223:DNO458757 DXI393223:DXK458757 EHE393223:EHG458757 ERA393223:ERC458757 FAW393223:FAY458757 FKS393223:FKU458757 FUO393223:FUQ458757 GEK393223:GEM458757 GOG393223:GOI458757 GYC393223:GYE458757 HHY393223:HIA458757 HRU393223:HRW458757 IBQ393223:IBS458757 ILM393223:ILO458757 IVI393223:IVK458757 JFE393223:JFG458757 JPA393223:JPC458757 JYW393223:JYY458757 KIS393223:KIU458757 KSO393223:KSQ458757 LCK393223:LCM458757 LMG393223:LMI458757 LWC393223:LWE458757 MFY393223:MGA458757 MPU393223:MPW458757 MZQ393223:MZS458757 NJM393223:NJO458757 NTI393223:NTK458757 ODE393223:ODG458757 ONA393223:ONC458757 OWW393223:OWY458757 PGS393223:PGU458757 PQO393223:PQQ458757 QAK393223:QAM458757 QKG393223:QKI458757 QUC393223:QUE458757 RDY393223:REA458757 RNU393223:RNW458757 RXQ393223:RXS458757 SHM393223:SHO458757 SRI393223:SRK458757 TBE393223:TBG458757 TLA393223:TLC458757 TUW393223:TUY458757 UES393223:UEU458757 UOO393223:UOQ458757 UYK393223:UYM458757 VIG393223:VII458757 VSC393223:VSE458757 WBY393223:WCA458757 WLU393223:WLW458757 WVQ393223:WVS458757 JE458759:JG524293 TA458759:TC524293 ACW458759:ACY524293 AMS458759:AMU524293 AWO458759:AWQ524293 BGK458759:BGM524293 BQG458759:BQI524293 CAC458759:CAE524293 CJY458759:CKA524293 CTU458759:CTW524293 DDQ458759:DDS524293 DNM458759:DNO524293 DXI458759:DXK524293 EHE458759:EHG524293 ERA458759:ERC524293 FAW458759:FAY524293 FKS458759:FKU524293 FUO458759:FUQ524293 GEK458759:GEM524293 GOG458759:GOI524293 GYC458759:GYE524293 HHY458759:HIA524293 HRU458759:HRW524293 IBQ458759:IBS524293 ILM458759:ILO524293 IVI458759:IVK524293 JFE458759:JFG524293 JPA458759:JPC524293 JYW458759:JYY524293 KIS458759:KIU524293 KSO458759:KSQ524293 LCK458759:LCM524293 LMG458759:LMI524293 LWC458759:LWE524293 MFY458759:MGA524293 MPU458759:MPW524293 MZQ458759:MZS524293 NJM458759:NJO524293 NTI458759:NTK524293 ODE458759:ODG524293 ONA458759:ONC524293 OWW458759:OWY524293 PGS458759:PGU524293 PQO458759:PQQ524293 QAK458759:QAM524293 QKG458759:QKI524293 QUC458759:QUE524293 RDY458759:REA524293 RNU458759:RNW524293 RXQ458759:RXS524293 SHM458759:SHO524293 SRI458759:SRK524293 TBE458759:TBG524293 TLA458759:TLC524293 TUW458759:TUY524293 UES458759:UEU524293 UOO458759:UOQ524293 UYK458759:UYM524293 VIG458759:VII524293 VSC458759:VSE524293 WBY458759:WCA524293 WLU458759:WLW524293 WVQ458759:WVS524293 JE524295:JG589829 TA524295:TC589829 ACW524295:ACY589829 AMS524295:AMU589829 AWO524295:AWQ589829 BGK524295:BGM589829 BQG524295:BQI589829 CAC524295:CAE589829 CJY524295:CKA589829 CTU524295:CTW589829 DDQ524295:DDS589829 DNM524295:DNO589829 DXI524295:DXK589829 EHE524295:EHG589829 ERA524295:ERC589829 FAW524295:FAY589829 FKS524295:FKU589829 FUO524295:FUQ589829 GEK524295:GEM589829 GOG524295:GOI589829 GYC524295:GYE589829 HHY524295:HIA589829 HRU524295:HRW589829 IBQ524295:IBS589829 ILM524295:ILO589829 IVI524295:IVK589829 JFE524295:JFG589829 JPA524295:JPC589829 JYW524295:JYY589829 KIS524295:KIU589829 KSO524295:KSQ589829 LCK524295:LCM589829 LMG524295:LMI589829 LWC524295:LWE589829 MFY524295:MGA589829 MPU524295:MPW589829 MZQ524295:MZS589829 NJM524295:NJO589829 NTI524295:NTK589829 ODE524295:ODG589829 ONA524295:ONC589829 OWW524295:OWY589829 PGS524295:PGU589829 PQO524295:PQQ589829 QAK524295:QAM589829 QKG524295:QKI589829 QUC524295:QUE589829 RDY524295:REA589829 RNU524295:RNW589829 RXQ524295:RXS589829 SHM524295:SHO589829 SRI524295:SRK589829 TBE524295:TBG589829 TLA524295:TLC589829 TUW524295:TUY589829 UES524295:UEU589829 UOO524295:UOQ589829 UYK524295:UYM589829 VIG524295:VII589829 VSC524295:VSE589829 WBY524295:WCA589829 WLU524295:WLW589829 WVQ524295:WVS589829 JE589831:JG655365 TA589831:TC655365 ACW589831:ACY655365 AMS589831:AMU655365 AWO589831:AWQ655365 BGK589831:BGM655365 BQG589831:BQI655365 CAC589831:CAE655365 CJY589831:CKA655365 CTU589831:CTW655365 DDQ589831:DDS655365 DNM589831:DNO655365 DXI589831:DXK655365 EHE589831:EHG655365 ERA589831:ERC655365 FAW589831:FAY655365 FKS589831:FKU655365 FUO589831:FUQ655365 GEK589831:GEM655365 GOG589831:GOI655365 GYC589831:GYE655365 HHY589831:HIA655365 HRU589831:HRW655365 IBQ589831:IBS655365 ILM589831:ILO655365 IVI589831:IVK655365 JFE589831:JFG655365 JPA589831:JPC655365 JYW589831:JYY655365 KIS589831:KIU655365 KSO589831:KSQ655365 LCK589831:LCM655365 LMG589831:LMI655365 LWC589831:LWE655365 MFY589831:MGA655365 MPU589831:MPW655365 MZQ589831:MZS655365 NJM589831:NJO655365 NTI589831:NTK655365 ODE589831:ODG655365 ONA589831:ONC655365 OWW589831:OWY655365 PGS589831:PGU655365 PQO589831:PQQ655365 QAK589831:QAM655365 QKG589831:QKI655365 QUC589831:QUE655365 RDY589831:REA655365 RNU589831:RNW655365 RXQ589831:RXS655365 SHM589831:SHO655365 SRI589831:SRK655365 TBE589831:TBG655365 TLA589831:TLC655365 TUW589831:TUY655365 UES589831:UEU655365 UOO589831:UOQ655365 UYK589831:UYM655365 VIG589831:VII655365 VSC589831:VSE655365 WBY589831:WCA655365 WLU589831:WLW655365 WVQ589831:WVS655365 JE655367:JG720901 TA655367:TC720901 ACW655367:ACY720901 AMS655367:AMU720901 AWO655367:AWQ720901 BGK655367:BGM720901 BQG655367:BQI720901 CAC655367:CAE720901 CJY655367:CKA720901 CTU655367:CTW720901 DDQ655367:DDS720901 DNM655367:DNO720901 DXI655367:DXK720901 EHE655367:EHG720901 ERA655367:ERC720901 FAW655367:FAY720901 FKS655367:FKU720901 FUO655367:FUQ720901 GEK655367:GEM720901 GOG655367:GOI720901 GYC655367:GYE720901 HHY655367:HIA720901 HRU655367:HRW720901 IBQ655367:IBS720901 ILM655367:ILO720901 IVI655367:IVK720901 JFE655367:JFG720901 JPA655367:JPC720901 JYW655367:JYY720901 KIS655367:KIU720901 KSO655367:KSQ720901 LCK655367:LCM720901 LMG655367:LMI720901 LWC655367:LWE720901 MFY655367:MGA720901 MPU655367:MPW720901 MZQ655367:MZS720901 NJM655367:NJO720901 NTI655367:NTK720901 ODE655367:ODG720901 ONA655367:ONC720901 OWW655367:OWY720901 PGS655367:PGU720901 PQO655367:PQQ720901 QAK655367:QAM720901 QKG655367:QKI720901 QUC655367:QUE720901 RDY655367:REA720901 RNU655367:RNW720901 RXQ655367:RXS720901 SHM655367:SHO720901 SRI655367:SRK720901 TBE655367:TBG720901 TLA655367:TLC720901 TUW655367:TUY720901 UES655367:UEU720901 UOO655367:UOQ720901 UYK655367:UYM720901 VIG655367:VII720901 VSC655367:VSE720901 WBY655367:WCA720901 WLU655367:WLW720901 WVQ655367:WVS720901 JE720903:JG786437 TA720903:TC786437 ACW720903:ACY786437 AMS720903:AMU786437 AWO720903:AWQ786437 BGK720903:BGM786437 BQG720903:BQI786437 CAC720903:CAE786437 CJY720903:CKA786437 CTU720903:CTW786437 DDQ720903:DDS786437 DNM720903:DNO786437 DXI720903:DXK786437 EHE720903:EHG786437 ERA720903:ERC786437 FAW720903:FAY786437 FKS720903:FKU786437 FUO720903:FUQ786437 GEK720903:GEM786437 GOG720903:GOI786437 GYC720903:GYE786437 HHY720903:HIA786437 HRU720903:HRW786437 IBQ720903:IBS786437 ILM720903:ILO786437 IVI720903:IVK786437 JFE720903:JFG786437 JPA720903:JPC786437 JYW720903:JYY786437 KIS720903:KIU786437 KSO720903:KSQ786437 LCK720903:LCM786437 LMG720903:LMI786437 LWC720903:LWE786437 MFY720903:MGA786437 MPU720903:MPW786437 MZQ720903:MZS786437 NJM720903:NJO786437 NTI720903:NTK786437 ODE720903:ODG786437 ONA720903:ONC786437 OWW720903:OWY786437 PGS720903:PGU786437 PQO720903:PQQ786437 QAK720903:QAM786437 QKG720903:QKI786437 QUC720903:QUE786437 RDY720903:REA786437 RNU720903:RNW786437 RXQ720903:RXS786437 SHM720903:SHO786437 SRI720903:SRK786437 TBE720903:TBG786437 TLA720903:TLC786437 TUW720903:TUY786437 UES720903:UEU786437 UOO720903:UOQ786437 UYK720903:UYM786437 VIG720903:VII786437 VSC720903:VSE786437 WBY720903:WCA786437 WLU720903:WLW786437 WVQ720903:WVS786437 JE786439:JG851973 TA786439:TC851973 ACW786439:ACY851973 AMS786439:AMU851973 AWO786439:AWQ851973 BGK786439:BGM851973 BQG786439:BQI851973 CAC786439:CAE851973 CJY786439:CKA851973 CTU786439:CTW851973 DDQ786439:DDS851973 DNM786439:DNO851973 DXI786439:DXK851973 EHE786439:EHG851973 ERA786439:ERC851973 FAW786439:FAY851973 FKS786439:FKU851973 FUO786439:FUQ851973 GEK786439:GEM851973 GOG786439:GOI851973 GYC786439:GYE851973 HHY786439:HIA851973 HRU786439:HRW851973 IBQ786439:IBS851973 ILM786439:ILO851973 IVI786439:IVK851973 JFE786439:JFG851973 JPA786439:JPC851973 JYW786439:JYY851973 KIS786439:KIU851973 KSO786439:KSQ851973 LCK786439:LCM851973 LMG786439:LMI851973 LWC786439:LWE851973 MFY786439:MGA851973 MPU786439:MPW851973 MZQ786439:MZS851973 NJM786439:NJO851973 NTI786439:NTK851973 ODE786439:ODG851973 ONA786439:ONC851973 OWW786439:OWY851973 PGS786439:PGU851973 PQO786439:PQQ851973 QAK786439:QAM851973 QKG786439:QKI851973 QUC786439:QUE851973 RDY786439:REA851973 RNU786439:RNW851973 RXQ786439:RXS851973 SHM786439:SHO851973 SRI786439:SRK851973 TBE786439:TBG851973 TLA786439:TLC851973 TUW786439:TUY851973 UES786439:UEU851973 UOO786439:UOQ851973 UYK786439:UYM851973 VIG786439:VII851973 VSC786439:VSE851973 WBY786439:WCA851973 WLU786439:WLW851973 WVQ786439:WVS851973 JE851975:JG917509 TA851975:TC917509 ACW851975:ACY917509 AMS851975:AMU917509 AWO851975:AWQ917509 BGK851975:BGM917509 BQG851975:BQI917509 CAC851975:CAE917509 CJY851975:CKA917509 CTU851975:CTW917509 DDQ851975:DDS917509 DNM851975:DNO917509 DXI851975:DXK917509 EHE851975:EHG917509 ERA851975:ERC917509 FAW851975:FAY917509 FKS851975:FKU917509 FUO851975:FUQ917509 GEK851975:GEM917509 GOG851975:GOI917509 GYC851975:GYE917509 HHY851975:HIA917509 HRU851975:HRW917509 IBQ851975:IBS917509 ILM851975:ILO917509 IVI851975:IVK917509 JFE851975:JFG917509 JPA851975:JPC917509 JYW851975:JYY917509 KIS851975:KIU917509 KSO851975:KSQ917509 LCK851975:LCM917509 LMG851975:LMI917509 LWC851975:LWE917509 MFY851975:MGA917509 MPU851975:MPW917509 MZQ851975:MZS917509 NJM851975:NJO917509 NTI851975:NTK917509 ODE851975:ODG917509 ONA851975:ONC917509 OWW851975:OWY917509 PGS851975:PGU917509 PQO851975:PQQ917509 QAK851975:QAM917509 QKG851975:QKI917509 QUC851975:QUE917509 RDY851975:REA917509 RNU851975:RNW917509 RXQ851975:RXS917509 SHM851975:SHO917509 SRI851975:SRK917509 TBE851975:TBG917509 TLA851975:TLC917509 TUW851975:TUY917509 UES851975:UEU917509 UOO851975:UOQ917509 UYK851975:UYM917509 VIG851975:VII917509 VSC851975:VSE917509 WBY851975:WCA917509 WLU851975:WLW917509 WVQ851975:WVS917509 JE917511:JG983045 TA917511:TC983045 ACW917511:ACY983045 AMS917511:AMU983045 AWO917511:AWQ983045 BGK917511:BGM983045 BQG917511:BQI983045 CAC917511:CAE983045 CJY917511:CKA983045 CTU917511:CTW983045 DDQ917511:DDS983045 DNM917511:DNO983045 DXI917511:DXK983045 EHE917511:EHG983045 ERA917511:ERC983045 FAW917511:FAY983045 FKS917511:FKU983045 FUO917511:FUQ983045 GEK917511:GEM983045 GOG917511:GOI983045 GYC917511:GYE983045 HHY917511:HIA983045 HRU917511:HRW983045 IBQ917511:IBS983045 ILM917511:ILO983045 IVI917511:IVK983045 JFE917511:JFG983045 JPA917511:JPC983045 JYW917511:JYY983045 KIS917511:KIU983045 KSO917511:KSQ983045 LCK917511:LCM983045 LMG917511:LMI983045 LWC917511:LWE983045 MFY917511:MGA983045 MPU917511:MPW983045 MZQ917511:MZS983045 NJM917511:NJO983045 NTI917511:NTK983045 ODE917511:ODG983045 ONA917511:ONC983045 OWW917511:OWY983045 PGS917511:PGU983045 PQO917511:PQQ983045 QAK917511:QAM983045 QKG917511:QKI983045 QUC917511:QUE983045 RDY917511:REA983045 RNU917511:RNW983045 RXQ917511:RXS983045 SHM917511:SHO983045 SRI917511:SRK983045 TBE917511:TBG983045 TLA917511:TLC983045 TUW917511:TUY983045 UES917511:UEU983045 UOO917511:UOQ983045 UYK917511:UYM983045 VIG917511:VII983045 VSC917511:VSE983045 WBY917511:WCA983045 WLU917511:WLW983045 WVQ917511:WVS983045 JE983047:JG1048576 TA983047:TC1048576 ACW983047:ACY1048576 AMS983047:AMU1048576 AWO983047:AWQ1048576 BGK983047:BGM1048576 BQG983047:BQI1048576 CAC983047:CAE1048576 CJY983047:CKA1048576 CTU983047:CTW1048576 DDQ983047:DDS1048576 DNM983047:DNO1048576 DXI983047:DXK1048576 EHE983047:EHG1048576 ERA983047:ERC1048576 FAW983047:FAY1048576 FKS983047:FKU1048576 FUO983047:FUQ1048576 GEK983047:GEM1048576 GOG983047:GOI1048576 GYC983047:GYE1048576 HHY983047:HIA1048576 HRU983047:HRW1048576 IBQ983047:IBS1048576 ILM983047:ILO1048576 IVI983047:IVK1048576 JFE983047:JFG1048576 JPA983047:JPC1048576 JYW983047:JYY1048576 KIS983047:KIU1048576 KSO983047:KSQ1048576 LCK983047:LCM1048576 LMG983047:LMI1048576 LWC983047:LWE1048576 MFY983047:MGA1048576 MPU983047:MPW1048576 MZQ983047:MZS1048576 NJM983047:NJO1048576 NTI983047:NTK1048576 ODE983047:ODG1048576 ONA983047:ONC1048576 OWW983047:OWY1048576 PGS983047:PGU1048576 PQO983047:PQQ1048576 QAK983047:QAM1048576 QKG983047:QKI1048576 QUC983047:QUE1048576 RDY983047:REA1048576 RNU983047:RNW1048576 RXQ983047:RXS1048576 SHM983047:SHO1048576 SRI983047:SRK1048576 TBE983047:TBG1048576 TLA983047:TLC1048576 TUW983047:TUY1048576 UES983047:UEU1048576 UOO983047:UOQ1048576 UYK983047:UYM1048576 VIG983047:VII1048576 VSC983047:VSE1048576 WBY983047:WCA1048576 WLU983047:WLW1048576 WVQ983047:WVS1048576 SL7:SO65541 JE5:JG5 TA5:TC5 ACW5:ACY5 AMS5:AMU5 AWO5:AWQ5 BGK5:BGM5 BQG5:BQI5 CAC5:CAE5 CJY5:CKA5 CTU5:CTW5 DDQ5:DDS5 DNM5:DNO5 DXI5:DXK5 EHE5:EHG5 ERA5:ERC5 FAW5:FAY5 FKS5:FKU5 FUO5:FUQ5 GEK5:GEM5 GOG5:GOI5 GYC5:GYE5 HHY5:HIA5 HRU5:HRW5 IBQ5:IBS5 ILM5:ILO5 IVI5:IVK5 JFE5:JFG5 JPA5:JPC5 JYW5:JYY5 KIS5:KIU5 KSO5:KSQ5 LCK5:LCM5 LMG5:LMI5 LWC5:LWE5 MFY5:MGA5 MPU5:MPW5 MZQ5:MZS5 NJM5:NJO5 NTI5:NTK5 ODE5:ODG5 ONA5:ONC5 OWW5:OWY5 PGS5:PGU5 PQO5:PQQ5 QAK5:QAM5 QKG5:QKI5 QUC5:QUE5 RDY5:REA5 RNU5:RNW5 RXQ5:RXS5 SHM5:SHO5 SRI5:SRK5 TBE5:TBG5 TLA5:TLC5 TUW5:TUY5 UES5:UEU5 UOO5:UOQ5 UYK5:UYM5 VIG5:VII5 VSC5:VSE5 WBY5:WCA5 WLU5:WLW5 WVQ5:WVS5 IP5:IS5 SL5:SO5 ACH5:ACK5 AMD5:AMG5 AVZ5:AWC5 BFV5:BFY5 BPR5:BPU5 BZN5:BZQ5 CJJ5:CJM5 CTF5:CTI5 DDB5:DDE5 DMX5:DNA5 DWT5:DWW5 EGP5:EGS5 EQL5:EQO5 FAH5:FAK5 FKD5:FKG5 FTZ5:FUC5 GDV5:GDY5 GNR5:GNU5 GXN5:GXQ5 HHJ5:HHM5 HRF5:HRI5 IBB5:IBE5 IKX5:ILA5 IUT5:IUW5 JEP5:JES5 JOL5:JOO5 JYH5:JYK5 KID5:KIG5 KRZ5:KSC5 LBV5:LBY5 LLR5:LLU5 LVN5:LVQ5 MFJ5:MFM5 MPF5:MPI5 MZB5:MZE5 NIX5:NJA5 NST5:NSW5 OCP5:OCS5 OML5:OMO5 OWH5:OWK5 PGD5:PGG5 PPZ5:PQC5 PZV5:PZY5 QJR5:QJU5 QTN5:QTQ5 RDJ5:RDM5 RNF5:RNI5 RXB5:RXE5 SGX5:SHA5 SQT5:SQW5 TAP5:TAS5 TKL5:TKO5 TUH5:TUK5 UED5:UEG5 UNZ5:UOC5 UXV5:UXY5 VHR5:VHU5 VRN5:VRQ5 WBJ5:WBM5 WLF5:WLI5" xr:uid="{094D867A-B1F6-4D93-9533-74ACF68AAF18}">
      <formula1>$AN$10:$AN$12</formula1>
    </dataValidation>
    <dataValidation type="list" allowBlank="1" showInputMessage="1" showErrorMessage="1" sqref="LMS5 LWO5 LWO1:LWO3 LMS1:LMS3 LCW1:LCW3 KTA1:KTA3 KJE1:KJE3 JZI1:JZI3 JPM1:JPM3 JFQ1:JFQ3 IVU1:IVU3 ILY1:ILY3 ICC1:ICC3 HSG1:HSG3 HIK1:HIK3 GYO1:GYO3 GOS1:GOS3 GEW1:GEW3 FVA1:FVA3 WWF1:WWF3 WMJ1:WMJ3 WCN1:WCN3 VSR1:VSR3 VIV1:VIV3 UYZ1:UYZ3 UPD1:UPD3 UFH1:UFH3 TVL1:TVL3 TLP1:TLP3 TBT1:TBT3 SRX1:SRX3 SIB1:SIB3 RYF1:RYF3 ROJ1:ROJ3 REN1:REN3 QUR1:QUR3 QKV1:QKV3 QAZ1:QAZ3 PRD1:PRD3 PHH1:PHH3 OXL1:OXL3 ONP1:ONP3 ODT1:ODT3 NTX1:NTX3 NKB1:NKB3 NAF1:NAF3 MQJ1:MQJ3 MGN1:MGN3 LWR1:LWR3 LMV1:LMV3 LCZ1:LCZ3 KTD1:KTD3 KJH1:KJH3 JZL1:JZL3 JPP1:JPP3 JFT1:JFT3 IVX1:IVX3 IMB1:IMB3 ICF1:ICF3 HSJ1:HSJ3 HIN1:HIN3 GYR1:GYR3 GOV1:GOV3 GEZ1:GEZ3 FVD1:FVD3 FLH1:FLH3 FBL1:FBL3 ERP1:ERP3 EHT1:EHT3 DXX1:DXX3 DOB1:DOB3 DEF1:DEF3 CUJ1:CUJ3 CKN1:CKN3 CAR1:CAR3 BQV1:BQV3 BGZ1:BGZ3 AXD1:AXD3 ANH1:ANH3 ADL1:ADL3 TP1:TP3 JT1:JT3 FLE1:FLE3 FBI1:FBI3 ERM1:ERM3 EHQ1:EHQ3 DXU1:DXU3 DNY1:DNY3 DEC1:DEC3 CUG1:CUG3 CKK1:CKK3 CAO1:CAO3 BQS1:BQS3 BGW1:BGW3 AXA1:AXA3 ANE1:ANE3 ADI1:ADI3 TM1:TM3 JQ1:JQ3 WWC1:WWC3 WMG1:WMG3 WCK1:WCK3 VSO1:VSO3 VIS1:VIS3 UYW1:UYW3 UPA1:UPA3 UFE1:UFE3 TVI1:TVI3 TLM1:TLM3 TBQ1:TBQ3 SRU1:SRU3 SHY1:SHY3 RYC1:RYC3 ROG1:ROG3 REK1:REK3 QUO1:QUO3 QKS1:QKS3 QAW1:QAW3 PRA1:PRA3 PHE1:PHE3 OXI1:OXI3 ONM1:ONM3 ODQ1:ODQ3 NTU1:NTU3 NJY1:NJY3 NAC1:NAC3 MQG1:MQG3 MGK1:MGK3 MGK5 MQG5 NAC5 NJY5 NTU5 ODQ5 ONM5 OXI5 PHE5 PRA5 QAW5 QKS5 QUO5 REK5 ROG5 RYC5 SHY5 SRU5 TBQ5 TLM5 TVI5 UFE5 UPA5 UYW5 VIS5 VSO5 WCK5 WMG5 WWC5 JQ7:JQ65541 TM7:TM65541 ADI7:ADI65541 ANE7:ANE65541 AXA7:AXA65541 BGW7:BGW65541 BQS7:BQS65541 CAO7:CAO65541 CKK7:CKK65541 CUG7:CUG65541 DEC7:DEC65541 DNY7:DNY65541 DXU7:DXU65541 EHQ7:EHQ65541 ERM7:ERM65541 FBI7:FBI65541 FLE7:FLE65541 FVA7:FVA65541 GEW7:GEW65541 GOS7:GOS65541 GYO7:GYO65541 HIK7:HIK65541 HSG7:HSG65541 ICC7:ICC65541 ILY7:ILY65541 IVU7:IVU65541 JFQ7:JFQ65541 JPM7:JPM65541 JZI7:JZI65541 KJE7:KJE65541 KTA7:KTA65541 LCW7:LCW65541 LMS7:LMS65541 LWO7:LWO65541 MGK7:MGK65541 MQG7:MQG65541 NAC7:NAC65541 NJY7:NJY65541 NTU7:NTU65541 ODQ7:ODQ65541 ONM7:ONM65541 OXI7:OXI65541 PHE7:PHE65541 PRA7:PRA65541 QAW7:QAW65541 QKS7:QKS65541 QUO7:QUO65541 REK7:REK65541 ROG7:ROG65541 RYC7:RYC65541 SHY7:SHY65541 SRU7:SRU65541 TBQ7:TBQ65541 TLM7:TLM65541 TVI7:TVI65541 UFE7:UFE65541 UPA7:UPA65541 UYW7:UYW65541 VIS7:VIS65541 VSO7:VSO65541 WCK7:WCK65541 WMG7:WMG65541 WWC7:WWC65541 JQ5 JQ65543:JQ131077 TM65543:TM131077 ADI65543:ADI131077 ANE65543:ANE131077 AXA65543:AXA131077 BGW65543:BGW131077 BQS65543:BQS131077 CAO65543:CAO131077 CKK65543:CKK131077 CUG65543:CUG131077 DEC65543:DEC131077 DNY65543:DNY131077 DXU65543:DXU131077 EHQ65543:EHQ131077 ERM65543:ERM131077 FBI65543:FBI131077 FLE65543:FLE131077 FVA65543:FVA131077 GEW65543:GEW131077 GOS65543:GOS131077 GYO65543:GYO131077 HIK65543:HIK131077 HSG65543:HSG131077 ICC65543:ICC131077 ILY65543:ILY131077 IVU65543:IVU131077 JFQ65543:JFQ131077 JPM65543:JPM131077 JZI65543:JZI131077 KJE65543:KJE131077 KTA65543:KTA131077 LCW65543:LCW131077 LMS65543:LMS131077 LWO65543:LWO131077 MGK65543:MGK131077 MQG65543:MQG131077 NAC65543:NAC131077 NJY65543:NJY131077 NTU65543:NTU131077 ODQ65543:ODQ131077 ONM65543:ONM131077 OXI65543:OXI131077 PHE65543:PHE131077 PRA65543:PRA131077 QAW65543:QAW131077 QKS65543:QKS131077 QUO65543:QUO131077 REK65543:REK131077 ROG65543:ROG131077 RYC65543:RYC131077 SHY65543:SHY131077 SRU65543:SRU131077 TBQ65543:TBQ131077 TLM65543:TLM131077 TVI65543:TVI131077 UFE65543:UFE131077 UPA65543:UPA131077 UYW65543:UYW131077 VIS65543:VIS131077 VSO65543:VSO131077 WCK65543:WCK131077 WMG65543:WMG131077 WWC65543:WWC131077 TM5 JQ131079:JQ196613 TM131079:TM196613 ADI131079:ADI196613 ANE131079:ANE196613 AXA131079:AXA196613 BGW131079:BGW196613 BQS131079:BQS196613 CAO131079:CAO196613 CKK131079:CKK196613 CUG131079:CUG196613 DEC131079:DEC196613 DNY131079:DNY196613 DXU131079:DXU196613 EHQ131079:EHQ196613 ERM131079:ERM196613 FBI131079:FBI196613 FLE131079:FLE196613 FVA131079:FVA196613 GEW131079:GEW196613 GOS131079:GOS196613 GYO131079:GYO196613 HIK131079:HIK196613 HSG131079:HSG196613 ICC131079:ICC196613 ILY131079:ILY196613 IVU131079:IVU196613 JFQ131079:JFQ196613 JPM131079:JPM196613 JZI131079:JZI196613 KJE131079:KJE196613 KTA131079:KTA196613 LCW131079:LCW196613 LMS131079:LMS196613 LWO131079:LWO196613 MGK131079:MGK196613 MQG131079:MQG196613 NAC131079:NAC196613 NJY131079:NJY196613 NTU131079:NTU196613 ODQ131079:ODQ196613 ONM131079:ONM196613 OXI131079:OXI196613 PHE131079:PHE196613 PRA131079:PRA196613 QAW131079:QAW196613 QKS131079:QKS196613 QUO131079:QUO196613 REK131079:REK196613 ROG131079:ROG196613 RYC131079:RYC196613 SHY131079:SHY196613 SRU131079:SRU196613 TBQ131079:TBQ196613 TLM131079:TLM196613 TVI131079:TVI196613 UFE131079:UFE196613 UPA131079:UPA196613 UYW131079:UYW196613 VIS131079:VIS196613 VSO131079:VSO196613 WCK131079:WCK196613 WMG131079:WMG196613 WWC131079:WWC196613 ADI5 JQ196615:JQ262149 TM196615:TM262149 ADI196615:ADI262149 ANE196615:ANE262149 AXA196615:AXA262149 BGW196615:BGW262149 BQS196615:BQS262149 CAO196615:CAO262149 CKK196615:CKK262149 CUG196615:CUG262149 DEC196615:DEC262149 DNY196615:DNY262149 DXU196615:DXU262149 EHQ196615:EHQ262149 ERM196615:ERM262149 FBI196615:FBI262149 FLE196615:FLE262149 FVA196615:FVA262149 GEW196615:GEW262149 GOS196615:GOS262149 GYO196615:GYO262149 HIK196615:HIK262149 HSG196615:HSG262149 ICC196615:ICC262149 ILY196615:ILY262149 IVU196615:IVU262149 JFQ196615:JFQ262149 JPM196615:JPM262149 JZI196615:JZI262149 KJE196615:KJE262149 KTA196615:KTA262149 LCW196615:LCW262149 LMS196615:LMS262149 LWO196615:LWO262149 MGK196615:MGK262149 MQG196615:MQG262149 NAC196615:NAC262149 NJY196615:NJY262149 NTU196615:NTU262149 ODQ196615:ODQ262149 ONM196615:ONM262149 OXI196615:OXI262149 PHE196615:PHE262149 PRA196615:PRA262149 QAW196615:QAW262149 QKS196615:QKS262149 QUO196615:QUO262149 REK196615:REK262149 ROG196615:ROG262149 RYC196615:RYC262149 SHY196615:SHY262149 SRU196615:SRU262149 TBQ196615:TBQ262149 TLM196615:TLM262149 TVI196615:TVI262149 UFE196615:UFE262149 UPA196615:UPA262149 UYW196615:UYW262149 VIS196615:VIS262149 VSO196615:VSO262149 WCK196615:WCK262149 WMG196615:WMG262149 WWC196615:WWC262149 ANE5 JQ262151:JQ327685 TM262151:TM327685 ADI262151:ADI327685 ANE262151:ANE327685 AXA262151:AXA327685 BGW262151:BGW327685 BQS262151:BQS327685 CAO262151:CAO327685 CKK262151:CKK327685 CUG262151:CUG327685 DEC262151:DEC327685 DNY262151:DNY327685 DXU262151:DXU327685 EHQ262151:EHQ327685 ERM262151:ERM327685 FBI262151:FBI327685 FLE262151:FLE327685 FVA262151:FVA327685 GEW262151:GEW327685 GOS262151:GOS327685 GYO262151:GYO327685 HIK262151:HIK327685 HSG262151:HSG327685 ICC262151:ICC327685 ILY262151:ILY327685 IVU262151:IVU327685 JFQ262151:JFQ327685 JPM262151:JPM327685 JZI262151:JZI327685 KJE262151:KJE327685 KTA262151:KTA327685 LCW262151:LCW327685 LMS262151:LMS327685 LWO262151:LWO327685 MGK262151:MGK327685 MQG262151:MQG327685 NAC262151:NAC327685 NJY262151:NJY327685 NTU262151:NTU327685 ODQ262151:ODQ327685 ONM262151:ONM327685 OXI262151:OXI327685 PHE262151:PHE327685 PRA262151:PRA327685 QAW262151:QAW327685 QKS262151:QKS327685 QUO262151:QUO327685 REK262151:REK327685 ROG262151:ROG327685 RYC262151:RYC327685 SHY262151:SHY327685 SRU262151:SRU327685 TBQ262151:TBQ327685 TLM262151:TLM327685 TVI262151:TVI327685 UFE262151:UFE327685 UPA262151:UPA327685 UYW262151:UYW327685 VIS262151:VIS327685 VSO262151:VSO327685 WCK262151:WCK327685 WMG262151:WMG327685 WWC262151:WWC327685 AXA5 JQ327687:JQ393221 TM327687:TM393221 ADI327687:ADI393221 ANE327687:ANE393221 AXA327687:AXA393221 BGW327687:BGW393221 BQS327687:BQS393221 CAO327687:CAO393221 CKK327687:CKK393221 CUG327687:CUG393221 DEC327687:DEC393221 DNY327687:DNY393221 DXU327687:DXU393221 EHQ327687:EHQ393221 ERM327687:ERM393221 FBI327687:FBI393221 FLE327687:FLE393221 FVA327687:FVA393221 GEW327687:GEW393221 GOS327687:GOS393221 GYO327687:GYO393221 HIK327687:HIK393221 HSG327687:HSG393221 ICC327687:ICC393221 ILY327687:ILY393221 IVU327687:IVU393221 JFQ327687:JFQ393221 JPM327687:JPM393221 JZI327687:JZI393221 KJE327687:KJE393221 KTA327687:KTA393221 LCW327687:LCW393221 LMS327687:LMS393221 LWO327687:LWO393221 MGK327687:MGK393221 MQG327687:MQG393221 NAC327687:NAC393221 NJY327687:NJY393221 NTU327687:NTU393221 ODQ327687:ODQ393221 ONM327687:ONM393221 OXI327687:OXI393221 PHE327687:PHE393221 PRA327687:PRA393221 QAW327687:QAW393221 QKS327687:QKS393221 QUO327687:QUO393221 REK327687:REK393221 ROG327687:ROG393221 RYC327687:RYC393221 SHY327687:SHY393221 SRU327687:SRU393221 TBQ327687:TBQ393221 TLM327687:TLM393221 TVI327687:TVI393221 UFE327687:UFE393221 UPA327687:UPA393221 UYW327687:UYW393221 VIS327687:VIS393221 VSO327687:VSO393221 WCK327687:WCK393221 WMG327687:WMG393221 WWC327687:WWC393221 BGW5 JQ393223:JQ458757 TM393223:TM458757 ADI393223:ADI458757 ANE393223:ANE458757 AXA393223:AXA458757 BGW393223:BGW458757 BQS393223:BQS458757 CAO393223:CAO458757 CKK393223:CKK458757 CUG393223:CUG458757 DEC393223:DEC458757 DNY393223:DNY458757 DXU393223:DXU458757 EHQ393223:EHQ458757 ERM393223:ERM458757 FBI393223:FBI458757 FLE393223:FLE458757 FVA393223:FVA458757 GEW393223:GEW458757 GOS393223:GOS458757 GYO393223:GYO458757 HIK393223:HIK458757 HSG393223:HSG458757 ICC393223:ICC458757 ILY393223:ILY458757 IVU393223:IVU458757 JFQ393223:JFQ458757 JPM393223:JPM458757 JZI393223:JZI458757 KJE393223:KJE458757 KTA393223:KTA458757 LCW393223:LCW458757 LMS393223:LMS458757 LWO393223:LWO458757 MGK393223:MGK458757 MQG393223:MQG458757 NAC393223:NAC458757 NJY393223:NJY458757 NTU393223:NTU458757 ODQ393223:ODQ458757 ONM393223:ONM458757 OXI393223:OXI458757 PHE393223:PHE458757 PRA393223:PRA458757 QAW393223:QAW458757 QKS393223:QKS458757 QUO393223:QUO458757 REK393223:REK458757 ROG393223:ROG458757 RYC393223:RYC458757 SHY393223:SHY458757 SRU393223:SRU458757 TBQ393223:TBQ458757 TLM393223:TLM458757 TVI393223:TVI458757 UFE393223:UFE458757 UPA393223:UPA458757 UYW393223:UYW458757 VIS393223:VIS458757 VSO393223:VSO458757 WCK393223:WCK458757 WMG393223:WMG458757 WWC393223:WWC458757 BQS5 JQ458759:JQ524293 TM458759:TM524293 ADI458759:ADI524293 ANE458759:ANE524293 AXA458759:AXA524293 BGW458759:BGW524293 BQS458759:BQS524293 CAO458759:CAO524293 CKK458759:CKK524293 CUG458759:CUG524293 DEC458759:DEC524293 DNY458759:DNY524293 DXU458759:DXU524293 EHQ458759:EHQ524293 ERM458759:ERM524293 FBI458759:FBI524293 FLE458759:FLE524293 FVA458759:FVA524293 GEW458759:GEW524293 GOS458759:GOS524293 GYO458759:GYO524293 HIK458759:HIK524293 HSG458759:HSG524293 ICC458759:ICC524293 ILY458759:ILY524293 IVU458759:IVU524293 JFQ458759:JFQ524293 JPM458759:JPM524293 JZI458759:JZI524293 KJE458759:KJE524293 KTA458759:KTA524293 LCW458759:LCW524293 LMS458759:LMS524293 LWO458759:LWO524293 MGK458759:MGK524293 MQG458759:MQG524293 NAC458759:NAC524293 NJY458759:NJY524293 NTU458759:NTU524293 ODQ458759:ODQ524293 ONM458759:ONM524293 OXI458759:OXI524293 PHE458759:PHE524293 PRA458759:PRA524293 QAW458759:QAW524293 QKS458759:QKS524293 QUO458759:QUO524293 REK458759:REK524293 ROG458759:ROG524293 RYC458759:RYC524293 SHY458759:SHY524293 SRU458759:SRU524293 TBQ458759:TBQ524293 TLM458759:TLM524293 TVI458759:TVI524293 UFE458759:UFE524293 UPA458759:UPA524293 UYW458759:UYW524293 VIS458759:VIS524293 VSO458759:VSO524293 WCK458759:WCK524293 WMG458759:WMG524293 WWC458759:WWC524293 CAO5 JQ524295:JQ589829 TM524295:TM589829 ADI524295:ADI589829 ANE524295:ANE589829 AXA524295:AXA589829 BGW524295:BGW589829 BQS524295:BQS589829 CAO524295:CAO589829 CKK524295:CKK589829 CUG524295:CUG589829 DEC524295:DEC589829 DNY524295:DNY589829 DXU524295:DXU589829 EHQ524295:EHQ589829 ERM524295:ERM589829 FBI524295:FBI589829 FLE524295:FLE589829 FVA524295:FVA589829 GEW524295:GEW589829 GOS524295:GOS589829 GYO524295:GYO589829 HIK524295:HIK589829 HSG524295:HSG589829 ICC524295:ICC589829 ILY524295:ILY589829 IVU524295:IVU589829 JFQ524295:JFQ589829 JPM524295:JPM589829 JZI524295:JZI589829 KJE524295:KJE589829 KTA524295:KTA589829 LCW524295:LCW589829 LMS524295:LMS589829 LWO524295:LWO589829 MGK524295:MGK589829 MQG524295:MQG589829 NAC524295:NAC589829 NJY524295:NJY589829 NTU524295:NTU589829 ODQ524295:ODQ589829 ONM524295:ONM589829 OXI524295:OXI589829 PHE524295:PHE589829 PRA524295:PRA589829 QAW524295:QAW589829 QKS524295:QKS589829 QUO524295:QUO589829 REK524295:REK589829 ROG524295:ROG589829 RYC524295:RYC589829 SHY524295:SHY589829 SRU524295:SRU589829 TBQ524295:TBQ589829 TLM524295:TLM589829 TVI524295:TVI589829 UFE524295:UFE589829 UPA524295:UPA589829 UYW524295:UYW589829 VIS524295:VIS589829 VSO524295:VSO589829 WCK524295:WCK589829 WMG524295:WMG589829 WWC524295:WWC589829 CKK5 JQ589831:JQ655365 TM589831:TM655365 ADI589831:ADI655365 ANE589831:ANE655365 AXA589831:AXA655365 BGW589831:BGW655365 BQS589831:BQS655365 CAO589831:CAO655365 CKK589831:CKK655365 CUG589831:CUG655365 DEC589831:DEC655365 DNY589831:DNY655365 DXU589831:DXU655365 EHQ589831:EHQ655365 ERM589831:ERM655365 FBI589831:FBI655365 FLE589831:FLE655365 FVA589831:FVA655365 GEW589831:GEW655365 GOS589831:GOS655365 GYO589831:GYO655365 HIK589831:HIK655365 HSG589831:HSG655365 ICC589831:ICC655365 ILY589831:ILY655365 IVU589831:IVU655365 JFQ589831:JFQ655365 JPM589831:JPM655365 JZI589831:JZI655365 KJE589831:KJE655365 KTA589831:KTA655365 LCW589831:LCW655365 LMS589831:LMS655365 LWO589831:LWO655365 MGK589831:MGK655365 MQG589831:MQG655365 NAC589831:NAC655365 NJY589831:NJY655365 NTU589831:NTU655365 ODQ589831:ODQ655365 ONM589831:ONM655365 OXI589831:OXI655365 PHE589831:PHE655365 PRA589831:PRA655365 QAW589831:QAW655365 QKS589831:QKS655365 QUO589831:QUO655365 REK589831:REK655365 ROG589831:ROG655365 RYC589831:RYC655365 SHY589831:SHY655365 SRU589831:SRU655365 TBQ589831:TBQ655365 TLM589831:TLM655365 TVI589831:TVI655365 UFE589831:UFE655365 UPA589831:UPA655365 UYW589831:UYW655365 VIS589831:VIS655365 VSO589831:VSO655365 WCK589831:WCK655365 WMG589831:WMG655365 WWC589831:WWC655365 CUG5 JQ655367:JQ720901 TM655367:TM720901 ADI655367:ADI720901 ANE655367:ANE720901 AXA655367:AXA720901 BGW655367:BGW720901 BQS655367:BQS720901 CAO655367:CAO720901 CKK655367:CKK720901 CUG655367:CUG720901 DEC655367:DEC720901 DNY655367:DNY720901 DXU655367:DXU720901 EHQ655367:EHQ720901 ERM655367:ERM720901 FBI655367:FBI720901 FLE655367:FLE720901 FVA655367:FVA720901 GEW655367:GEW720901 GOS655367:GOS720901 GYO655367:GYO720901 HIK655367:HIK720901 HSG655367:HSG720901 ICC655367:ICC720901 ILY655367:ILY720901 IVU655367:IVU720901 JFQ655367:JFQ720901 JPM655367:JPM720901 JZI655367:JZI720901 KJE655367:KJE720901 KTA655367:KTA720901 LCW655367:LCW720901 LMS655367:LMS720901 LWO655367:LWO720901 MGK655367:MGK720901 MQG655367:MQG720901 NAC655367:NAC720901 NJY655367:NJY720901 NTU655367:NTU720901 ODQ655367:ODQ720901 ONM655367:ONM720901 OXI655367:OXI720901 PHE655367:PHE720901 PRA655367:PRA720901 QAW655367:QAW720901 QKS655367:QKS720901 QUO655367:QUO720901 REK655367:REK720901 ROG655367:ROG720901 RYC655367:RYC720901 SHY655367:SHY720901 SRU655367:SRU720901 TBQ655367:TBQ720901 TLM655367:TLM720901 TVI655367:TVI720901 UFE655367:UFE720901 UPA655367:UPA720901 UYW655367:UYW720901 VIS655367:VIS720901 VSO655367:VSO720901 WCK655367:WCK720901 WMG655367:WMG720901 WWC655367:WWC720901 DEC5 JQ720903:JQ786437 TM720903:TM786437 ADI720903:ADI786437 ANE720903:ANE786437 AXA720903:AXA786437 BGW720903:BGW786437 BQS720903:BQS786437 CAO720903:CAO786437 CKK720903:CKK786437 CUG720903:CUG786437 DEC720903:DEC786437 DNY720903:DNY786437 DXU720903:DXU786437 EHQ720903:EHQ786437 ERM720903:ERM786437 FBI720903:FBI786437 FLE720903:FLE786437 FVA720903:FVA786437 GEW720903:GEW786437 GOS720903:GOS786437 GYO720903:GYO786437 HIK720903:HIK786437 HSG720903:HSG786437 ICC720903:ICC786437 ILY720903:ILY786437 IVU720903:IVU786437 JFQ720903:JFQ786437 JPM720903:JPM786437 JZI720903:JZI786437 KJE720903:KJE786437 KTA720903:KTA786437 LCW720903:LCW786437 LMS720903:LMS786437 LWO720903:LWO786437 MGK720903:MGK786437 MQG720903:MQG786437 NAC720903:NAC786437 NJY720903:NJY786437 NTU720903:NTU786437 ODQ720903:ODQ786437 ONM720903:ONM786437 OXI720903:OXI786437 PHE720903:PHE786437 PRA720903:PRA786437 QAW720903:QAW786437 QKS720903:QKS786437 QUO720903:QUO786437 REK720903:REK786437 ROG720903:ROG786437 RYC720903:RYC786437 SHY720903:SHY786437 SRU720903:SRU786437 TBQ720903:TBQ786437 TLM720903:TLM786437 TVI720903:TVI786437 UFE720903:UFE786437 UPA720903:UPA786437 UYW720903:UYW786437 VIS720903:VIS786437 VSO720903:VSO786437 WCK720903:WCK786437 WMG720903:WMG786437 WWC720903:WWC786437 DNY5 JQ786439:JQ851973 TM786439:TM851973 ADI786439:ADI851973 ANE786439:ANE851973 AXA786439:AXA851973 BGW786439:BGW851973 BQS786439:BQS851973 CAO786439:CAO851973 CKK786439:CKK851973 CUG786439:CUG851973 DEC786439:DEC851973 DNY786439:DNY851973 DXU786439:DXU851973 EHQ786439:EHQ851973 ERM786439:ERM851973 FBI786439:FBI851973 FLE786439:FLE851973 FVA786439:FVA851973 GEW786439:GEW851973 GOS786439:GOS851973 GYO786439:GYO851973 HIK786439:HIK851973 HSG786439:HSG851973 ICC786439:ICC851973 ILY786439:ILY851973 IVU786439:IVU851973 JFQ786439:JFQ851973 JPM786439:JPM851973 JZI786439:JZI851973 KJE786439:KJE851973 KTA786439:KTA851973 LCW786439:LCW851973 LMS786439:LMS851973 LWO786439:LWO851973 MGK786439:MGK851973 MQG786439:MQG851973 NAC786439:NAC851973 NJY786439:NJY851973 NTU786439:NTU851973 ODQ786439:ODQ851973 ONM786439:ONM851973 OXI786439:OXI851973 PHE786439:PHE851973 PRA786439:PRA851973 QAW786439:QAW851973 QKS786439:QKS851973 QUO786439:QUO851973 REK786439:REK851973 ROG786439:ROG851973 RYC786439:RYC851973 SHY786439:SHY851973 SRU786439:SRU851973 TBQ786439:TBQ851973 TLM786439:TLM851973 TVI786439:TVI851973 UFE786439:UFE851973 UPA786439:UPA851973 UYW786439:UYW851973 VIS786439:VIS851973 VSO786439:VSO851973 WCK786439:WCK851973 WMG786439:WMG851973 WWC786439:WWC851973 DXU5 JQ851975:JQ917509 TM851975:TM917509 ADI851975:ADI917509 ANE851975:ANE917509 AXA851975:AXA917509 BGW851975:BGW917509 BQS851975:BQS917509 CAO851975:CAO917509 CKK851975:CKK917509 CUG851975:CUG917509 DEC851975:DEC917509 DNY851975:DNY917509 DXU851975:DXU917509 EHQ851975:EHQ917509 ERM851975:ERM917509 FBI851975:FBI917509 FLE851975:FLE917509 FVA851975:FVA917509 GEW851975:GEW917509 GOS851975:GOS917509 GYO851975:GYO917509 HIK851975:HIK917509 HSG851975:HSG917509 ICC851975:ICC917509 ILY851975:ILY917509 IVU851975:IVU917509 JFQ851975:JFQ917509 JPM851975:JPM917509 JZI851975:JZI917509 KJE851975:KJE917509 KTA851975:KTA917509 LCW851975:LCW917509 LMS851975:LMS917509 LWO851975:LWO917509 MGK851975:MGK917509 MQG851975:MQG917509 NAC851975:NAC917509 NJY851975:NJY917509 NTU851975:NTU917509 ODQ851975:ODQ917509 ONM851975:ONM917509 OXI851975:OXI917509 PHE851975:PHE917509 PRA851975:PRA917509 QAW851975:QAW917509 QKS851975:QKS917509 QUO851975:QUO917509 REK851975:REK917509 ROG851975:ROG917509 RYC851975:RYC917509 SHY851975:SHY917509 SRU851975:SRU917509 TBQ851975:TBQ917509 TLM851975:TLM917509 TVI851975:TVI917509 UFE851975:UFE917509 UPA851975:UPA917509 UYW851975:UYW917509 VIS851975:VIS917509 VSO851975:VSO917509 WCK851975:WCK917509 WMG851975:WMG917509 WWC851975:WWC917509 EHQ5 JQ917511:JQ983045 TM917511:TM983045 ADI917511:ADI983045 ANE917511:ANE983045 AXA917511:AXA983045 BGW917511:BGW983045 BQS917511:BQS983045 CAO917511:CAO983045 CKK917511:CKK983045 CUG917511:CUG983045 DEC917511:DEC983045 DNY917511:DNY983045 DXU917511:DXU983045 EHQ917511:EHQ983045 ERM917511:ERM983045 FBI917511:FBI983045 FLE917511:FLE983045 FVA917511:FVA983045 GEW917511:GEW983045 GOS917511:GOS983045 GYO917511:GYO983045 HIK917511:HIK983045 HSG917511:HSG983045 ICC917511:ICC983045 ILY917511:ILY983045 IVU917511:IVU983045 JFQ917511:JFQ983045 JPM917511:JPM983045 JZI917511:JZI983045 KJE917511:KJE983045 KTA917511:KTA983045 LCW917511:LCW983045 LMS917511:LMS983045 LWO917511:LWO983045 MGK917511:MGK983045 MQG917511:MQG983045 NAC917511:NAC983045 NJY917511:NJY983045 NTU917511:NTU983045 ODQ917511:ODQ983045 ONM917511:ONM983045 OXI917511:OXI983045 PHE917511:PHE983045 PRA917511:PRA983045 QAW917511:QAW983045 QKS917511:QKS983045 QUO917511:QUO983045 REK917511:REK983045 ROG917511:ROG983045 RYC917511:RYC983045 SHY917511:SHY983045 SRU917511:SRU983045 TBQ917511:TBQ983045 TLM917511:TLM983045 TVI917511:TVI983045 UFE917511:UFE983045 UPA917511:UPA983045 UYW917511:UYW983045 VIS917511:VIS983045 VSO917511:VSO983045 WCK917511:WCK983045 WMG917511:WMG983045 WWC917511:WWC983045 ERM5 JQ983047:JQ1048576 TM983047:TM1048576 ADI983047:ADI1048576 ANE983047:ANE1048576 AXA983047:AXA1048576 BGW983047:BGW1048576 BQS983047:BQS1048576 CAO983047:CAO1048576 CKK983047:CKK1048576 CUG983047:CUG1048576 DEC983047:DEC1048576 DNY983047:DNY1048576 DXU983047:DXU1048576 EHQ983047:EHQ1048576 ERM983047:ERM1048576 FBI983047:FBI1048576 FLE983047:FLE1048576 FVA983047:FVA1048576 GEW983047:GEW1048576 GOS983047:GOS1048576 GYO983047:GYO1048576 HIK983047:HIK1048576 HSG983047:HSG1048576 ICC983047:ICC1048576 ILY983047:ILY1048576 IVU983047:IVU1048576 JFQ983047:JFQ1048576 JPM983047:JPM1048576 JZI983047:JZI1048576 KJE983047:KJE1048576 KTA983047:KTA1048576 LCW983047:LCW1048576 LMS983047:LMS1048576 LWO983047:LWO1048576 MGK983047:MGK1048576 MQG983047:MQG1048576 NAC983047:NAC1048576 NJY983047:NJY1048576 NTU983047:NTU1048576 ODQ983047:ODQ1048576 ONM983047:ONM1048576 OXI983047:OXI1048576 PHE983047:PHE1048576 PRA983047:PRA1048576 QAW983047:QAW1048576 QKS983047:QKS1048576 QUO983047:QUO1048576 REK983047:REK1048576 ROG983047:ROG1048576 RYC983047:RYC1048576 SHY983047:SHY1048576 SRU983047:SRU1048576 TBQ983047:TBQ1048576 TLM983047:TLM1048576 TVI983047:TVI1048576 UFE983047:UFE1048576 UPA983047:UPA1048576 UYW983047:UYW1048576 VIS983047:VIS1048576 VSO983047:VSO1048576 WCK983047:WCK1048576 WMG983047:WMG1048576 WWC983047:WWC1048576 FBI5 FLE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WWF5 JT7:JT65541 TP7:TP65541 ADL7:ADL65541 ANH7:ANH65541 AXD7:AXD65541 BGZ7:BGZ65541 BQV7:BQV65541 CAR7:CAR65541 CKN7:CKN65541 CUJ7:CUJ65541 DEF7:DEF65541 DOB7:DOB65541 DXX7:DXX65541 EHT7:EHT65541 ERP7:ERP65541 FBL7:FBL65541 FLH7:FLH65541 FVD7:FVD65541 GEZ7:GEZ65541 GOV7:GOV65541 GYR7:GYR65541 HIN7:HIN65541 HSJ7:HSJ65541 ICF7:ICF65541 IMB7:IMB65541 IVX7:IVX65541 JFT7:JFT65541 JPP7:JPP65541 JZL7:JZL65541 KJH7:KJH65541 KTD7:KTD65541 LCZ7:LCZ65541 LMV7:LMV65541 LWR7:LWR65541 MGN7:MGN65541 MQJ7:MQJ65541 NAF7:NAF65541 NKB7:NKB65541 NTX7:NTX65541 ODT7:ODT65541 ONP7:ONP65541 OXL7:OXL65541 PHH7:PHH65541 PRD7:PRD65541 QAZ7:QAZ65541 QKV7:QKV65541 QUR7:QUR65541 REN7:REN65541 ROJ7:ROJ65541 RYF7:RYF65541 SIB7:SIB65541 SRX7:SRX65541 TBT7:TBT65541 TLP7:TLP65541 TVL7:TVL65541 UFH7:UFH65541 UPD7:UPD65541 UYZ7:UYZ65541 VIV7:VIV65541 VSR7:VSR65541 WCN7:WCN65541 WMJ7:WMJ65541 WWF7:WWF65541 FVA5 JT65543:JT131077 TP65543:TP131077 ADL65543:ADL131077 ANH65543:ANH131077 AXD65543:AXD131077 BGZ65543:BGZ131077 BQV65543:BQV131077 CAR65543:CAR131077 CKN65543:CKN131077 CUJ65543:CUJ131077 DEF65543:DEF131077 DOB65543:DOB131077 DXX65543:DXX131077 EHT65543:EHT131077 ERP65543:ERP131077 FBL65543:FBL131077 FLH65543:FLH131077 FVD65543:FVD131077 GEZ65543:GEZ131077 GOV65543:GOV131077 GYR65543:GYR131077 HIN65543:HIN131077 HSJ65543:HSJ131077 ICF65543:ICF131077 IMB65543:IMB131077 IVX65543:IVX131077 JFT65543:JFT131077 JPP65543:JPP131077 JZL65543:JZL131077 KJH65543:KJH131077 KTD65543:KTD131077 LCZ65543:LCZ131077 LMV65543:LMV131077 LWR65543:LWR131077 MGN65543:MGN131077 MQJ65543:MQJ131077 NAF65543:NAF131077 NKB65543:NKB131077 NTX65543:NTX131077 ODT65543:ODT131077 ONP65543:ONP131077 OXL65543:OXL131077 PHH65543:PHH131077 PRD65543:PRD131077 QAZ65543:QAZ131077 QKV65543:QKV131077 QUR65543:QUR131077 REN65543:REN131077 ROJ65543:ROJ131077 RYF65543:RYF131077 SIB65543:SIB131077 SRX65543:SRX131077 TBT65543:TBT131077 TLP65543:TLP131077 TVL65543:TVL131077 UFH65543:UFH131077 UPD65543:UPD131077 UYZ65543:UYZ131077 VIV65543:VIV131077 VSR65543:VSR131077 WCN65543:WCN131077 WMJ65543:WMJ131077 WWF65543:WWF131077 GEW5 JT131079:JT196613 TP131079:TP196613 ADL131079:ADL196613 ANH131079:ANH196613 AXD131079:AXD196613 BGZ131079:BGZ196613 BQV131079:BQV196613 CAR131079:CAR196613 CKN131079:CKN196613 CUJ131079:CUJ196613 DEF131079:DEF196613 DOB131079:DOB196613 DXX131079:DXX196613 EHT131079:EHT196613 ERP131079:ERP196613 FBL131079:FBL196613 FLH131079:FLH196613 FVD131079:FVD196613 GEZ131079:GEZ196613 GOV131079:GOV196613 GYR131079:GYR196613 HIN131079:HIN196613 HSJ131079:HSJ196613 ICF131079:ICF196613 IMB131079:IMB196613 IVX131079:IVX196613 JFT131079:JFT196613 JPP131079:JPP196613 JZL131079:JZL196613 KJH131079:KJH196613 KTD131079:KTD196613 LCZ131079:LCZ196613 LMV131079:LMV196613 LWR131079:LWR196613 MGN131079:MGN196613 MQJ131079:MQJ196613 NAF131079:NAF196613 NKB131079:NKB196613 NTX131079:NTX196613 ODT131079:ODT196613 ONP131079:ONP196613 OXL131079:OXL196613 PHH131079:PHH196613 PRD131079:PRD196613 QAZ131079:QAZ196613 QKV131079:QKV196613 QUR131079:QUR196613 REN131079:REN196613 ROJ131079:ROJ196613 RYF131079:RYF196613 SIB131079:SIB196613 SRX131079:SRX196613 TBT131079:TBT196613 TLP131079:TLP196613 TVL131079:TVL196613 UFH131079:UFH196613 UPD131079:UPD196613 UYZ131079:UYZ196613 VIV131079:VIV196613 VSR131079:VSR196613 WCN131079:WCN196613 WMJ131079:WMJ196613 WWF131079:WWF196613 GOS5 JT196615:JT262149 TP196615:TP262149 ADL196615:ADL262149 ANH196615:ANH262149 AXD196615:AXD262149 BGZ196615:BGZ262149 BQV196615:BQV262149 CAR196615:CAR262149 CKN196615:CKN262149 CUJ196615:CUJ262149 DEF196615:DEF262149 DOB196615:DOB262149 DXX196615:DXX262149 EHT196615:EHT262149 ERP196615:ERP262149 FBL196615:FBL262149 FLH196615:FLH262149 FVD196615:FVD262149 GEZ196615:GEZ262149 GOV196615:GOV262149 GYR196615:GYR262149 HIN196615:HIN262149 HSJ196615:HSJ262149 ICF196615:ICF262149 IMB196615:IMB262149 IVX196615:IVX262149 JFT196615:JFT262149 JPP196615:JPP262149 JZL196615:JZL262149 KJH196615:KJH262149 KTD196615:KTD262149 LCZ196615:LCZ262149 LMV196615:LMV262149 LWR196615:LWR262149 MGN196615:MGN262149 MQJ196615:MQJ262149 NAF196615:NAF262149 NKB196615:NKB262149 NTX196615:NTX262149 ODT196615:ODT262149 ONP196615:ONP262149 OXL196615:OXL262149 PHH196615:PHH262149 PRD196615:PRD262149 QAZ196615:QAZ262149 QKV196615:QKV262149 QUR196615:QUR262149 REN196615:REN262149 ROJ196615:ROJ262149 RYF196615:RYF262149 SIB196615:SIB262149 SRX196615:SRX262149 TBT196615:TBT262149 TLP196615:TLP262149 TVL196615:TVL262149 UFH196615:UFH262149 UPD196615:UPD262149 UYZ196615:UYZ262149 VIV196615:VIV262149 VSR196615:VSR262149 WCN196615:WCN262149 WMJ196615:WMJ262149 WWF196615:WWF262149 GYO5 JT262151:JT327685 TP262151:TP327685 ADL262151:ADL327685 ANH262151:ANH327685 AXD262151:AXD327685 BGZ262151:BGZ327685 BQV262151:BQV327685 CAR262151:CAR327685 CKN262151:CKN327685 CUJ262151:CUJ327685 DEF262151:DEF327685 DOB262151:DOB327685 DXX262151:DXX327685 EHT262151:EHT327685 ERP262151:ERP327685 FBL262151:FBL327685 FLH262151:FLH327685 FVD262151:FVD327685 GEZ262151:GEZ327685 GOV262151:GOV327685 GYR262151:GYR327685 HIN262151:HIN327685 HSJ262151:HSJ327685 ICF262151:ICF327685 IMB262151:IMB327685 IVX262151:IVX327685 JFT262151:JFT327685 JPP262151:JPP327685 JZL262151:JZL327685 KJH262151:KJH327685 KTD262151:KTD327685 LCZ262151:LCZ327685 LMV262151:LMV327685 LWR262151:LWR327685 MGN262151:MGN327685 MQJ262151:MQJ327685 NAF262151:NAF327685 NKB262151:NKB327685 NTX262151:NTX327685 ODT262151:ODT327685 ONP262151:ONP327685 OXL262151:OXL327685 PHH262151:PHH327685 PRD262151:PRD327685 QAZ262151:QAZ327685 QKV262151:QKV327685 QUR262151:QUR327685 REN262151:REN327685 ROJ262151:ROJ327685 RYF262151:RYF327685 SIB262151:SIB327685 SRX262151:SRX327685 TBT262151:TBT327685 TLP262151:TLP327685 TVL262151:TVL327685 UFH262151:UFH327685 UPD262151:UPD327685 UYZ262151:UYZ327685 VIV262151:VIV327685 VSR262151:VSR327685 WCN262151:WCN327685 WMJ262151:WMJ327685 WWF262151:WWF327685 HIK5 JT327687:JT393221 TP327687:TP393221 ADL327687:ADL393221 ANH327687:ANH393221 AXD327687:AXD393221 BGZ327687:BGZ393221 BQV327687:BQV393221 CAR327687:CAR393221 CKN327687:CKN393221 CUJ327687:CUJ393221 DEF327687:DEF393221 DOB327687:DOB393221 DXX327687:DXX393221 EHT327687:EHT393221 ERP327687:ERP393221 FBL327687:FBL393221 FLH327687:FLH393221 FVD327687:FVD393221 GEZ327687:GEZ393221 GOV327687:GOV393221 GYR327687:GYR393221 HIN327687:HIN393221 HSJ327687:HSJ393221 ICF327687:ICF393221 IMB327687:IMB393221 IVX327687:IVX393221 JFT327687:JFT393221 JPP327687:JPP393221 JZL327687:JZL393221 KJH327687:KJH393221 KTD327687:KTD393221 LCZ327687:LCZ393221 LMV327687:LMV393221 LWR327687:LWR393221 MGN327687:MGN393221 MQJ327687:MQJ393221 NAF327687:NAF393221 NKB327687:NKB393221 NTX327687:NTX393221 ODT327687:ODT393221 ONP327687:ONP393221 OXL327687:OXL393221 PHH327687:PHH393221 PRD327687:PRD393221 QAZ327687:QAZ393221 QKV327687:QKV393221 QUR327687:QUR393221 REN327687:REN393221 ROJ327687:ROJ393221 RYF327687:RYF393221 SIB327687:SIB393221 SRX327687:SRX393221 TBT327687:TBT393221 TLP327687:TLP393221 TVL327687:TVL393221 UFH327687:UFH393221 UPD327687:UPD393221 UYZ327687:UYZ393221 VIV327687:VIV393221 VSR327687:VSR393221 WCN327687:WCN393221 WMJ327687:WMJ393221 WWF327687:WWF393221 HSG5 JT393223:JT458757 TP393223:TP458757 ADL393223:ADL458757 ANH393223:ANH458757 AXD393223:AXD458757 BGZ393223:BGZ458757 BQV393223:BQV458757 CAR393223:CAR458757 CKN393223:CKN458757 CUJ393223:CUJ458757 DEF393223:DEF458757 DOB393223:DOB458757 DXX393223:DXX458757 EHT393223:EHT458757 ERP393223:ERP458757 FBL393223:FBL458757 FLH393223:FLH458757 FVD393223:FVD458757 GEZ393223:GEZ458757 GOV393223:GOV458757 GYR393223:GYR458757 HIN393223:HIN458757 HSJ393223:HSJ458757 ICF393223:ICF458757 IMB393223:IMB458757 IVX393223:IVX458757 JFT393223:JFT458757 JPP393223:JPP458757 JZL393223:JZL458757 KJH393223:KJH458757 KTD393223:KTD458757 LCZ393223:LCZ458757 LMV393223:LMV458757 LWR393223:LWR458757 MGN393223:MGN458757 MQJ393223:MQJ458757 NAF393223:NAF458757 NKB393223:NKB458757 NTX393223:NTX458757 ODT393223:ODT458757 ONP393223:ONP458757 OXL393223:OXL458757 PHH393223:PHH458757 PRD393223:PRD458757 QAZ393223:QAZ458757 QKV393223:QKV458757 QUR393223:QUR458757 REN393223:REN458757 ROJ393223:ROJ458757 RYF393223:RYF458757 SIB393223:SIB458757 SRX393223:SRX458757 TBT393223:TBT458757 TLP393223:TLP458757 TVL393223:TVL458757 UFH393223:UFH458757 UPD393223:UPD458757 UYZ393223:UYZ458757 VIV393223:VIV458757 VSR393223:VSR458757 WCN393223:WCN458757 WMJ393223:WMJ458757 WWF393223:WWF458757 ICC5 JT458759:JT524293 TP458759:TP524293 ADL458759:ADL524293 ANH458759:ANH524293 AXD458759:AXD524293 BGZ458759:BGZ524293 BQV458759:BQV524293 CAR458759:CAR524293 CKN458759:CKN524293 CUJ458759:CUJ524293 DEF458759:DEF524293 DOB458759:DOB524293 DXX458759:DXX524293 EHT458759:EHT524293 ERP458759:ERP524293 FBL458759:FBL524293 FLH458759:FLH524293 FVD458759:FVD524293 GEZ458759:GEZ524293 GOV458759:GOV524293 GYR458759:GYR524293 HIN458759:HIN524293 HSJ458759:HSJ524293 ICF458759:ICF524293 IMB458759:IMB524293 IVX458759:IVX524293 JFT458759:JFT524293 JPP458759:JPP524293 JZL458759:JZL524293 KJH458759:KJH524293 KTD458759:KTD524293 LCZ458759:LCZ524293 LMV458759:LMV524293 LWR458759:LWR524293 MGN458759:MGN524293 MQJ458759:MQJ524293 NAF458759:NAF524293 NKB458759:NKB524293 NTX458759:NTX524293 ODT458759:ODT524293 ONP458759:ONP524293 OXL458759:OXL524293 PHH458759:PHH524293 PRD458759:PRD524293 QAZ458759:QAZ524293 QKV458759:QKV524293 QUR458759:QUR524293 REN458759:REN524293 ROJ458759:ROJ524293 RYF458759:RYF524293 SIB458759:SIB524293 SRX458759:SRX524293 TBT458759:TBT524293 TLP458759:TLP524293 TVL458759:TVL524293 UFH458759:UFH524293 UPD458759:UPD524293 UYZ458759:UYZ524293 VIV458759:VIV524293 VSR458759:VSR524293 WCN458759:WCN524293 WMJ458759:WMJ524293 WWF458759:WWF524293 ILY5 JT524295:JT589829 TP524295:TP589829 ADL524295:ADL589829 ANH524295:ANH589829 AXD524295:AXD589829 BGZ524295:BGZ589829 BQV524295:BQV589829 CAR524295:CAR589829 CKN524295:CKN589829 CUJ524295:CUJ589829 DEF524295:DEF589829 DOB524295:DOB589829 DXX524295:DXX589829 EHT524295:EHT589829 ERP524295:ERP589829 FBL524295:FBL589829 FLH524295:FLH589829 FVD524295:FVD589829 GEZ524295:GEZ589829 GOV524295:GOV589829 GYR524295:GYR589829 HIN524295:HIN589829 HSJ524295:HSJ589829 ICF524295:ICF589829 IMB524295:IMB589829 IVX524295:IVX589829 JFT524295:JFT589829 JPP524295:JPP589829 JZL524295:JZL589829 KJH524295:KJH589829 KTD524295:KTD589829 LCZ524295:LCZ589829 LMV524295:LMV589829 LWR524295:LWR589829 MGN524295:MGN589829 MQJ524295:MQJ589829 NAF524295:NAF589829 NKB524295:NKB589829 NTX524295:NTX589829 ODT524295:ODT589829 ONP524295:ONP589829 OXL524295:OXL589829 PHH524295:PHH589829 PRD524295:PRD589829 QAZ524295:QAZ589829 QKV524295:QKV589829 QUR524295:QUR589829 REN524295:REN589829 ROJ524295:ROJ589829 RYF524295:RYF589829 SIB524295:SIB589829 SRX524295:SRX589829 TBT524295:TBT589829 TLP524295:TLP589829 TVL524295:TVL589829 UFH524295:UFH589829 UPD524295:UPD589829 UYZ524295:UYZ589829 VIV524295:VIV589829 VSR524295:VSR589829 WCN524295:WCN589829 WMJ524295:WMJ589829 WWF524295:WWF589829 IVU5 JT589831:JT655365 TP589831:TP655365 ADL589831:ADL655365 ANH589831:ANH655365 AXD589831:AXD655365 BGZ589831:BGZ655365 BQV589831:BQV655365 CAR589831:CAR655365 CKN589831:CKN655365 CUJ589831:CUJ655365 DEF589831:DEF655365 DOB589831:DOB655365 DXX589831:DXX655365 EHT589831:EHT655365 ERP589831:ERP655365 FBL589831:FBL655365 FLH589831:FLH655365 FVD589831:FVD655365 GEZ589831:GEZ655365 GOV589831:GOV655365 GYR589831:GYR655365 HIN589831:HIN655365 HSJ589831:HSJ655365 ICF589831:ICF655365 IMB589831:IMB655365 IVX589831:IVX655365 JFT589831:JFT655365 JPP589831:JPP655365 JZL589831:JZL655365 KJH589831:KJH655365 KTD589831:KTD655365 LCZ589831:LCZ655365 LMV589831:LMV655365 LWR589831:LWR655365 MGN589831:MGN655365 MQJ589831:MQJ655365 NAF589831:NAF655365 NKB589831:NKB655365 NTX589831:NTX655365 ODT589831:ODT655365 ONP589831:ONP655365 OXL589831:OXL655365 PHH589831:PHH655365 PRD589831:PRD655365 QAZ589831:QAZ655365 QKV589831:QKV655365 QUR589831:QUR655365 REN589831:REN655365 ROJ589831:ROJ655365 RYF589831:RYF655365 SIB589831:SIB655365 SRX589831:SRX655365 TBT589831:TBT655365 TLP589831:TLP655365 TVL589831:TVL655365 UFH589831:UFH655365 UPD589831:UPD655365 UYZ589831:UYZ655365 VIV589831:VIV655365 VSR589831:VSR655365 WCN589831:WCN655365 WMJ589831:WMJ655365 WWF589831:WWF655365 JFQ5 JT655367:JT720901 TP655367:TP720901 ADL655367:ADL720901 ANH655367:ANH720901 AXD655367:AXD720901 BGZ655367:BGZ720901 BQV655367:BQV720901 CAR655367:CAR720901 CKN655367:CKN720901 CUJ655367:CUJ720901 DEF655367:DEF720901 DOB655367:DOB720901 DXX655367:DXX720901 EHT655367:EHT720901 ERP655367:ERP720901 FBL655367:FBL720901 FLH655367:FLH720901 FVD655367:FVD720901 GEZ655367:GEZ720901 GOV655367:GOV720901 GYR655367:GYR720901 HIN655367:HIN720901 HSJ655367:HSJ720901 ICF655367:ICF720901 IMB655367:IMB720901 IVX655367:IVX720901 JFT655367:JFT720901 JPP655367:JPP720901 JZL655367:JZL720901 KJH655367:KJH720901 KTD655367:KTD720901 LCZ655367:LCZ720901 LMV655367:LMV720901 LWR655367:LWR720901 MGN655367:MGN720901 MQJ655367:MQJ720901 NAF655367:NAF720901 NKB655367:NKB720901 NTX655367:NTX720901 ODT655367:ODT720901 ONP655367:ONP720901 OXL655367:OXL720901 PHH655367:PHH720901 PRD655367:PRD720901 QAZ655367:QAZ720901 QKV655367:QKV720901 QUR655367:QUR720901 REN655367:REN720901 ROJ655367:ROJ720901 RYF655367:RYF720901 SIB655367:SIB720901 SRX655367:SRX720901 TBT655367:TBT720901 TLP655367:TLP720901 TVL655367:TVL720901 UFH655367:UFH720901 UPD655367:UPD720901 UYZ655367:UYZ720901 VIV655367:VIV720901 VSR655367:VSR720901 WCN655367:WCN720901 WMJ655367:WMJ720901 WWF655367:WWF720901 JPM5 JT720903:JT786437 TP720903:TP786437 ADL720903:ADL786437 ANH720903:ANH786437 AXD720903:AXD786437 BGZ720903:BGZ786437 BQV720903:BQV786437 CAR720903:CAR786437 CKN720903:CKN786437 CUJ720903:CUJ786437 DEF720903:DEF786437 DOB720903:DOB786437 DXX720903:DXX786437 EHT720903:EHT786437 ERP720903:ERP786437 FBL720903:FBL786437 FLH720903:FLH786437 FVD720903:FVD786437 GEZ720903:GEZ786437 GOV720903:GOV786437 GYR720903:GYR786437 HIN720903:HIN786437 HSJ720903:HSJ786437 ICF720903:ICF786437 IMB720903:IMB786437 IVX720903:IVX786437 JFT720903:JFT786437 JPP720903:JPP786437 JZL720903:JZL786437 KJH720903:KJH786437 KTD720903:KTD786437 LCZ720903:LCZ786437 LMV720903:LMV786437 LWR720903:LWR786437 MGN720903:MGN786437 MQJ720903:MQJ786437 NAF720903:NAF786437 NKB720903:NKB786437 NTX720903:NTX786437 ODT720903:ODT786437 ONP720903:ONP786437 OXL720903:OXL786437 PHH720903:PHH786437 PRD720903:PRD786437 QAZ720903:QAZ786437 QKV720903:QKV786437 QUR720903:QUR786437 REN720903:REN786437 ROJ720903:ROJ786437 RYF720903:RYF786437 SIB720903:SIB786437 SRX720903:SRX786437 TBT720903:TBT786437 TLP720903:TLP786437 TVL720903:TVL786437 UFH720903:UFH786437 UPD720903:UPD786437 UYZ720903:UYZ786437 VIV720903:VIV786437 VSR720903:VSR786437 WCN720903:WCN786437 WMJ720903:WMJ786437 WWF720903:WWF786437 JZI5 JT786439:JT851973 TP786439:TP851973 ADL786439:ADL851973 ANH786439:ANH851973 AXD786439:AXD851973 BGZ786439:BGZ851973 BQV786439:BQV851973 CAR786439:CAR851973 CKN786439:CKN851973 CUJ786439:CUJ851973 DEF786439:DEF851973 DOB786439:DOB851973 DXX786439:DXX851973 EHT786439:EHT851973 ERP786439:ERP851973 FBL786439:FBL851973 FLH786439:FLH851973 FVD786439:FVD851973 GEZ786439:GEZ851973 GOV786439:GOV851973 GYR786439:GYR851973 HIN786439:HIN851973 HSJ786439:HSJ851973 ICF786439:ICF851973 IMB786439:IMB851973 IVX786439:IVX851973 JFT786439:JFT851973 JPP786439:JPP851973 JZL786439:JZL851973 KJH786439:KJH851973 KTD786439:KTD851973 LCZ786439:LCZ851973 LMV786439:LMV851973 LWR786439:LWR851973 MGN786439:MGN851973 MQJ786439:MQJ851973 NAF786439:NAF851973 NKB786439:NKB851973 NTX786439:NTX851973 ODT786439:ODT851973 ONP786439:ONP851973 OXL786439:OXL851973 PHH786439:PHH851973 PRD786439:PRD851973 QAZ786439:QAZ851973 QKV786439:QKV851973 QUR786439:QUR851973 REN786439:REN851973 ROJ786439:ROJ851973 RYF786439:RYF851973 SIB786439:SIB851973 SRX786439:SRX851973 TBT786439:TBT851973 TLP786439:TLP851973 TVL786439:TVL851973 UFH786439:UFH851973 UPD786439:UPD851973 UYZ786439:UYZ851973 VIV786439:VIV851973 VSR786439:VSR851973 WCN786439:WCN851973 WMJ786439:WMJ851973 WWF786439:WWF851973 KJE5 JT851975:JT917509 TP851975:TP917509 ADL851975:ADL917509 ANH851975:ANH917509 AXD851975:AXD917509 BGZ851975:BGZ917509 BQV851975:BQV917509 CAR851975:CAR917509 CKN851975:CKN917509 CUJ851975:CUJ917509 DEF851975:DEF917509 DOB851975:DOB917509 DXX851975:DXX917509 EHT851975:EHT917509 ERP851975:ERP917509 FBL851975:FBL917509 FLH851975:FLH917509 FVD851975:FVD917509 GEZ851975:GEZ917509 GOV851975:GOV917509 GYR851975:GYR917509 HIN851975:HIN917509 HSJ851975:HSJ917509 ICF851975:ICF917509 IMB851975:IMB917509 IVX851975:IVX917509 JFT851975:JFT917509 JPP851975:JPP917509 JZL851975:JZL917509 KJH851975:KJH917509 KTD851975:KTD917509 LCZ851975:LCZ917509 LMV851975:LMV917509 LWR851975:LWR917509 MGN851975:MGN917509 MQJ851975:MQJ917509 NAF851975:NAF917509 NKB851975:NKB917509 NTX851975:NTX917509 ODT851975:ODT917509 ONP851975:ONP917509 OXL851975:OXL917509 PHH851975:PHH917509 PRD851975:PRD917509 QAZ851975:QAZ917509 QKV851975:QKV917509 QUR851975:QUR917509 REN851975:REN917509 ROJ851975:ROJ917509 RYF851975:RYF917509 SIB851975:SIB917509 SRX851975:SRX917509 TBT851975:TBT917509 TLP851975:TLP917509 TVL851975:TVL917509 UFH851975:UFH917509 UPD851975:UPD917509 UYZ851975:UYZ917509 VIV851975:VIV917509 VSR851975:VSR917509 WCN851975:WCN917509 WMJ851975:WMJ917509 WWF851975:WWF917509 KTA5 JT917511:JT983045 TP917511:TP983045 ADL917511:ADL983045 ANH917511:ANH983045 AXD917511:AXD983045 BGZ917511:BGZ983045 BQV917511:BQV983045 CAR917511:CAR983045 CKN917511:CKN983045 CUJ917511:CUJ983045 DEF917511:DEF983045 DOB917511:DOB983045 DXX917511:DXX983045 EHT917511:EHT983045 ERP917511:ERP983045 FBL917511:FBL983045 FLH917511:FLH983045 FVD917511:FVD983045 GEZ917511:GEZ983045 GOV917511:GOV983045 GYR917511:GYR983045 HIN917511:HIN983045 HSJ917511:HSJ983045 ICF917511:ICF983045 IMB917511:IMB983045 IVX917511:IVX983045 JFT917511:JFT983045 JPP917511:JPP983045 JZL917511:JZL983045 KJH917511:KJH983045 KTD917511:KTD983045 LCZ917511:LCZ983045 LMV917511:LMV983045 LWR917511:LWR983045 MGN917511:MGN983045 MQJ917511:MQJ983045 NAF917511:NAF983045 NKB917511:NKB983045 NTX917511:NTX983045 ODT917511:ODT983045 ONP917511:ONP983045 OXL917511:OXL983045 PHH917511:PHH983045 PRD917511:PRD983045 QAZ917511:QAZ983045 QKV917511:QKV983045 QUR917511:QUR983045 REN917511:REN983045 ROJ917511:ROJ983045 RYF917511:RYF983045 SIB917511:SIB983045 SRX917511:SRX983045 TBT917511:TBT983045 TLP917511:TLP983045 TVL917511:TVL983045 UFH917511:UFH983045 UPD917511:UPD983045 UYZ917511:UYZ983045 VIV917511:VIV983045 VSR917511:VSR983045 WCN917511:WCN983045 WMJ917511:WMJ983045 WWF917511:WWF983045 LCW5 JT983047:JT1048576 TP983047:TP1048576 ADL983047:ADL1048576 ANH983047:ANH1048576 AXD983047:AXD1048576 BGZ983047:BGZ1048576 BQV983047:BQV1048576 CAR983047:CAR1048576 CKN983047:CKN1048576 CUJ983047:CUJ1048576 DEF983047:DEF1048576 DOB983047:DOB1048576 DXX983047:DXX1048576 EHT983047:EHT1048576 ERP983047:ERP1048576 FBL983047:FBL1048576 FLH983047:FLH1048576 FVD983047:FVD1048576 GEZ983047:GEZ1048576 GOV983047:GOV1048576 GYR983047:GYR1048576 HIN983047:HIN1048576 HSJ983047:HSJ1048576 ICF983047:ICF1048576 IMB983047:IMB1048576 IVX983047:IVX1048576 JFT983047:JFT1048576 JPP983047:JPP1048576 JZL983047:JZL1048576 KJH983047:KJH1048576 KTD983047:KTD1048576 LCZ983047:LCZ1048576 LMV983047:LMV1048576 LWR983047:LWR1048576 MGN983047:MGN1048576 MQJ983047:MQJ1048576 NAF983047:NAF1048576 NKB983047:NKB1048576 NTX983047:NTX1048576 ODT983047:ODT1048576 ONP983047:ONP1048576 OXL983047:OXL1048576 PHH983047:PHH1048576 PRD983047:PRD1048576 QAZ983047:QAZ1048576 QKV983047:QKV1048576 QUR983047:QUR1048576 REN983047:REN1048576 ROJ983047:ROJ1048576 RYF983047:RYF1048576 SIB983047:SIB1048576 SRX983047:SRX1048576 TBT983047:TBT1048576 TLP983047:TLP1048576 TVL983047:TVL1048576 UFH983047:UFH1048576 UPD983047:UPD1048576 UYZ983047:UYZ1048576 VIV983047:VIV1048576 VSR983047:VSR1048576 WCN983047:WCN1048576 WMJ983047:WMJ1048576 WWF983047:WWF1048576" xr:uid="{3BFBE80A-CBA1-43A2-BB44-64D7C6BCB077}">
      <formula1>$AP$10:$AP$12</formula1>
    </dataValidation>
    <dataValidation type="list" allowBlank="1" showInputMessage="1" showErrorMessage="1" sqref="WCM1:WCM3 WWE1:WWE3 WWB1:WWB3 WMF1:WMF3 WCJ1:WCJ3 VSN1:VSN3 VIR1:VIR3 UYV1:UYV3 UOZ1:UOZ3 UFD1:UFD3 TVH1:TVH3 TLL1:TLL3 TBP1:TBP3 SRT1:SRT3 SHX1:SHX3 RYB1:RYB3 ROF1:ROF3 REJ1:REJ3 QUN1:QUN3 QKR1:QKR3 QAV1:QAV3 PQZ1:PQZ3 PHD1:PHD3 OXH1:OXH3 ONL1:ONL3 ODP1:ODP3 NTT1:NTT3 NJX1:NJX3 NAB1:NAB3 MQF1:MQF3 MGJ1:MGJ3 LWN1:LWN3 LMR1:LMR3 LCV1:LCV3 KSZ1:KSZ3 KJD1:KJD3 JZH1:JZH3 JPL1:JPL3 JFP1:JFP3 IVT1:IVT3 ILX1:ILX3 ICB1:ICB3 HSF1:HSF3 HIJ1:HIJ3 GYN1:GYN3 GOR1:GOR3 GEV1:GEV3 FUZ1:FUZ3 FLD1:FLD3 FBH1:FBH3 ERL1:ERL3 EHP1:EHP3 DXT1:DXT3 DNX1:DNX3 DEB1:DEB3 CUF1:CUF3 CKJ1:CKJ3 CAN1:CAN3 BQR1:BQR3 BGV1:BGV3 AWZ1:AWZ3 AND1:AND3 ADH1:ADH3 TL1:TL3 JP1:JP3 WVV1:WVV3 WLZ1:WLZ3 WCD1:WCD3 VSH1:VSH3 VIL1:VIL3 UYP1:UYP3 UOT1:UOT3 UEX1:UEX3 TVB1:TVB3 TLF1:TLF3 TBJ1:TBJ3 SRN1:SRN3 SHR1:SHR3 RXV1:RXV3 RNZ1:RNZ3 RED1:RED3 QUH1:QUH3 QKL1:QKL3 QAP1:QAP3 PQT1:PQT3 PGX1:PGX3 OXB1:OXB3 ONF1:ONF3 ODJ1:ODJ3 NTN1:NTN3 NJR1:NJR3 MZV1:MZV3 MPZ1:MPZ3 MGD1:MGD3 LWH1:LWH3 LML1:LML3 LCP1:LCP3 KST1:KST3 KIX1:KIX3 JZB1:JZB3 JPF1:JPF3 JFJ1:JFJ3 IVN1:IVN3 ILR1:ILR3 IBV1:IBV3 HRZ1:HRZ3 HID1:HID3 GYH1:GYH3 GOL1:GOL3 GEP1:GEP3 FUT1:FUT3 FKX1:FKX3 FBB1:FBB3 ERF1:ERF3 EHJ1:EHJ3 DXN1:DXN3 DNR1:DNR3 DDV1:DDV3 CTZ1:CTZ3 CKD1:CKD3 CAH1:CAH3 BQL1:BQL3 BGP1:BGP3 AWT1:AWT3 AMX1:AMX3 ADB1:ADB3 TF1:TF3 JJ1:JJ3 TBJ7:TBJ65541 TLF7:TLF65541 TVB7:TVB65541 UEX7:UEX65541 UOT7:UOT65541 UYP7:UYP65541 VIL7:VIL65541 VSH7:VSH65541 WCD7:WCD65541 WLZ7:WLZ65541 WVV7:WVV65541 JJ65543:JJ131077 TF65543:TF131077 ADB65543:ADB131077 AMX65543:AMX131077 AWT65543:AWT131077 BGP65543:BGP131077 BQL65543:BQL131077 CAH65543:CAH131077 CKD65543:CKD131077 CTZ65543:CTZ131077 DDV65543:DDV131077 DNR65543:DNR131077 DXN65543:DXN131077 EHJ65543:EHJ131077 ERF65543:ERF131077 FBB65543:FBB131077 FKX65543:FKX131077 FUT65543:FUT131077 GEP65543:GEP131077 GOL65543:GOL131077 GYH65543:GYH131077 HID65543:HID131077 HRZ65543:HRZ131077 IBV65543:IBV131077 ILR65543:ILR131077 IVN65543:IVN131077 JFJ65543:JFJ131077 JPF65543:JPF131077 JZB65543:JZB131077 KIX65543:KIX131077 KST65543:KST131077 LCP65543:LCP131077 LML65543:LML131077 LWH65543:LWH131077 MGD65543:MGD131077 MPZ65543:MPZ131077 MZV65543:MZV131077 NJR65543:NJR131077 NTN65543:NTN131077 ODJ65543:ODJ131077 ONF65543:ONF131077 OXB65543:OXB131077 PGX65543:PGX131077 PQT65543:PQT131077 QAP65543:QAP131077 QKL65543:QKL131077 QUH65543:QUH131077 RED65543:RED131077 RNZ65543:RNZ131077 RXV65543:RXV131077 SHR65543:SHR131077 SRN65543:SRN131077 TBJ65543:TBJ131077 TLF65543:TLF131077 TVB65543:TVB131077 UEX65543:UEX131077 UOT65543:UOT131077 UYP65543:UYP131077 VIL65543:VIL131077 VSH65543:VSH131077 WCD65543:WCD131077 WLZ65543:WLZ131077 WVV65543:WVV131077 JJ131079:JJ196613 TF131079:TF196613 ADB131079:ADB196613 AMX131079:AMX196613 AWT131079:AWT196613 BGP131079:BGP196613 BQL131079:BQL196613 CAH131079:CAH196613 CKD131079:CKD196613 CTZ131079:CTZ196613 DDV131079:DDV196613 DNR131079:DNR196613 DXN131079:DXN196613 EHJ131079:EHJ196613 ERF131079:ERF196613 FBB131079:FBB196613 FKX131079:FKX196613 FUT131079:FUT196613 GEP131079:GEP196613 GOL131079:GOL196613 GYH131079:GYH196613 HID131079:HID196613 HRZ131079:HRZ196613 IBV131079:IBV196613 ILR131079:ILR196613 IVN131079:IVN196613 JFJ131079:JFJ196613 JPF131079:JPF196613 JZB131079:JZB196613 KIX131079:KIX196613 KST131079:KST196613 LCP131079:LCP196613 LML131079:LML196613 LWH131079:LWH196613 MGD131079:MGD196613 MPZ131079:MPZ196613 MZV131079:MZV196613 NJR131079:NJR196613 NTN131079:NTN196613 ODJ131079:ODJ196613 ONF131079:ONF196613 OXB131079:OXB196613 PGX131079:PGX196613 PQT131079:PQT196613 QAP131079:QAP196613 QKL131079:QKL196613 QUH131079:QUH196613 RED131079:RED196613 RNZ131079:RNZ196613 RXV131079:RXV196613 SHR131079:SHR196613 SRN131079:SRN196613 TBJ131079:TBJ196613 TLF131079:TLF196613 TVB131079:TVB196613 UEX131079:UEX196613 UOT131079:UOT196613 UYP131079:UYP196613 VIL131079:VIL196613 VSH131079:VSH196613 WCD131079:WCD196613 WLZ131079:WLZ196613 WVV131079:WVV196613 JJ196615:JJ262149 TF196615:TF262149 ADB196615:ADB262149 AMX196615:AMX262149 AWT196615:AWT262149 BGP196615:BGP262149 BQL196615:BQL262149 CAH196615:CAH262149 CKD196615:CKD262149 CTZ196615:CTZ262149 DDV196615:DDV262149 DNR196615:DNR262149 DXN196615:DXN262149 EHJ196615:EHJ262149 ERF196615:ERF262149 FBB196615:FBB262149 FKX196615:FKX262149 FUT196615:FUT262149 GEP196615:GEP262149 GOL196615:GOL262149 GYH196615:GYH262149 HID196615:HID262149 HRZ196615:HRZ262149 IBV196615:IBV262149 ILR196615:ILR262149 IVN196615:IVN262149 JFJ196615:JFJ262149 JPF196615:JPF262149 JZB196615:JZB262149 KIX196615:KIX262149 KST196615:KST262149 LCP196615:LCP262149 LML196615:LML262149 LWH196615:LWH262149 MGD196615:MGD262149 MPZ196615:MPZ262149 MZV196615:MZV262149 NJR196615:NJR262149 NTN196615:NTN262149 ODJ196615:ODJ262149 ONF196615:ONF262149 OXB196615:OXB262149 PGX196615:PGX262149 PQT196615:PQT262149 QAP196615:QAP262149 QKL196615:QKL262149 QUH196615:QUH262149 RED196615:RED262149 RNZ196615:RNZ262149 RXV196615:RXV262149 SHR196615:SHR262149 SRN196615:SRN262149 TBJ196615:TBJ262149 TLF196615:TLF262149 TVB196615:TVB262149 UEX196615:UEX262149 UOT196615:UOT262149 UYP196615:UYP262149 VIL196615:VIL262149 VSH196615:VSH262149 WCD196615:WCD262149 WLZ196615:WLZ262149 WVV196615:WVV262149 JJ262151:JJ327685 TF262151:TF327685 ADB262151:ADB327685 AMX262151:AMX327685 AWT262151:AWT327685 BGP262151:BGP327685 BQL262151:BQL327685 CAH262151:CAH327685 CKD262151:CKD327685 CTZ262151:CTZ327685 DDV262151:DDV327685 DNR262151:DNR327685 DXN262151:DXN327685 EHJ262151:EHJ327685 ERF262151:ERF327685 FBB262151:FBB327685 FKX262151:FKX327685 FUT262151:FUT327685 GEP262151:GEP327685 GOL262151:GOL327685 GYH262151:GYH327685 HID262151:HID327685 HRZ262151:HRZ327685 IBV262151:IBV327685 ILR262151:ILR327685 IVN262151:IVN327685 JFJ262151:JFJ327685 JPF262151:JPF327685 JZB262151:JZB327685 KIX262151:KIX327685 KST262151:KST327685 LCP262151:LCP327685 LML262151:LML327685 LWH262151:LWH327685 MGD262151:MGD327685 MPZ262151:MPZ327685 MZV262151:MZV327685 NJR262151:NJR327685 NTN262151:NTN327685 ODJ262151:ODJ327685 ONF262151:ONF327685 OXB262151:OXB327685 PGX262151:PGX327685 PQT262151:PQT327685 QAP262151:QAP327685 QKL262151:QKL327685 QUH262151:QUH327685 RED262151:RED327685 RNZ262151:RNZ327685 RXV262151:RXV327685 SHR262151:SHR327685 SRN262151:SRN327685 TBJ262151:TBJ327685 TLF262151:TLF327685 TVB262151:TVB327685 UEX262151:UEX327685 UOT262151:UOT327685 UYP262151:UYP327685 VIL262151:VIL327685 VSH262151:VSH327685 WCD262151:WCD327685 WLZ262151:WLZ327685 WVV262151:WVV327685 JJ327687:JJ393221 TF327687:TF393221 ADB327687:ADB393221 AMX327687:AMX393221 AWT327687:AWT393221 BGP327687:BGP393221 BQL327687:BQL393221 CAH327687:CAH393221 CKD327687:CKD393221 CTZ327687:CTZ393221 DDV327687:DDV393221 DNR327687:DNR393221 DXN327687:DXN393221 EHJ327687:EHJ393221 ERF327687:ERF393221 FBB327687:FBB393221 FKX327687:FKX393221 FUT327687:FUT393221 GEP327687:GEP393221 GOL327687:GOL393221 GYH327687:GYH393221 HID327687:HID393221 HRZ327687:HRZ393221 IBV327687:IBV393221 ILR327687:ILR393221 IVN327687:IVN393221 JFJ327687:JFJ393221 JPF327687:JPF393221 JZB327687:JZB393221 KIX327687:KIX393221 KST327687:KST393221 LCP327687:LCP393221 LML327687:LML393221 LWH327687:LWH393221 MGD327687:MGD393221 MPZ327687:MPZ393221 MZV327687:MZV393221 NJR327687:NJR393221 NTN327687:NTN393221 ODJ327687:ODJ393221 ONF327687:ONF393221 OXB327687:OXB393221 PGX327687:PGX393221 PQT327687:PQT393221 QAP327687:QAP393221 QKL327687:QKL393221 QUH327687:QUH393221 RED327687:RED393221 RNZ327687:RNZ393221 RXV327687:RXV393221 SHR327687:SHR393221 SRN327687:SRN393221 TBJ327687:TBJ393221 TLF327687:TLF393221 TVB327687:TVB393221 UEX327687:UEX393221 UOT327687:UOT393221 UYP327687:UYP393221 VIL327687:VIL393221 VSH327687:VSH393221 WCD327687:WCD393221 WLZ327687:WLZ393221 WVV327687:WVV393221 JJ393223:JJ458757 TF393223:TF458757 ADB393223:ADB458757 AMX393223:AMX458757 AWT393223:AWT458757 BGP393223:BGP458757 BQL393223:BQL458757 CAH393223:CAH458757 CKD393223:CKD458757 CTZ393223:CTZ458757 DDV393223:DDV458757 DNR393223:DNR458757 DXN393223:DXN458757 EHJ393223:EHJ458757 ERF393223:ERF458757 FBB393223:FBB458757 FKX393223:FKX458757 FUT393223:FUT458757 GEP393223:GEP458757 GOL393223:GOL458757 GYH393223:GYH458757 HID393223:HID458757 HRZ393223:HRZ458757 IBV393223:IBV458757 ILR393223:ILR458757 IVN393223:IVN458757 JFJ393223:JFJ458757 JPF393223:JPF458757 JZB393223:JZB458757 KIX393223:KIX458757 KST393223:KST458757 LCP393223:LCP458757 LML393223:LML458757 LWH393223:LWH458757 MGD393223:MGD458757 MPZ393223:MPZ458757 MZV393223:MZV458757 NJR393223:NJR458757 NTN393223:NTN458757 ODJ393223:ODJ458757 ONF393223:ONF458757 OXB393223:OXB458757 PGX393223:PGX458757 PQT393223:PQT458757 QAP393223:QAP458757 QKL393223:QKL458757 QUH393223:QUH458757 RED393223:RED458757 RNZ393223:RNZ458757 RXV393223:RXV458757 SHR393223:SHR458757 SRN393223:SRN458757 TBJ393223:TBJ458757 TLF393223:TLF458757 TVB393223:TVB458757 UEX393223:UEX458757 UOT393223:UOT458757 UYP393223:UYP458757 VIL393223:VIL458757 VSH393223:VSH458757 WCD393223:WCD458757 WLZ393223:WLZ458757 WVV393223:WVV458757 JJ458759:JJ524293 TF458759:TF524293 ADB458759:ADB524293 AMX458759:AMX524293 AWT458759:AWT524293 BGP458759:BGP524293 BQL458759:BQL524293 CAH458759:CAH524293 CKD458759:CKD524293 CTZ458759:CTZ524293 DDV458759:DDV524293 DNR458759:DNR524293 DXN458759:DXN524293 EHJ458759:EHJ524293 ERF458759:ERF524293 FBB458759:FBB524293 FKX458759:FKX524293 FUT458759:FUT524293 GEP458759:GEP524293 GOL458759:GOL524293 GYH458759:GYH524293 HID458759:HID524293 HRZ458759:HRZ524293 IBV458759:IBV524293 ILR458759:ILR524293 IVN458759:IVN524293 JFJ458759:JFJ524293 JPF458759:JPF524293 JZB458759:JZB524293 KIX458759:KIX524293 KST458759:KST524293 LCP458759:LCP524293 LML458759:LML524293 LWH458759:LWH524293 MGD458759:MGD524293 MPZ458759:MPZ524293 MZV458759:MZV524293 NJR458759:NJR524293 NTN458759:NTN524293 ODJ458759:ODJ524293 ONF458759:ONF524293 OXB458759:OXB524293 PGX458759:PGX524293 PQT458759:PQT524293 QAP458759:QAP524293 QKL458759:QKL524293 QUH458759:QUH524293 RED458759:RED524293 RNZ458759:RNZ524293 RXV458759:RXV524293 SHR458759:SHR524293 SRN458759:SRN524293 TBJ458759:TBJ524293 TLF458759:TLF524293 TVB458759:TVB524293 UEX458759:UEX524293 UOT458759:UOT524293 UYP458759:UYP524293 VIL458759:VIL524293 VSH458759:VSH524293 WCD458759:WCD524293 WLZ458759:WLZ524293 WVV458759:WVV524293 JJ524295:JJ589829 TF524295:TF589829 ADB524295:ADB589829 AMX524295:AMX589829 AWT524295:AWT589829 BGP524295:BGP589829 BQL524295:BQL589829 CAH524295:CAH589829 CKD524295:CKD589829 CTZ524295:CTZ589829 DDV524295:DDV589829 DNR524295:DNR589829 DXN524295:DXN589829 EHJ524295:EHJ589829 ERF524295:ERF589829 FBB524295:FBB589829 FKX524295:FKX589829 FUT524295:FUT589829 GEP524295:GEP589829 GOL524295:GOL589829 GYH524295:GYH589829 HID524295:HID589829 HRZ524295:HRZ589829 IBV524295:IBV589829 ILR524295:ILR589829 IVN524295:IVN589829 JFJ524295:JFJ589829 JPF524295:JPF589829 JZB524295:JZB589829 KIX524295:KIX589829 KST524295:KST589829 LCP524295:LCP589829 LML524295:LML589829 LWH524295:LWH589829 MGD524295:MGD589829 MPZ524295:MPZ589829 MZV524295:MZV589829 NJR524295:NJR589829 NTN524295:NTN589829 ODJ524295:ODJ589829 ONF524295:ONF589829 OXB524295:OXB589829 PGX524295:PGX589829 PQT524295:PQT589829 QAP524295:QAP589829 QKL524295:QKL589829 QUH524295:QUH589829 RED524295:RED589829 RNZ524295:RNZ589829 RXV524295:RXV589829 SHR524295:SHR589829 SRN524295:SRN589829 TBJ524295:TBJ589829 TLF524295:TLF589829 TVB524295:TVB589829 UEX524295:UEX589829 UOT524295:UOT589829 UYP524295:UYP589829 VIL524295:VIL589829 VSH524295:VSH589829 WCD524295:WCD589829 WLZ524295:WLZ589829 WVV524295:WVV589829 JJ589831:JJ655365 TF589831:TF655365 ADB589831:ADB655365 AMX589831:AMX655365 AWT589831:AWT655365 BGP589831:BGP655365 BQL589831:BQL655365 CAH589831:CAH655365 CKD589831:CKD655365 CTZ589831:CTZ655365 DDV589831:DDV655365 DNR589831:DNR655365 DXN589831:DXN655365 EHJ589831:EHJ655365 ERF589831:ERF655365 FBB589831:FBB655365 FKX589831:FKX655365 FUT589831:FUT655365 GEP589831:GEP655365 GOL589831:GOL655365 GYH589831:GYH655365 HID589831:HID655365 HRZ589831:HRZ655365 IBV589831:IBV655365 ILR589831:ILR655365 IVN589831:IVN655365 JFJ589831:JFJ655365 JPF589831:JPF655365 JZB589831:JZB655365 KIX589831:KIX655365 KST589831:KST655365 LCP589831:LCP655365 LML589831:LML655365 LWH589831:LWH655365 MGD589831:MGD655365 MPZ589831:MPZ655365 MZV589831:MZV655365 NJR589831:NJR655365 NTN589831:NTN655365 ODJ589831:ODJ655365 ONF589831:ONF655365 OXB589831:OXB655365 PGX589831:PGX655365 PQT589831:PQT655365 QAP589831:QAP655365 QKL589831:QKL655365 QUH589831:QUH655365 RED589831:RED655365 RNZ589831:RNZ655365 RXV589831:RXV655365 SHR589831:SHR655365 SRN589831:SRN655365 TBJ589831:TBJ655365 TLF589831:TLF655365 TVB589831:TVB655365 UEX589831:UEX655365 UOT589831:UOT655365 UYP589831:UYP655365 VIL589831:VIL655365 VSH589831:VSH655365 WCD589831:WCD655365 WLZ589831:WLZ655365 WVV589831:WVV655365 JJ655367:JJ720901 TF655367:TF720901 ADB655367:ADB720901 AMX655367:AMX720901 AWT655367:AWT720901 BGP655367:BGP720901 BQL655367:BQL720901 CAH655367:CAH720901 CKD655367:CKD720901 CTZ655367:CTZ720901 DDV655367:DDV720901 DNR655367:DNR720901 DXN655367:DXN720901 EHJ655367:EHJ720901 ERF655367:ERF720901 FBB655367:FBB720901 FKX655367:FKX720901 FUT655367:FUT720901 GEP655367:GEP720901 GOL655367:GOL720901 GYH655367:GYH720901 HID655367:HID720901 HRZ655367:HRZ720901 IBV655367:IBV720901 ILR655367:ILR720901 IVN655367:IVN720901 JFJ655367:JFJ720901 JPF655367:JPF720901 JZB655367:JZB720901 KIX655367:KIX720901 KST655367:KST720901 LCP655367:LCP720901 LML655367:LML720901 LWH655367:LWH720901 MGD655367:MGD720901 MPZ655367:MPZ720901 MZV655367:MZV720901 NJR655367:NJR720901 NTN655367:NTN720901 ODJ655367:ODJ720901 ONF655367:ONF720901 OXB655367:OXB720901 PGX655367:PGX720901 PQT655367:PQT720901 QAP655367:QAP720901 QKL655367:QKL720901 QUH655367:QUH720901 RED655367:RED720901 RNZ655367:RNZ720901 RXV655367:RXV720901 SHR655367:SHR720901 SRN655367:SRN720901 TBJ655367:TBJ720901 TLF655367:TLF720901 TVB655367:TVB720901 UEX655367:UEX720901 UOT655367:UOT720901 UYP655367:UYP720901 VIL655367:VIL720901 VSH655367:VSH720901 WCD655367:WCD720901 WLZ655367:WLZ720901 WVV655367:WVV720901 JJ720903:JJ786437 TF720903:TF786437 ADB720903:ADB786437 AMX720903:AMX786437 AWT720903:AWT786437 BGP720903:BGP786437 BQL720903:BQL786437 CAH720903:CAH786437 CKD720903:CKD786437 CTZ720903:CTZ786437 DDV720903:DDV786437 DNR720903:DNR786437 DXN720903:DXN786437 EHJ720903:EHJ786437 ERF720903:ERF786437 FBB720903:FBB786437 FKX720903:FKX786437 FUT720903:FUT786437 GEP720903:GEP786437 GOL720903:GOL786437 GYH720903:GYH786437 HID720903:HID786437 HRZ720903:HRZ786437 IBV720903:IBV786437 ILR720903:ILR786437 IVN720903:IVN786437 JFJ720903:JFJ786437 JPF720903:JPF786437 JZB720903:JZB786437 KIX720903:KIX786437 KST720903:KST786437 LCP720903:LCP786437 LML720903:LML786437 LWH720903:LWH786437 MGD720903:MGD786437 MPZ720903:MPZ786437 MZV720903:MZV786437 NJR720903:NJR786437 NTN720903:NTN786437 ODJ720903:ODJ786437 ONF720903:ONF786437 OXB720903:OXB786437 PGX720903:PGX786437 PQT720903:PQT786437 QAP720903:QAP786437 QKL720903:QKL786437 QUH720903:QUH786437 RED720903:RED786437 RNZ720903:RNZ786437 RXV720903:RXV786437 SHR720903:SHR786437 SRN720903:SRN786437 TBJ720903:TBJ786437 TLF720903:TLF786437 TVB720903:TVB786437 UEX720903:UEX786437 UOT720903:UOT786437 UYP720903:UYP786437 VIL720903:VIL786437 VSH720903:VSH786437 WCD720903:WCD786437 WLZ720903:WLZ786437 WVV720903:WVV786437 JJ786439:JJ851973 TF786439:TF851973 ADB786439:ADB851973 AMX786439:AMX851973 AWT786439:AWT851973 BGP786439:BGP851973 BQL786439:BQL851973 CAH786439:CAH851973 CKD786439:CKD851973 CTZ786439:CTZ851973 DDV786439:DDV851973 DNR786439:DNR851973 DXN786439:DXN851973 EHJ786439:EHJ851973 ERF786439:ERF851973 FBB786439:FBB851973 FKX786439:FKX851973 FUT786439:FUT851973 GEP786439:GEP851973 GOL786439:GOL851973 GYH786439:GYH851973 HID786439:HID851973 HRZ786439:HRZ851973 IBV786439:IBV851973 ILR786439:ILR851973 IVN786439:IVN851973 JFJ786439:JFJ851973 JPF786439:JPF851973 JZB786439:JZB851973 KIX786439:KIX851973 KST786439:KST851973 LCP786439:LCP851973 LML786439:LML851973 LWH786439:LWH851973 MGD786439:MGD851973 MPZ786439:MPZ851973 MZV786439:MZV851973 NJR786439:NJR851973 NTN786439:NTN851973 ODJ786439:ODJ851973 ONF786439:ONF851973 OXB786439:OXB851973 PGX786439:PGX851973 PQT786439:PQT851973 QAP786439:QAP851973 QKL786439:QKL851973 QUH786439:QUH851973 RED786439:RED851973 RNZ786439:RNZ851973 RXV786439:RXV851973 SHR786439:SHR851973 SRN786439:SRN851973 TBJ786439:TBJ851973 TLF786439:TLF851973 TVB786439:TVB851973 UEX786439:UEX851973 UOT786439:UOT851973 UYP786439:UYP851973 VIL786439:VIL851973 VSH786439:VSH851973 WCD786439:WCD851973 WLZ786439:WLZ851973 WVV786439:WVV851973 JJ851975:JJ917509 TF851975:TF917509 ADB851975:ADB917509 AMX851975:AMX917509 AWT851975:AWT917509 BGP851975:BGP917509 BQL851975:BQL917509 CAH851975:CAH917509 CKD851975:CKD917509 CTZ851975:CTZ917509 DDV851975:DDV917509 DNR851975:DNR917509 DXN851975:DXN917509 EHJ851975:EHJ917509 ERF851975:ERF917509 FBB851975:FBB917509 FKX851975:FKX917509 FUT851975:FUT917509 GEP851975:GEP917509 GOL851975:GOL917509 GYH851975:GYH917509 HID851975:HID917509 HRZ851975:HRZ917509 IBV851975:IBV917509 ILR851975:ILR917509 IVN851975:IVN917509 JFJ851975:JFJ917509 JPF851975:JPF917509 JZB851975:JZB917509 KIX851975:KIX917509 KST851975:KST917509 LCP851975:LCP917509 LML851975:LML917509 LWH851975:LWH917509 MGD851975:MGD917509 MPZ851975:MPZ917509 MZV851975:MZV917509 NJR851975:NJR917509 NTN851975:NTN917509 ODJ851975:ODJ917509 ONF851975:ONF917509 OXB851975:OXB917509 PGX851975:PGX917509 PQT851975:PQT917509 QAP851975:QAP917509 QKL851975:QKL917509 QUH851975:QUH917509 RED851975:RED917509 RNZ851975:RNZ917509 RXV851975:RXV917509 SHR851975:SHR917509 SRN851975:SRN917509 TBJ851975:TBJ917509 TLF851975:TLF917509 TVB851975:TVB917509 UEX851975:UEX917509 UOT851975:UOT917509 UYP851975:UYP917509 VIL851975:VIL917509 VSH851975:VSH917509 WCD851975:WCD917509 WLZ851975:WLZ917509 WVV851975:WVV917509 JJ917511:JJ983045 TF917511:TF983045 ADB917511:ADB983045 AMX917511:AMX983045 AWT917511:AWT983045 BGP917511:BGP983045 BQL917511:BQL983045 CAH917511:CAH983045 CKD917511:CKD983045 CTZ917511:CTZ983045 DDV917511:DDV983045 DNR917511:DNR983045 DXN917511:DXN983045 EHJ917511:EHJ983045 ERF917511:ERF983045 FBB917511:FBB983045 FKX917511:FKX983045 FUT917511:FUT983045 GEP917511:GEP983045 GOL917511:GOL983045 GYH917511:GYH983045 HID917511:HID983045 HRZ917511:HRZ983045 IBV917511:IBV983045 ILR917511:ILR983045 IVN917511:IVN983045 JFJ917511:JFJ983045 JPF917511:JPF983045 JZB917511:JZB983045 KIX917511:KIX983045 KST917511:KST983045 LCP917511:LCP983045 LML917511:LML983045 LWH917511:LWH983045 MGD917511:MGD983045 MPZ917511:MPZ983045 MZV917511:MZV983045 NJR917511:NJR983045 NTN917511:NTN983045 ODJ917511:ODJ983045 ONF917511:ONF983045 OXB917511:OXB983045 PGX917511:PGX983045 PQT917511:PQT983045 QAP917511:QAP983045 QKL917511:QKL983045 QUH917511:QUH983045 RED917511:RED983045 RNZ917511:RNZ983045 RXV917511:RXV983045 SHR917511:SHR983045 SRN917511:SRN983045 TBJ917511:TBJ983045 TLF917511:TLF983045 TVB917511:TVB983045 UEX917511:UEX983045 UOT917511:UOT983045 UYP917511:UYP983045 VIL917511:VIL983045 VSH917511:VSH983045 WCD917511:WCD983045 WLZ917511:WLZ983045 WVV917511:WVV983045 JJ983047:JJ1048576 TF983047:TF1048576 ADB983047:ADB1048576 AMX983047:AMX1048576 AWT983047:AWT1048576 BGP983047:BGP1048576 BQL983047:BQL1048576 CAH983047:CAH1048576 CKD983047:CKD1048576 CTZ983047:CTZ1048576 DDV983047:DDV1048576 DNR983047:DNR1048576 DXN983047:DXN1048576 EHJ983047:EHJ1048576 ERF983047:ERF1048576 FBB983047:FBB1048576 FKX983047:FKX1048576 FUT983047:FUT1048576 GEP983047:GEP1048576 GOL983047:GOL1048576 GYH983047:GYH1048576 HID983047:HID1048576 HRZ983047:HRZ1048576 IBV983047:IBV1048576 ILR983047:ILR1048576 IVN983047:IVN1048576 JFJ983047:JFJ1048576 JPF983047:JPF1048576 JZB983047:JZB1048576 KIX983047:KIX1048576 KST983047:KST1048576 LCP983047:LCP1048576 LML983047:LML1048576 LWH983047:LWH1048576 MGD983047:MGD1048576 MPZ983047:MPZ1048576 MZV983047:MZV1048576 NJR983047:NJR1048576 NTN983047:NTN1048576 ODJ983047:ODJ1048576 ONF983047:ONF1048576 OXB983047:OXB1048576 PGX983047:PGX1048576 PQT983047:PQT1048576 QAP983047:QAP1048576 QKL983047:QKL1048576 QUH983047:QUH1048576 RED983047:RED1048576 RNZ983047:RNZ1048576 RXV983047:RXV1048576 SHR983047:SHR1048576 SRN983047:SRN1048576 TBJ983047:TBJ1048576 TLF983047:TLF1048576 TVB983047:TVB1048576 UEX983047:UEX1048576 UOT983047:UOT1048576 UYP983047:UYP1048576 VIL983047:VIL1048576 VSH983047:VSH1048576 WCD983047:WCD1048576 WLZ983047:WLZ1048576 WVV983047:WVV1048576 SRN7:SRN65541 JS7:JS65540 TO7:TO65540 ADK7:ADK65540 ANG7:ANG65540 AXC7:AXC65540 BGY7:BGY65540 BQU7:BQU65540 CAQ7:CAQ65540 CKM7:CKM65540 CUI7:CUI65540 DEE7:DEE65540 DOA7:DOA65540 DXW7:DXW65540 EHS7:EHS65540 ERO7:ERO65540 FBK7:FBK65540 FLG7:FLG65540 FVC7:FVC65540 GEY7:GEY65540 GOU7:GOU65540 GYQ7:GYQ65540 HIM7:HIM65540 HSI7:HSI65540 ICE7:ICE65540 IMA7:IMA65540 IVW7:IVW65540 JFS7:JFS65540 JPO7:JPO65540 JZK7:JZK65540 KJG7:KJG65540 KTC7:KTC65540 LCY7:LCY65540 LMU7:LMU65540 LWQ7:LWQ65540 MGM7:MGM65540 MQI7:MQI65540 NAE7:NAE65540 NKA7:NKA65540 NTW7:NTW65540 ODS7:ODS65540 ONO7:ONO65540 OXK7:OXK65540 PHG7:PHG65540 PRC7:PRC65540 QAY7:QAY65540 QKU7:QKU65540 QUQ7:QUQ65540 REM7:REM65540 ROI7:ROI65540 RYE7:RYE65540 SIA7:SIA65540 SRW7:SRW65540 TBS7:TBS65540 TLO7:TLO65540 TVK7:TVK65540 UFG7:UFG65540 UPC7:UPC65540 UYY7:UYY65540 VIU7:VIU65540 VSQ7:VSQ65540 WCM7:WCM65540 WMI7:WMI65540 WWE7:WWE65540 JJ7:JJ65541 JS65543:JS131076 TO65543:TO131076 ADK65543:ADK131076 ANG65543:ANG131076 AXC65543:AXC131076 BGY65543:BGY131076 BQU65543:BQU131076 CAQ65543:CAQ131076 CKM65543:CKM131076 CUI65543:CUI131076 DEE65543:DEE131076 DOA65543:DOA131076 DXW65543:DXW131076 EHS65543:EHS131076 ERO65543:ERO131076 FBK65543:FBK131076 FLG65543:FLG131076 FVC65543:FVC131076 GEY65543:GEY131076 GOU65543:GOU131076 GYQ65543:GYQ131076 HIM65543:HIM131076 HSI65543:HSI131076 ICE65543:ICE131076 IMA65543:IMA131076 IVW65543:IVW131076 JFS65543:JFS131076 JPO65543:JPO131076 JZK65543:JZK131076 KJG65543:KJG131076 KTC65543:KTC131076 LCY65543:LCY131076 LMU65543:LMU131076 LWQ65543:LWQ131076 MGM65543:MGM131076 MQI65543:MQI131076 NAE65543:NAE131076 NKA65543:NKA131076 NTW65543:NTW131076 ODS65543:ODS131076 ONO65543:ONO131076 OXK65543:OXK131076 PHG65543:PHG131076 PRC65543:PRC131076 QAY65543:QAY131076 QKU65543:QKU131076 QUQ65543:QUQ131076 REM65543:REM131076 ROI65543:ROI131076 RYE65543:RYE131076 SIA65543:SIA131076 SRW65543:SRW131076 TBS65543:TBS131076 TLO65543:TLO131076 TVK65543:TVK131076 UFG65543:UFG131076 UPC65543:UPC131076 UYY65543:UYY131076 VIU65543:VIU131076 VSQ65543:VSQ131076 WCM65543:WCM131076 WMI65543:WMI131076 WWE65543:WWE131076 TF7:TF65541 JS131079:JS196612 TO131079:TO196612 ADK131079:ADK196612 ANG131079:ANG196612 AXC131079:AXC196612 BGY131079:BGY196612 BQU131079:BQU196612 CAQ131079:CAQ196612 CKM131079:CKM196612 CUI131079:CUI196612 DEE131079:DEE196612 DOA131079:DOA196612 DXW131079:DXW196612 EHS131079:EHS196612 ERO131079:ERO196612 FBK131079:FBK196612 FLG131079:FLG196612 FVC131079:FVC196612 GEY131079:GEY196612 GOU131079:GOU196612 GYQ131079:GYQ196612 HIM131079:HIM196612 HSI131079:HSI196612 ICE131079:ICE196612 IMA131079:IMA196612 IVW131079:IVW196612 JFS131079:JFS196612 JPO131079:JPO196612 JZK131079:JZK196612 KJG131079:KJG196612 KTC131079:KTC196612 LCY131079:LCY196612 LMU131079:LMU196612 LWQ131079:LWQ196612 MGM131079:MGM196612 MQI131079:MQI196612 NAE131079:NAE196612 NKA131079:NKA196612 NTW131079:NTW196612 ODS131079:ODS196612 ONO131079:ONO196612 OXK131079:OXK196612 PHG131079:PHG196612 PRC131079:PRC196612 QAY131079:QAY196612 QKU131079:QKU196612 QUQ131079:QUQ196612 REM131079:REM196612 ROI131079:ROI196612 RYE131079:RYE196612 SIA131079:SIA196612 SRW131079:SRW196612 TBS131079:TBS196612 TLO131079:TLO196612 TVK131079:TVK196612 UFG131079:UFG196612 UPC131079:UPC196612 UYY131079:UYY196612 VIU131079:VIU196612 VSQ131079:VSQ196612 WCM131079:WCM196612 WMI131079:WMI196612 WWE131079:WWE196612 ADB7:ADB65541 JS196615:JS262148 TO196615:TO262148 ADK196615:ADK262148 ANG196615:ANG262148 AXC196615:AXC262148 BGY196615:BGY262148 BQU196615:BQU262148 CAQ196615:CAQ262148 CKM196615:CKM262148 CUI196615:CUI262148 DEE196615:DEE262148 DOA196615:DOA262148 DXW196615:DXW262148 EHS196615:EHS262148 ERO196615:ERO262148 FBK196615:FBK262148 FLG196615:FLG262148 FVC196615:FVC262148 GEY196615:GEY262148 GOU196615:GOU262148 GYQ196615:GYQ262148 HIM196615:HIM262148 HSI196615:HSI262148 ICE196615:ICE262148 IMA196615:IMA262148 IVW196615:IVW262148 JFS196615:JFS262148 JPO196615:JPO262148 JZK196615:JZK262148 KJG196615:KJG262148 KTC196615:KTC262148 LCY196615:LCY262148 LMU196615:LMU262148 LWQ196615:LWQ262148 MGM196615:MGM262148 MQI196615:MQI262148 NAE196615:NAE262148 NKA196615:NKA262148 NTW196615:NTW262148 ODS196615:ODS262148 ONO196615:ONO262148 OXK196615:OXK262148 PHG196615:PHG262148 PRC196615:PRC262148 QAY196615:QAY262148 QKU196615:QKU262148 QUQ196615:QUQ262148 REM196615:REM262148 ROI196615:ROI262148 RYE196615:RYE262148 SIA196615:SIA262148 SRW196615:SRW262148 TBS196615:TBS262148 TLO196615:TLO262148 TVK196615:TVK262148 UFG196615:UFG262148 UPC196615:UPC262148 UYY196615:UYY262148 VIU196615:VIU262148 VSQ196615:VSQ262148 WCM196615:WCM262148 WMI196615:WMI262148 WWE196615:WWE262148 AMX7:AMX65541 JS262151:JS327684 TO262151:TO327684 ADK262151:ADK327684 ANG262151:ANG327684 AXC262151:AXC327684 BGY262151:BGY327684 BQU262151:BQU327684 CAQ262151:CAQ327684 CKM262151:CKM327684 CUI262151:CUI327684 DEE262151:DEE327684 DOA262151:DOA327684 DXW262151:DXW327684 EHS262151:EHS327684 ERO262151:ERO327684 FBK262151:FBK327684 FLG262151:FLG327684 FVC262151:FVC327684 GEY262151:GEY327684 GOU262151:GOU327684 GYQ262151:GYQ327684 HIM262151:HIM327684 HSI262151:HSI327684 ICE262151:ICE327684 IMA262151:IMA327684 IVW262151:IVW327684 JFS262151:JFS327684 JPO262151:JPO327684 JZK262151:JZK327684 KJG262151:KJG327684 KTC262151:KTC327684 LCY262151:LCY327684 LMU262151:LMU327684 LWQ262151:LWQ327684 MGM262151:MGM327684 MQI262151:MQI327684 NAE262151:NAE327684 NKA262151:NKA327684 NTW262151:NTW327684 ODS262151:ODS327684 ONO262151:ONO327684 OXK262151:OXK327684 PHG262151:PHG327684 PRC262151:PRC327684 QAY262151:QAY327684 QKU262151:QKU327684 QUQ262151:QUQ327684 REM262151:REM327684 ROI262151:ROI327684 RYE262151:RYE327684 SIA262151:SIA327684 SRW262151:SRW327684 TBS262151:TBS327684 TLO262151:TLO327684 TVK262151:TVK327684 UFG262151:UFG327684 UPC262151:UPC327684 UYY262151:UYY327684 VIU262151:VIU327684 VSQ262151:VSQ327684 WCM262151:WCM327684 WMI262151:WMI327684 WWE262151:WWE327684 AWT7:AWT65541 JS327687:JS393220 TO327687:TO393220 ADK327687:ADK393220 ANG327687:ANG393220 AXC327687:AXC393220 BGY327687:BGY393220 BQU327687:BQU393220 CAQ327687:CAQ393220 CKM327687:CKM393220 CUI327687:CUI393220 DEE327687:DEE393220 DOA327687:DOA393220 DXW327687:DXW393220 EHS327687:EHS393220 ERO327687:ERO393220 FBK327687:FBK393220 FLG327687:FLG393220 FVC327687:FVC393220 GEY327687:GEY393220 GOU327687:GOU393220 GYQ327687:GYQ393220 HIM327687:HIM393220 HSI327687:HSI393220 ICE327687:ICE393220 IMA327687:IMA393220 IVW327687:IVW393220 JFS327687:JFS393220 JPO327687:JPO393220 JZK327687:JZK393220 KJG327687:KJG393220 KTC327687:KTC393220 LCY327687:LCY393220 LMU327687:LMU393220 LWQ327687:LWQ393220 MGM327687:MGM393220 MQI327687:MQI393220 NAE327687:NAE393220 NKA327687:NKA393220 NTW327687:NTW393220 ODS327687:ODS393220 ONO327687:ONO393220 OXK327687:OXK393220 PHG327687:PHG393220 PRC327687:PRC393220 QAY327687:QAY393220 QKU327687:QKU393220 QUQ327687:QUQ393220 REM327687:REM393220 ROI327687:ROI393220 RYE327687:RYE393220 SIA327687:SIA393220 SRW327687:SRW393220 TBS327687:TBS393220 TLO327687:TLO393220 TVK327687:TVK393220 UFG327687:UFG393220 UPC327687:UPC393220 UYY327687:UYY393220 VIU327687:VIU393220 VSQ327687:VSQ393220 WCM327687:WCM393220 WMI327687:WMI393220 WWE327687:WWE393220 BGP7:BGP65541 JS393223:JS458756 TO393223:TO458756 ADK393223:ADK458756 ANG393223:ANG458756 AXC393223:AXC458756 BGY393223:BGY458756 BQU393223:BQU458756 CAQ393223:CAQ458756 CKM393223:CKM458756 CUI393223:CUI458756 DEE393223:DEE458756 DOA393223:DOA458756 DXW393223:DXW458756 EHS393223:EHS458756 ERO393223:ERO458756 FBK393223:FBK458756 FLG393223:FLG458756 FVC393223:FVC458756 GEY393223:GEY458756 GOU393223:GOU458756 GYQ393223:GYQ458756 HIM393223:HIM458756 HSI393223:HSI458756 ICE393223:ICE458756 IMA393223:IMA458756 IVW393223:IVW458756 JFS393223:JFS458756 JPO393223:JPO458756 JZK393223:JZK458756 KJG393223:KJG458756 KTC393223:KTC458756 LCY393223:LCY458756 LMU393223:LMU458756 LWQ393223:LWQ458756 MGM393223:MGM458756 MQI393223:MQI458756 NAE393223:NAE458756 NKA393223:NKA458756 NTW393223:NTW458756 ODS393223:ODS458756 ONO393223:ONO458756 OXK393223:OXK458756 PHG393223:PHG458756 PRC393223:PRC458756 QAY393223:QAY458756 QKU393223:QKU458756 QUQ393223:QUQ458756 REM393223:REM458756 ROI393223:ROI458756 RYE393223:RYE458756 SIA393223:SIA458756 SRW393223:SRW458756 TBS393223:TBS458756 TLO393223:TLO458756 TVK393223:TVK458756 UFG393223:UFG458756 UPC393223:UPC458756 UYY393223:UYY458756 VIU393223:VIU458756 VSQ393223:VSQ458756 WCM393223:WCM458756 WMI393223:WMI458756 WWE393223:WWE458756 BQL7:BQL65541 JS458759:JS524292 TO458759:TO524292 ADK458759:ADK524292 ANG458759:ANG524292 AXC458759:AXC524292 BGY458759:BGY524292 BQU458759:BQU524292 CAQ458759:CAQ524292 CKM458759:CKM524292 CUI458759:CUI524292 DEE458759:DEE524292 DOA458759:DOA524292 DXW458759:DXW524292 EHS458759:EHS524292 ERO458759:ERO524292 FBK458759:FBK524292 FLG458759:FLG524292 FVC458759:FVC524292 GEY458759:GEY524292 GOU458759:GOU524292 GYQ458759:GYQ524292 HIM458759:HIM524292 HSI458759:HSI524292 ICE458759:ICE524292 IMA458759:IMA524292 IVW458759:IVW524292 JFS458759:JFS524292 JPO458759:JPO524292 JZK458759:JZK524292 KJG458759:KJG524292 KTC458759:KTC524292 LCY458759:LCY524292 LMU458759:LMU524292 LWQ458759:LWQ524292 MGM458759:MGM524292 MQI458759:MQI524292 NAE458759:NAE524292 NKA458759:NKA524292 NTW458759:NTW524292 ODS458759:ODS524292 ONO458759:ONO524292 OXK458759:OXK524292 PHG458759:PHG524292 PRC458759:PRC524292 QAY458759:QAY524292 QKU458759:QKU524292 QUQ458759:QUQ524292 REM458759:REM524292 ROI458759:ROI524292 RYE458759:RYE524292 SIA458759:SIA524292 SRW458759:SRW524292 TBS458759:TBS524292 TLO458759:TLO524292 TVK458759:TVK524292 UFG458759:UFG524292 UPC458759:UPC524292 UYY458759:UYY524292 VIU458759:VIU524292 VSQ458759:VSQ524292 WCM458759:WCM524292 WMI458759:WMI524292 WWE458759:WWE524292 CAH7:CAH65541 JS524295:JS589828 TO524295:TO589828 ADK524295:ADK589828 ANG524295:ANG589828 AXC524295:AXC589828 BGY524295:BGY589828 BQU524295:BQU589828 CAQ524295:CAQ589828 CKM524295:CKM589828 CUI524295:CUI589828 DEE524295:DEE589828 DOA524295:DOA589828 DXW524295:DXW589828 EHS524295:EHS589828 ERO524295:ERO589828 FBK524295:FBK589828 FLG524295:FLG589828 FVC524295:FVC589828 GEY524295:GEY589828 GOU524295:GOU589828 GYQ524295:GYQ589828 HIM524295:HIM589828 HSI524295:HSI589828 ICE524295:ICE589828 IMA524295:IMA589828 IVW524295:IVW589828 JFS524295:JFS589828 JPO524295:JPO589828 JZK524295:JZK589828 KJG524295:KJG589828 KTC524295:KTC589828 LCY524295:LCY589828 LMU524295:LMU589828 LWQ524295:LWQ589828 MGM524295:MGM589828 MQI524295:MQI589828 NAE524295:NAE589828 NKA524295:NKA589828 NTW524295:NTW589828 ODS524295:ODS589828 ONO524295:ONO589828 OXK524295:OXK589828 PHG524295:PHG589828 PRC524295:PRC589828 QAY524295:QAY589828 QKU524295:QKU589828 QUQ524295:QUQ589828 REM524295:REM589828 ROI524295:ROI589828 RYE524295:RYE589828 SIA524295:SIA589828 SRW524295:SRW589828 TBS524295:TBS589828 TLO524295:TLO589828 TVK524295:TVK589828 UFG524295:UFG589828 UPC524295:UPC589828 UYY524295:UYY589828 VIU524295:VIU589828 VSQ524295:VSQ589828 WCM524295:WCM589828 WMI524295:WMI589828 WWE524295:WWE589828 CKD7:CKD65541 JS589831:JS655364 TO589831:TO655364 ADK589831:ADK655364 ANG589831:ANG655364 AXC589831:AXC655364 BGY589831:BGY655364 BQU589831:BQU655364 CAQ589831:CAQ655364 CKM589831:CKM655364 CUI589831:CUI655364 DEE589831:DEE655364 DOA589831:DOA655364 DXW589831:DXW655364 EHS589831:EHS655364 ERO589831:ERO655364 FBK589831:FBK655364 FLG589831:FLG655364 FVC589831:FVC655364 GEY589831:GEY655364 GOU589831:GOU655364 GYQ589831:GYQ655364 HIM589831:HIM655364 HSI589831:HSI655364 ICE589831:ICE655364 IMA589831:IMA655364 IVW589831:IVW655364 JFS589831:JFS655364 JPO589831:JPO655364 JZK589831:JZK655364 KJG589831:KJG655364 KTC589831:KTC655364 LCY589831:LCY655364 LMU589831:LMU655364 LWQ589831:LWQ655364 MGM589831:MGM655364 MQI589831:MQI655364 NAE589831:NAE655364 NKA589831:NKA655364 NTW589831:NTW655364 ODS589831:ODS655364 ONO589831:ONO655364 OXK589831:OXK655364 PHG589831:PHG655364 PRC589831:PRC655364 QAY589831:QAY655364 QKU589831:QKU655364 QUQ589831:QUQ655364 REM589831:REM655364 ROI589831:ROI655364 RYE589831:RYE655364 SIA589831:SIA655364 SRW589831:SRW655364 TBS589831:TBS655364 TLO589831:TLO655364 TVK589831:TVK655364 UFG589831:UFG655364 UPC589831:UPC655364 UYY589831:UYY655364 VIU589831:VIU655364 VSQ589831:VSQ655364 WCM589831:WCM655364 WMI589831:WMI655364 WWE589831:WWE655364 CTZ7:CTZ65541 JS655367:JS720900 TO655367:TO720900 ADK655367:ADK720900 ANG655367:ANG720900 AXC655367:AXC720900 BGY655367:BGY720900 BQU655367:BQU720900 CAQ655367:CAQ720900 CKM655367:CKM720900 CUI655367:CUI720900 DEE655367:DEE720900 DOA655367:DOA720900 DXW655367:DXW720900 EHS655367:EHS720900 ERO655367:ERO720900 FBK655367:FBK720900 FLG655367:FLG720900 FVC655367:FVC720900 GEY655367:GEY720900 GOU655367:GOU720900 GYQ655367:GYQ720900 HIM655367:HIM720900 HSI655367:HSI720900 ICE655367:ICE720900 IMA655367:IMA720900 IVW655367:IVW720900 JFS655367:JFS720900 JPO655367:JPO720900 JZK655367:JZK720900 KJG655367:KJG720900 KTC655367:KTC720900 LCY655367:LCY720900 LMU655367:LMU720900 LWQ655367:LWQ720900 MGM655367:MGM720900 MQI655367:MQI720900 NAE655367:NAE720900 NKA655367:NKA720900 NTW655367:NTW720900 ODS655367:ODS720900 ONO655367:ONO720900 OXK655367:OXK720900 PHG655367:PHG720900 PRC655367:PRC720900 QAY655367:QAY720900 QKU655367:QKU720900 QUQ655367:QUQ720900 REM655367:REM720900 ROI655367:ROI720900 RYE655367:RYE720900 SIA655367:SIA720900 SRW655367:SRW720900 TBS655367:TBS720900 TLO655367:TLO720900 TVK655367:TVK720900 UFG655367:UFG720900 UPC655367:UPC720900 UYY655367:UYY720900 VIU655367:VIU720900 VSQ655367:VSQ720900 WCM655367:WCM720900 WMI655367:WMI720900 WWE655367:WWE720900 DDV7:DDV65541 JS720903:JS786436 TO720903:TO786436 ADK720903:ADK786436 ANG720903:ANG786436 AXC720903:AXC786436 BGY720903:BGY786436 BQU720903:BQU786436 CAQ720903:CAQ786436 CKM720903:CKM786436 CUI720903:CUI786436 DEE720903:DEE786436 DOA720903:DOA786436 DXW720903:DXW786436 EHS720903:EHS786436 ERO720903:ERO786436 FBK720903:FBK786436 FLG720903:FLG786436 FVC720903:FVC786436 GEY720903:GEY786436 GOU720903:GOU786436 GYQ720903:GYQ786436 HIM720903:HIM786436 HSI720903:HSI786436 ICE720903:ICE786436 IMA720903:IMA786436 IVW720903:IVW786436 JFS720903:JFS786436 JPO720903:JPO786436 JZK720903:JZK786436 KJG720903:KJG786436 KTC720903:KTC786436 LCY720903:LCY786436 LMU720903:LMU786436 LWQ720903:LWQ786436 MGM720903:MGM786436 MQI720903:MQI786436 NAE720903:NAE786436 NKA720903:NKA786436 NTW720903:NTW786436 ODS720903:ODS786436 ONO720903:ONO786436 OXK720903:OXK786436 PHG720903:PHG786436 PRC720903:PRC786436 QAY720903:QAY786436 QKU720903:QKU786436 QUQ720903:QUQ786436 REM720903:REM786436 ROI720903:ROI786436 RYE720903:RYE786436 SIA720903:SIA786436 SRW720903:SRW786436 TBS720903:TBS786436 TLO720903:TLO786436 TVK720903:TVK786436 UFG720903:UFG786436 UPC720903:UPC786436 UYY720903:UYY786436 VIU720903:VIU786436 VSQ720903:VSQ786436 WCM720903:WCM786436 WMI720903:WMI786436 WWE720903:WWE786436 DNR7:DNR65541 JS786439:JS851972 TO786439:TO851972 ADK786439:ADK851972 ANG786439:ANG851972 AXC786439:AXC851972 BGY786439:BGY851972 BQU786439:BQU851972 CAQ786439:CAQ851972 CKM786439:CKM851972 CUI786439:CUI851972 DEE786439:DEE851972 DOA786439:DOA851972 DXW786439:DXW851972 EHS786439:EHS851972 ERO786439:ERO851972 FBK786439:FBK851972 FLG786439:FLG851972 FVC786439:FVC851972 GEY786439:GEY851972 GOU786439:GOU851972 GYQ786439:GYQ851972 HIM786439:HIM851972 HSI786439:HSI851972 ICE786439:ICE851972 IMA786439:IMA851972 IVW786439:IVW851972 JFS786439:JFS851972 JPO786439:JPO851972 JZK786439:JZK851972 KJG786439:KJG851972 KTC786439:KTC851972 LCY786439:LCY851972 LMU786439:LMU851972 LWQ786439:LWQ851972 MGM786439:MGM851972 MQI786439:MQI851972 NAE786439:NAE851972 NKA786439:NKA851972 NTW786439:NTW851972 ODS786439:ODS851972 ONO786439:ONO851972 OXK786439:OXK851972 PHG786439:PHG851972 PRC786439:PRC851972 QAY786439:QAY851972 QKU786439:QKU851972 QUQ786439:QUQ851972 REM786439:REM851972 ROI786439:ROI851972 RYE786439:RYE851972 SIA786439:SIA851972 SRW786439:SRW851972 TBS786439:TBS851972 TLO786439:TLO851972 TVK786439:TVK851972 UFG786439:UFG851972 UPC786439:UPC851972 UYY786439:UYY851972 VIU786439:VIU851972 VSQ786439:VSQ851972 WCM786439:WCM851972 WMI786439:WMI851972 WWE786439:WWE851972 DXN7:DXN65541 JS851975:JS917508 TO851975:TO917508 ADK851975:ADK917508 ANG851975:ANG917508 AXC851975:AXC917508 BGY851975:BGY917508 BQU851975:BQU917508 CAQ851975:CAQ917508 CKM851975:CKM917508 CUI851975:CUI917508 DEE851975:DEE917508 DOA851975:DOA917508 DXW851975:DXW917508 EHS851975:EHS917508 ERO851975:ERO917508 FBK851975:FBK917508 FLG851975:FLG917508 FVC851975:FVC917508 GEY851975:GEY917508 GOU851975:GOU917508 GYQ851975:GYQ917508 HIM851975:HIM917508 HSI851975:HSI917508 ICE851975:ICE917508 IMA851975:IMA917508 IVW851975:IVW917508 JFS851975:JFS917508 JPO851975:JPO917508 JZK851975:JZK917508 KJG851975:KJG917508 KTC851975:KTC917508 LCY851975:LCY917508 LMU851975:LMU917508 LWQ851975:LWQ917508 MGM851975:MGM917508 MQI851975:MQI917508 NAE851975:NAE917508 NKA851975:NKA917508 NTW851975:NTW917508 ODS851975:ODS917508 ONO851975:ONO917508 OXK851975:OXK917508 PHG851975:PHG917508 PRC851975:PRC917508 QAY851975:QAY917508 QKU851975:QKU917508 QUQ851975:QUQ917508 REM851975:REM917508 ROI851975:ROI917508 RYE851975:RYE917508 SIA851975:SIA917508 SRW851975:SRW917508 TBS851975:TBS917508 TLO851975:TLO917508 TVK851975:TVK917508 UFG851975:UFG917508 UPC851975:UPC917508 UYY851975:UYY917508 VIU851975:VIU917508 VSQ851975:VSQ917508 WCM851975:WCM917508 WMI851975:WMI917508 WWE851975:WWE917508 EHJ7:EHJ65541 JS917511:JS983044 TO917511:TO983044 ADK917511:ADK983044 ANG917511:ANG983044 AXC917511:AXC983044 BGY917511:BGY983044 BQU917511:BQU983044 CAQ917511:CAQ983044 CKM917511:CKM983044 CUI917511:CUI983044 DEE917511:DEE983044 DOA917511:DOA983044 DXW917511:DXW983044 EHS917511:EHS983044 ERO917511:ERO983044 FBK917511:FBK983044 FLG917511:FLG983044 FVC917511:FVC983044 GEY917511:GEY983044 GOU917511:GOU983044 GYQ917511:GYQ983044 HIM917511:HIM983044 HSI917511:HSI983044 ICE917511:ICE983044 IMA917511:IMA983044 IVW917511:IVW983044 JFS917511:JFS983044 JPO917511:JPO983044 JZK917511:JZK983044 KJG917511:KJG983044 KTC917511:KTC983044 LCY917511:LCY983044 LMU917511:LMU983044 LWQ917511:LWQ983044 MGM917511:MGM983044 MQI917511:MQI983044 NAE917511:NAE983044 NKA917511:NKA983044 NTW917511:NTW983044 ODS917511:ODS983044 ONO917511:ONO983044 OXK917511:OXK983044 PHG917511:PHG983044 PRC917511:PRC983044 QAY917511:QAY983044 QKU917511:QKU983044 QUQ917511:QUQ983044 REM917511:REM983044 ROI917511:ROI983044 RYE917511:RYE983044 SIA917511:SIA983044 SRW917511:SRW983044 TBS917511:TBS983044 TLO917511:TLO983044 TVK917511:TVK983044 UFG917511:UFG983044 UPC917511:UPC983044 UYY917511:UYY983044 VIU917511:VIU983044 VSQ917511:VSQ983044 WCM917511:WCM983044 WMI917511:WMI983044 WWE917511:WWE983044 ERF7:ERF65541 JS983047:JS1048576 TO983047:TO1048576 ADK983047:ADK1048576 ANG983047:ANG1048576 AXC983047:AXC1048576 BGY983047:BGY1048576 BQU983047:BQU1048576 CAQ983047:CAQ1048576 CKM983047:CKM1048576 CUI983047:CUI1048576 DEE983047:DEE1048576 DOA983047:DOA1048576 DXW983047:DXW1048576 EHS983047:EHS1048576 ERO983047:ERO1048576 FBK983047:FBK1048576 FLG983047:FLG1048576 FVC983047:FVC1048576 GEY983047:GEY1048576 GOU983047:GOU1048576 GYQ983047:GYQ1048576 HIM983047:HIM1048576 HSI983047:HSI1048576 ICE983047:ICE1048576 IMA983047:IMA1048576 IVW983047:IVW1048576 JFS983047:JFS1048576 JPO983047:JPO1048576 JZK983047:JZK1048576 KJG983047:KJG1048576 KTC983047:KTC1048576 LCY983047:LCY1048576 LMU983047:LMU1048576 LWQ983047:LWQ1048576 MGM983047:MGM1048576 MQI983047:MQI1048576 NAE983047:NAE1048576 NKA983047:NKA1048576 NTW983047:NTW1048576 ODS983047:ODS1048576 ONO983047:ONO1048576 OXK983047:OXK1048576 PHG983047:PHG1048576 PRC983047:PRC1048576 QAY983047:QAY1048576 QKU983047:QKU1048576 QUQ983047:QUQ1048576 REM983047:REM1048576 ROI983047:ROI1048576 RYE983047:RYE1048576 SIA983047:SIA1048576 SRW983047:SRW1048576 TBS983047:TBS1048576 TLO983047:TLO1048576 TVK983047:TVK1048576 UFG983047:UFG1048576 UPC983047:UPC1048576 UYY983047:UYY1048576 VIU983047:VIU1048576 VSQ983047:VSQ1048576 WCM983047:WCM1048576 WMI983047:WMI1048576 WWE983047:WWE1048576 FBB7:FBB65541 JN7:JN65540 TJ7:TJ65540 ADF7:ADF65540 ANB7:ANB65540 AWX7:AWX65540 BGT7:BGT65540 BQP7:BQP65540 CAL7:CAL65540 CKH7:CKH65540 CUD7:CUD65540 DDZ7:DDZ65540 DNV7:DNV65540 DXR7:DXR65540 EHN7:EHN65540 ERJ7:ERJ65540 FBF7:FBF65540 FLB7:FLB65540 FUX7:FUX65540 GET7:GET65540 GOP7:GOP65540 GYL7:GYL65540 HIH7:HIH65540 HSD7:HSD65540 IBZ7:IBZ65540 ILV7:ILV65540 IVR7:IVR65540 JFN7:JFN65540 JPJ7:JPJ65540 JZF7:JZF65540 KJB7:KJB65540 KSX7:KSX65540 LCT7:LCT65540 LMP7:LMP65540 LWL7:LWL65540 MGH7:MGH65540 MQD7:MQD65540 MZZ7:MZZ65540 NJV7:NJV65540 NTR7:NTR65540 ODN7:ODN65540 ONJ7:ONJ65540 OXF7:OXF65540 PHB7:PHB65540 PQX7:PQX65540 QAT7:QAT65540 QKP7:QKP65540 QUL7:QUL65540 REH7:REH65540 ROD7:ROD65540 RXZ7:RXZ65540 SHV7:SHV65540 SRR7:SRR65540 TBN7:TBN65540 TLJ7:TLJ65540 TVF7:TVF65540 UFB7:UFB65540 UOX7:UOX65540 UYT7:UYT65540 VIP7:VIP65540 VSL7:VSL65540 WCH7:WCH65540 WMD7:WMD65540 WVZ7:WVZ65540 FKX7:FKX65541 JN65543:JN131076 TJ65543:TJ131076 ADF65543:ADF131076 ANB65543:ANB131076 AWX65543:AWX131076 BGT65543:BGT131076 BQP65543:BQP131076 CAL65543:CAL131076 CKH65543:CKH131076 CUD65543:CUD131076 DDZ65543:DDZ131076 DNV65543:DNV131076 DXR65543:DXR131076 EHN65543:EHN131076 ERJ65543:ERJ131076 FBF65543:FBF131076 FLB65543:FLB131076 FUX65543:FUX131076 GET65543:GET131076 GOP65543:GOP131076 GYL65543:GYL131076 HIH65543:HIH131076 HSD65543:HSD131076 IBZ65543:IBZ131076 ILV65543:ILV131076 IVR65543:IVR131076 JFN65543:JFN131076 JPJ65543:JPJ131076 JZF65543:JZF131076 KJB65543:KJB131076 KSX65543:KSX131076 LCT65543:LCT131076 LMP65543:LMP131076 LWL65543:LWL131076 MGH65543:MGH131076 MQD65543:MQD131076 MZZ65543:MZZ131076 NJV65543:NJV131076 NTR65543:NTR131076 ODN65543:ODN131076 ONJ65543:ONJ131076 OXF65543:OXF131076 PHB65543:PHB131076 PQX65543:PQX131076 QAT65543:QAT131076 QKP65543:QKP131076 QUL65543:QUL131076 REH65543:REH131076 ROD65543:ROD131076 RXZ65543:RXZ131076 SHV65543:SHV131076 SRR65543:SRR131076 TBN65543:TBN131076 TLJ65543:TLJ131076 TVF65543:TVF131076 UFB65543:UFB131076 UOX65543:UOX131076 UYT65543:UYT131076 VIP65543:VIP131076 VSL65543:VSL131076 WCH65543:WCH131076 WMD65543:WMD131076 WVZ65543:WVZ131076 FUT7:FUT65541 JN131079:JN196612 TJ131079:TJ196612 ADF131079:ADF196612 ANB131079:ANB196612 AWX131079:AWX196612 BGT131079:BGT196612 BQP131079:BQP196612 CAL131079:CAL196612 CKH131079:CKH196612 CUD131079:CUD196612 DDZ131079:DDZ196612 DNV131079:DNV196612 DXR131079:DXR196612 EHN131079:EHN196612 ERJ131079:ERJ196612 FBF131079:FBF196612 FLB131079:FLB196612 FUX131079:FUX196612 GET131079:GET196612 GOP131079:GOP196612 GYL131079:GYL196612 HIH131079:HIH196612 HSD131079:HSD196612 IBZ131079:IBZ196612 ILV131079:ILV196612 IVR131079:IVR196612 JFN131079:JFN196612 JPJ131079:JPJ196612 JZF131079:JZF196612 KJB131079:KJB196612 KSX131079:KSX196612 LCT131079:LCT196612 LMP131079:LMP196612 LWL131079:LWL196612 MGH131079:MGH196612 MQD131079:MQD196612 MZZ131079:MZZ196612 NJV131079:NJV196612 NTR131079:NTR196612 ODN131079:ODN196612 ONJ131079:ONJ196612 OXF131079:OXF196612 PHB131079:PHB196612 PQX131079:PQX196612 QAT131079:QAT196612 QKP131079:QKP196612 QUL131079:QUL196612 REH131079:REH196612 ROD131079:ROD196612 RXZ131079:RXZ196612 SHV131079:SHV196612 SRR131079:SRR196612 TBN131079:TBN196612 TLJ131079:TLJ196612 TVF131079:TVF196612 UFB131079:UFB196612 UOX131079:UOX196612 UYT131079:UYT196612 VIP131079:VIP196612 VSL131079:VSL196612 WCH131079:WCH196612 WMD131079:WMD196612 WVZ131079:WVZ196612 GEP7:GEP65541 JN196615:JN262148 TJ196615:TJ262148 ADF196615:ADF262148 ANB196615:ANB262148 AWX196615:AWX262148 BGT196615:BGT262148 BQP196615:BQP262148 CAL196615:CAL262148 CKH196615:CKH262148 CUD196615:CUD262148 DDZ196615:DDZ262148 DNV196615:DNV262148 DXR196615:DXR262148 EHN196615:EHN262148 ERJ196615:ERJ262148 FBF196615:FBF262148 FLB196615:FLB262148 FUX196615:FUX262148 GET196615:GET262148 GOP196615:GOP262148 GYL196615:GYL262148 HIH196615:HIH262148 HSD196615:HSD262148 IBZ196615:IBZ262148 ILV196615:ILV262148 IVR196615:IVR262148 JFN196615:JFN262148 JPJ196615:JPJ262148 JZF196615:JZF262148 KJB196615:KJB262148 KSX196615:KSX262148 LCT196615:LCT262148 LMP196615:LMP262148 LWL196615:LWL262148 MGH196615:MGH262148 MQD196615:MQD262148 MZZ196615:MZZ262148 NJV196615:NJV262148 NTR196615:NTR262148 ODN196615:ODN262148 ONJ196615:ONJ262148 OXF196615:OXF262148 PHB196615:PHB262148 PQX196615:PQX262148 QAT196615:QAT262148 QKP196615:QKP262148 QUL196615:QUL262148 REH196615:REH262148 ROD196615:ROD262148 RXZ196615:RXZ262148 SHV196615:SHV262148 SRR196615:SRR262148 TBN196615:TBN262148 TLJ196615:TLJ262148 TVF196615:TVF262148 UFB196615:UFB262148 UOX196615:UOX262148 UYT196615:UYT262148 VIP196615:VIP262148 VSL196615:VSL262148 WCH196615:WCH262148 WMD196615:WMD262148 WVZ196615:WVZ262148 GOL7:GOL65541 JN262151:JN327684 TJ262151:TJ327684 ADF262151:ADF327684 ANB262151:ANB327684 AWX262151:AWX327684 BGT262151:BGT327684 BQP262151:BQP327684 CAL262151:CAL327684 CKH262151:CKH327684 CUD262151:CUD327684 DDZ262151:DDZ327684 DNV262151:DNV327684 DXR262151:DXR327684 EHN262151:EHN327684 ERJ262151:ERJ327684 FBF262151:FBF327684 FLB262151:FLB327684 FUX262151:FUX327684 GET262151:GET327684 GOP262151:GOP327684 GYL262151:GYL327684 HIH262151:HIH327684 HSD262151:HSD327684 IBZ262151:IBZ327684 ILV262151:ILV327684 IVR262151:IVR327684 JFN262151:JFN327684 JPJ262151:JPJ327684 JZF262151:JZF327684 KJB262151:KJB327684 KSX262151:KSX327684 LCT262151:LCT327684 LMP262151:LMP327684 LWL262151:LWL327684 MGH262151:MGH327684 MQD262151:MQD327684 MZZ262151:MZZ327684 NJV262151:NJV327684 NTR262151:NTR327684 ODN262151:ODN327684 ONJ262151:ONJ327684 OXF262151:OXF327684 PHB262151:PHB327684 PQX262151:PQX327684 QAT262151:QAT327684 QKP262151:QKP327684 QUL262151:QUL327684 REH262151:REH327684 ROD262151:ROD327684 RXZ262151:RXZ327684 SHV262151:SHV327684 SRR262151:SRR327684 TBN262151:TBN327684 TLJ262151:TLJ327684 TVF262151:TVF327684 UFB262151:UFB327684 UOX262151:UOX327684 UYT262151:UYT327684 VIP262151:VIP327684 VSL262151:VSL327684 WCH262151:WCH327684 WMD262151:WMD327684 WVZ262151:WVZ327684 GYH7:GYH65541 JN327687:JN393220 TJ327687:TJ393220 ADF327687:ADF393220 ANB327687:ANB393220 AWX327687:AWX393220 BGT327687:BGT393220 BQP327687:BQP393220 CAL327687:CAL393220 CKH327687:CKH393220 CUD327687:CUD393220 DDZ327687:DDZ393220 DNV327687:DNV393220 DXR327687:DXR393220 EHN327687:EHN393220 ERJ327687:ERJ393220 FBF327687:FBF393220 FLB327687:FLB393220 FUX327687:FUX393220 GET327687:GET393220 GOP327687:GOP393220 GYL327687:GYL393220 HIH327687:HIH393220 HSD327687:HSD393220 IBZ327687:IBZ393220 ILV327687:ILV393220 IVR327687:IVR393220 JFN327687:JFN393220 JPJ327687:JPJ393220 JZF327687:JZF393220 KJB327687:KJB393220 KSX327687:KSX393220 LCT327687:LCT393220 LMP327687:LMP393220 LWL327687:LWL393220 MGH327687:MGH393220 MQD327687:MQD393220 MZZ327687:MZZ393220 NJV327687:NJV393220 NTR327687:NTR393220 ODN327687:ODN393220 ONJ327687:ONJ393220 OXF327687:OXF393220 PHB327687:PHB393220 PQX327687:PQX393220 QAT327687:QAT393220 QKP327687:QKP393220 QUL327687:QUL393220 REH327687:REH393220 ROD327687:ROD393220 RXZ327687:RXZ393220 SHV327687:SHV393220 SRR327687:SRR393220 TBN327687:TBN393220 TLJ327687:TLJ393220 TVF327687:TVF393220 UFB327687:UFB393220 UOX327687:UOX393220 UYT327687:UYT393220 VIP327687:VIP393220 VSL327687:VSL393220 WCH327687:WCH393220 WMD327687:WMD393220 WVZ327687:WVZ393220 HID7:HID65541 JN393223:JN458756 TJ393223:TJ458756 ADF393223:ADF458756 ANB393223:ANB458756 AWX393223:AWX458756 BGT393223:BGT458756 BQP393223:BQP458756 CAL393223:CAL458756 CKH393223:CKH458756 CUD393223:CUD458756 DDZ393223:DDZ458756 DNV393223:DNV458756 DXR393223:DXR458756 EHN393223:EHN458756 ERJ393223:ERJ458756 FBF393223:FBF458756 FLB393223:FLB458756 FUX393223:FUX458756 GET393223:GET458756 GOP393223:GOP458756 GYL393223:GYL458756 HIH393223:HIH458756 HSD393223:HSD458756 IBZ393223:IBZ458756 ILV393223:ILV458756 IVR393223:IVR458756 JFN393223:JFN458756 JPJ393223:JPJ458756 JZF393223:JZF458756 KJB393223:KJB458756 KSX393223:KSX458756 LCT393223:LCT458756 LMP393223:LMP458756 LWL393223:LWL458756 MGH393223:MGH458756 MQD393223:MQD458756 MZZ393223:MZZ458756 NJV393223:NJV458756 NTR393223:NTR458756 ODN393223:ODN458756 ONJ393223:ONJ458756 OXF393223:OXF458756 PHB393223:PHB458756 PQX393223:PQX458756 QAT393223:QAT458756 QKP393223:QKP458756 QUL393223:QUL458756 REH393223:REH458756 ROD393223:ROD458756 RXZ393223:RXZ458756 SHV393223:SHV458756 SRR393223:SRR458756 TBN393223:TBN458756 TLJ393223:TLJ458756 TVF393223:TVF458756 UFB393223:UFB458756 UOX393223:UOX458756 UYT393223:UYT458756 VIP393223:VIP458756 VSL393223:VSL458756 WCH393223:WCH458756 WMD393223:WMD458756 WVZ393223:WVZ458756 HRZ7:HRZ65541 JN458759:JN524292 TJ458759:TJ524292 ADF458759:ADF524292 ANB458759:ANB524292 AWX458759:AWX524292 BGT458759:BGT524292 BQP458759:BQP524292 CAL458759:CAL524292 CKH458759:CKH524292 CUD458759:CUD524292 DDZ458759:DDZ524292 DNV458759:DNV524292 DXR458759:DXR524292 EHN458759:EHN524292 ERJ458759:ERJ524292 FBF458759:FBF524292 FLB458759:FLB524292 FUX458759:FUX524292 GET458759:GET524292 GOP458759:GOP524292 GYL458759:GYL524292 HIH458759:HIH524292 HSD458759:HSD524292 IBZ458759:IBZ524292 ILV458759:ILV524292 IVR458759:IVR524292 JFN458759:JFN524292 JPJ458759:JPJ524292 JZF458759:JZF524292 KJB458759:KJB524292 KSX458759:KSX524292 LCT458759:LCT524292 LMP458759:LMP524292 LWL458759:LWL524292 MGH458759:MGH524292 MQD458759:MQD524292 MZZ458759:MZZ524292 NJV458759:NJV524292 NTR458759:NTR524292 ODN458759:ODN524292 ONJ458759:ONJ524292 OXF458759:OXF524292 PHB458759:PHB524292 PQX458759:PQX524292 QAT458759:QAT524292 QKP458759:QKP524292 QUL458759:QUL524292 REH458759:REH524292 ROD458759:ROD524292 RXZ458759:RXZ524292 SHV458759:SHV524292 SRR458759:SRR524292 TBN458759:TBN524292 TLJ458759:TLJ524292 TVF458759:TVF524292 UFB458759:UFB524292 UOX458759:UOX524292 UYT458759:UYT524292 VIP458759:VIP524292 VSL458759:VSL524292 WCH458759:WCH524292 WMD458759:WMD524292 WVZ458759:WVZ524292 IBV7:IBV65541 JN524295:JN589828 TJ524295:TJ589828 ADF524295:ADF589828 ANB524295:ANB589828 AWX524295:AWX589828 BGT524295:BGT589828 BQP524295:BQP589828 CAL524295:CAL589828 CKH524295:CKH589828 CUD524295:CUD589828 DDZ524295:DDZ589828 DNV524295:DNV589828 DXR524295:DXR589828 EHN524295:EHN589828 ERJ524295:ERJ589828 FBF524295:FBF589828 FLB524295:FLB589828 FUX524295:FUX589828 GET524295:GET589828 GOP524295:GOP589828 GYL524295:GYL589828 HIH524295:HIH589828 HSD524295:HSD589828 IBZ524295:IBZ589828 ILV524295:ILV589828 IVR524295:IVR589828 JFN524295:JFN589828 JPJ524295:JPJ589828 JZF524295:JZF589828 KJB524295:KJB589828 KSX524295:KSX589828 LCT524295:LCT589828 LMP524295:LMP589828 LWL524295:LWL589828 MGH524295:MGH589828 MQD524295:MQD589828 MZZ524295:MZZ589828 NJV524295:NJV589828 NTR524295:NTR589828 ODN524295:ODN589828 ONJ524295:ONJ589828 OXF524295:OXF589828 PHB524295:PHB589828 PQX524295:PQX589828 QAT524295:QAT589828 QKP524295:QKP589828 QUL524295:QUL589828 REH524295:REH589828 ROD524295:ROD589828 RXZ524295:RXZ589828 SHV524295:SHV589828 SRR524295:SRR589828 TBN524295:TBN589828 TLJ524295:TLJ589828 TVF524295:TVF589828 UFB524295:UFB589828 UOX524295:UOX589828 UYT524295:UYT589828 VIP524295:VIP589828 VSL524295:VSL589828 WCH524295:WCH589828 WMD524295:WMD589828 WVZ524295:WVZ589828 ILR7:ILR65541 JN589831:JN655364 TJ589831:TJ655364 ADF589831:ADF655364 ANB589831:ANB655364 AWX589831:AWX655364 BGT589831:BGT655364 BQP589831:BQP655364 CAL589831:CAL655364 CKH589831:CKH655364 CUD589831:CUD655364 DDZ589831:DDZ655364 DNV589831:DNV655364 DXR589831:DXR655364 EHN589831:EHN655364 ERJ589831:ERJ655364 FBF589831:FBF655364 FLB589831:FLB655364 FUX589831:FUX655364 GET589831:GET655364 GOP589831:GOP655364 GYL589831:GYL655364 HIH589831:HIH655364 HSD589831:HSD655364 IBZ589831:IBZ655364 ILV589831:ILV655364 IVR589831:IVR655364 JFN589831:JFN655364 JPJ589831:JPJ655364 JZF589831:JZF655364 KJB589831:KJB655364 KSX589831:KSX655364 LCT589831:LCT655364 LMP589831:LMP655364 LWL589831:LWL655364 MGH589831:MGH655364 MQD589831:MQD655364 MZZ589831:MZZ655364 NJV589831:NJV655364 NTR589831:NTR655364 ODN589831:ODN655364 ONJ589831:ONJ655364 OXF589831:OXF655364 PHB589831:PHB655364 PQX589831:PQX655364 QAT589831:QAT655364 QKP589831:QKP655364 QUL589831:QUL655364 REH589831:REH655364 ROD589831:ROD655364 RXZ589831:RXZ655364 SHV589831:SHV655364 SRR589831:SRR655364 TBN589831:TBN655364 TLJ589831:TLJ655364 TVF589831:TVF655364 UFB589831:UFB655364 UOX589831:UOX655364 UYT589831:UYT655364 VIP589831:VIP655364 VSL589831:VSL655364 WCH589831:WCH655364 WMD589831:WMD655364 WVZ589831:WVZ655364 IVN7:IVN65541 JN655367:JN720900 TJ655367:TJ720900 ADF655367:ADF720900 ANB655367:ANB720900 AWX655367:AWX720900 BGT655367:BGT720900 BQP655367:BQP720900 CAL655367:CAL720900 CKH655367:CKH720900 CUD655367:CUD720900 DDZ655367:DDZ720900 DNV655367:DNV720900 DXR655367:DXR720900 EHN655367:EHN720900 ERJ655367:ERJ720900 FBF655367:FBF720900 FLB655367:FLB720900 FUX655367:FUX720900 GET655367:GET720900 GOP655367:GOP720900 GYL655367:GYL720900 HIH655367:HIH720900 HSD655367:HSD720900 IBZ655367:IBZ720900 ILV655367:ILV720900 IVR655367:IVR720900 JFN655367:JFN720900 JPJ655367:JPJ720900 JZF655367:JZF720900 KJB655367:KJB720900 KSX655367:KSX720900 LCT655367:LCT720900 LMP655367:LMP720900 LWL655367:LWL720900 MGH655367:MGH720900 MQD655367:MQD720900 MZZ655367:MZZ720900 NJV655367:NJV720900 NTR655367:NTR720900 ODN655367:ODN720900 ONJ655367:ONJ720900 OXF655367:OXF720900 PHB655367:PHB720900 PQX655367:PQX720900 QAT655367:QAT720900 QKP655367:QKP720900 QUL655367:QUL720900 REH655367:REH720900 ROD655367:ROD720900 RXZ655367:RXZ720900 SHV655367:SHV720900 SRR655367:SRR720900 TBN655367:TBN720900 TLJ655367:TLJ720900 TVF655367:TVF720900 UFB655367:UFB720900 UOX655367:UOX720900 UYT655367:UYT720900 VIP655367:VIP720900 VSL655367:VSL720900 WCH655367:WCH720900 WMD655367:WMD720900 WVZ655367:WVZ720900 JFJ7:JFJ65541 JN720903:JN786436 TJ720903:TJ786436 ADF720903:ADF786436 ANB720903:ANB786436 AWX720903:AWX786436 BGT720903:BGT786436 BQP720903:BQP786436 CAL720903:CAL786436 CKH720903:CKH786436 CUD720903:CUD786436 DDZ720903:DDZ786436 DNV720903:DNV786436 DXR720903:DXR786436 EHN720903:EHN786436 ERJ720903:ERJ786436 FBF720903:FBF786436 FLB720903:FLB786436 FUX720903:FUX786436 GET720903:GET786436 GOP720903:GOP786436 GYL720903:GYL786436 HIH720903:HIH786436 HSD720903:HSD786436 IBZ720903:IBZ786436 ILV720903:ILV786436 IVR720903:IVR786436 JFN720903:JFN786436 JPJ720903:JPJ786436 JZF720903:JZF786436 KJB720903:KJB786436 KSX720903:KSX786436 LCT720903:LCT786436 LMP720903:LMP786436 LWL720903:LWL786436 MGH720903:MGH786436 MQD720903:MQD786436 MZZ720903:MZZ786436 NJV720903:NJV786436 NTR720903:NTR786436 ODN720903:ODN786436 ONJ720903:ONJ786436 OXF720903:OXF786436 PHB720903:PHB786436 PQX720903:PQX786436 QAT720903:QAT786436 QKP720903:QKP786436 QUL720903:QUL786436 REH720903:REH786436 ROD720903:ROD786436 RXZ720903:RXZ786436 SHV720903:SHV786436 SRR720903:SRR786436 TBN720903:TBN786436 TLJ720903:TLJ786436 TVF720903:TVF786436 UFB720903:UFB786436 UOX720903:UOX786436 UYT720903:UYT786436 VIP720903:VIP786436 VSL720903:VSL786436 WCH720903:WCH786436 WMD720903:WMD786436 WVZ720903:WVZ786436 JPF7:JPF65541 JN786439:JN851972 TJ786439:TJ851972 ADF786439:ADF851972 ANB786439:ANB851972 AWX786439:AWX851972 BGT786439:BGT851972 BQP786439:BQP851972 CAL786439:CAL851972 CKH786439:CKH851972 CUD786439:CUD851972 DDZ786439:DDZ851972 DNV786439:DNV851972 DXR786439:DXR851972 EHN786439:EHN851972 ERJ786439:ERJ851972 FBF786439:FBF851972 FLB786439:FLB851972 FUX786439:FUX851972 GET786439:GET851972 GOP786439:GOP851972 GYL786439:GYL851972 HIH786439:HIH851972 HSD786439:HSD851972 IBZ786439:IBZ851972 ILV786439:ILV851972 IVR786439:IVR851972 JFN786439:JFN851972 JPJ786439:JPJ851972 JZF786439:JZF851972 KJB786439:KJB851972 KSX786439:KSX851972 LCT786439:LCT851972 LMP786439:LMP851972 LWL786439:LWL851972 MGH786439:MGH851972 MQD786439:MQD851972 MZZ786439:MZZ851972 NJV786439:NJV851972 NTR786439:NTR851972 ODN786439:ODN851972 ONJ786439:ONJ851972 OXF786439:OXF851972 PHB786439:PHB851972 PQX786439:PQX851972 QAT786439:QAT851972 QKP786439:QKP851972 QUL786439:QUL851972 REH786439:REH851972 ROD786439:ROD851972 RXZ786439:RXZ851972 SHV786439:SHV851972 SRR786439:SRR851972 TBN786439:TBN851972 TLJ786439:TLJ851972 TVF786439:TVF851972 UFB786439:UFB851972 UOX786439:UOX851972 UYT786439:UYT851972 VIP786439:VIP851972 VSL786439:VSL851972 WCH786439:WCH851972 WMD786439:WMD851972 WVZ786439:WVZ851972 JZB7:JZB65541 JN851975:JN917508 TJ851975:TJ917508 ADF851975:ADF917508 ANB851975:ANB917508 AWX851975:AWX917508 BGT851975:BGT917508 BQP851975:BQP917508 CAL851975:CAL917508 CKH851975:CKH917508 CUD851975:CUD917508 DDZ851975:DDZ917508 DNV851975:DNV917508 DXR851975:DXR917508 EHN851975:EHN917508 ERJ851975:ERJ917508 FBF851975:FBF917508 FLB851975:FLB917508 FUX851975:FUX917508 GET851975:GET917508 GOP851975:GOP917508 GYL851975:GYL917508 HIH851975:HIH917508 HSD851975:HSD917508 IBZ851975:IBZ917508 ILV851975:ILV917508 IVR851975:IVR917508 JFN851975:JFN917508 JPJ851975:JPJ917508 JZF851975:JZF917508 KJB851975:KJB917508 KSX851975:KSX917508 LCT851975:LCT917508 LMP851975:LMP917508 LWL851975:LWL917508 MGH851975:MGH917508 MQD851975:MQD917508 MZZ851975:MZZ917508 NJV851975:NJV917508 NTR851975:NTR917508 ODN851975:ODN917508 ONJ851975:ONJ917508 OXF851975:OXF917508 PHB851975:PHB917508 PQX851975:PQX917508 QAT851975:QAT917508 QKP851975:QKP917508 QUL851975:QUL917508 REH851975:REH917508 ROD851975:ROD917508 RXZ851975:RXZ917508 SHV851975:SHV917508 SRR851975:SRR917508 TBN851975:TBN917508 TLJ851975:TLJ917508 TVF851975:TVF917508 UFB851975:UFB917508 UOX851975:UOX917508 UYT851975:UYT917508 VIP851975:VIP917508 VSL851975:VSL917508 WCH851975:WCH917508 WMD851975:WMD917508 WVZ851975:WVZ917508 KIX7:KIX65541 JN917511:JN983044 TJ917511:TJ983044 ADF917511:ADF983044 ANB917511:ANB983044 AWX917511:AWX983044 BGT917511:BGT983044 BQP917511:BQP983044 CAL917511:CAL983044 CKH917511:CKH983044 CUD917511:CUD983044 DDZ917511:DDZ983044 DNV917511:DNV983044 DXR917511:DXR983044 EHN917511:EHN983044 ERJ917511:ERJ983044 FBF917511:FBF983044 FLB917511:FLB983044 FUX917511:FUX983044 GET917511:GET983044 GOP917511:GOP983044 GYL917511:GYL983044 HIH917511:HIH983044 HSD917511:HSD983044 IBZ917511:IBZ983044 ILV917511:ILV983044 IVR917511:IVR983044 JFN917511:JFN983044 JPJ917511:JPJ983044 JZF917511:JZF983044 KJB917511:KJB983044 KSX917511:KSX983044 LCT917511:LCT983044 LMP917511:LMP983044 LWL917511:LWL983044 MGH917511:MGH983044 MQD917511:MQD983044 MZZ917511:MZZ983044 NJV917511:NJV983044 NTR917511:NTR983044 ODN917511:ODN983044 ONJ917511:ONJ983044 OXF917511:OXF983044 PHB917511:PHB983044 PQX917511:PQX983044 QAT917511:QAT983044 QKP917511:QKP983044 QUL917511:QUL983044 REH917511:REH983044 ROD917511:ROD983044 RXZ917511:RXZ983044 SHV917511:SHV983044 SRR917511:SRR983044 TBN917511:TBN983044 TLJ917511:TLJ983044 TVF917511:TVF983044 UFB917511:UFB983044 UOX917511:UOX983044 UYT917511:UYT983044 VIP917511:VIP983044 VSL917511:VSL983044 WCH917511:WCH983044 WMD917511:WMD983044 WVZ917511:WVZ983044 KST7:KST65541 JN983047:JN1048576 TJ983047:TJ1048576 ADF983047:ADF1048576 ANB983047:ANB1048576 AWX983047:AWX1048576 BGT983047:BGT1048576 BQP983047:BQP1048576 CAL983047:CAL1048576 CKH983047:CKH1048576 CUD983047:CUD1048576 DDZ983047:DDZ1048576 DNV983047:DNV1048576 DXR983047:DXR1048576 EHN983047:EHN1048576 ERJ983047:ERJ1048576 FBF983047:FBF1048576 FLB983047:FLB1048576 FUX983047:FUX1048576 GET983047:GET1048576 GOP983047:GOP1048576 GYL983047:GYL1048576 HIH983047:HIH1048576 HSD983047:HSD1048576 IBZ983047:IBZ1048576 ILV983047:ILV1048576 IVR983047:IVR1048576 JFN983047:JFN1048576 JPJ983047:JPJ1048576 JZF983047:JZF1048576 KJB983047:KJB1048576 KSX983047:KSX1048576 LCT983047:LCT1048576 LMP983047:LMP1048576 LWL983047:LWL1048576 MGH983047:MGH1048576 MQD983047:MQD1048576 MZZ983047:MZZ1048576 NJV983047:NJV1048576 NTR983047:NTR1048576 ODN983047:ODN1048576 ONJ983047:ONJ1048576 OXF983047:OXF1048576 PHB983047:PHB1048576 PQX983047:PQX1048576 QAT983047:QAT1048576 QKP983047:QKP1048576 QUL983047:QUL1048576 REH983047:REH1048576 ROD983047:ROD1048576 RXZ983047:RXZ1048576 SHV983047:SHV1048576 SRR983047:SRR1048576 TBN983047:TBN1048576 TLJ983047:TLJ1048576 TVF983047:TVF1048576 UFB983047:UFB1048576 UOX983047:UOX1048576 UYT983047:UYT1048576 VIP983047:VIP1048576 VSL983047:VSL1048576 WCH983047:WCH1048576 WMD983047:WMD1048576 WVZ983047:WVZ1048576 WMI1:WMI3 JJ5 TF5 ADB5 AMX5 AWT5 BGP5 BQL5 CAH5 CKD5 CTZ5 DDV5 DNR5 DXN5 EHJ5 ERF5 FBB5 FKX5 FUT5 GEP5 GOL5 GYH5 HID5 HRZ5 IBV5 ILR5 IVN5 JFJ5 JPF5 JZB5 KIX5 KST5 LCP5 LML5 LWH5 MGD5 MPZ5 MZV5 NJR5 NTN5 ODJ5 ONF5 OXB5 PGX5 PQT5 QAP5 QKL5 QUH5 RED5 RNZ5 RXV5 SHR5 SRN5 TBJ5 TLF5 TVB5 UEX5 UOT5 UYP5 VIL5 VSH5 WCD5 WLZ5 LCP7:LCP65541 WVV5 JP5 TL5 ADH5 AND5 AWZ5 BGV5 BQR5 CAN5 CKJ5 CUF5 DEB5 DNX5 DXT5 EHP5 ERL5 FBH5 FLD5 FUZ5 GEV5 GOR5 GYN5 HIJ5 HSF5 ICB5 ILX5 IVT5 JFP5 JPL5 JZH5 KJD5 KSZ5 LCV5 LMR5 LWN5 MGJ5 MQF5 NAB5 NJX5 NTT5 ODP5 ONL5 OXH5 PHD5 PQZ5 QAV5 QKR5 QUN5 REJ5 ROF5 RYB5 SHX5 SRT5 TBP5 TLL5 TVH5 UFD5 UOZ5 UYV5 VIR5 VSN5 WCJ5 WMF5 LML7:LML65541 JP7:JP65541 TL7:TL65541 ADH7:ADH65541 AND7:AND65541 AWZ7:AWZ65541 BGV7:BGV65541 BQR7:BQR65541 CAN7:CAN65541 CKJ7:CKJ65541 CUF7:CUF65541 DEB7:DEB65541 DNX7:DNX65541 DXT7:DXT65541 EHP7:EHP65541 ERL7:ERL65541 FBH7:FBH65541 FLD7:FLD65541 FUZ7:FUZ65541 GEV7:GEV65541 GOR7:GOR65541 GYN7:GYN65541 HIJ7:HIJ65541 HSF7:HSF65541 ICB7:ICB65541 ILX7:ILX65541 IVT7:IVT65541 JFP7:JFP65541 JPL7:JPL65541 JZH7:JZH65541 KJD7:KJD65541 KSZ7:KSZ65541 LCV7:LCV65541 LMR7:LMR65541 LWN7:LWN65541 MGJ7:MGJ65541 MQF7:MQF65541 NAB7:NAB65541 NJX7:NJX65541 NTT7:NTT65541 ODP7:ODP65541 ONL7:ONL65541 OXH7:OXH65541 PHD7:PHD65541 PQZ7:PQZ65541 QAV7:QAV65541 QKR7:QKR65541 QUN7:QUN65541 REJ7:REJ65541 ROF7:ROF65541 RYB7:RYB65541 SHX7:SHX65541 SRT7:SRT65541 TBP7:TBP65541 TLL7:TLL65541 TVH7:TVH65541 UFD7:UFD65541 UOZ7:UOZ65541 UYV7:UYV65541 VIR7:VIR65541 VSN7:VSN65541 WCJ7:WCJ65541 WMF7:WMF65541 WWB7:WWB65541 LWH7:LWH65541 JP65543:JP131077 TL65543:TL131077 ADH65543:ADH131077 AND65543:AND131077 AWZ65543:AWZ131077 BGV65543:BGV131077 BQR65543:BQR131077 CAN65543:CAN131077 CKJ65543:CKJ131077 CUF65543:CUF131077 DEB65543:DEB131077 DNX65543:DNX131077 DXT65543:DXT131077 EHP65543:EHP131077 ERL65543:ERL131077 FBH65543:FBH131077 FLD65543:FLD131077 FUZ65543:FUZ131077 GEV65543:GEV131077 GOR65543:GOR131077 GYN65543:GYN131077 HIJ65543:HIJ131077 HSF65543:HSF131077 ICB65543:ICB131077 ILX65543:ILX131077 IVT65543:IVT131077 JFP65543:JFP131077 JPL65543:JPL131077 JZH65543:JZH131077 KJD65543:KJD131077 KSZ65543:KSZ131077 LCV65543:LCV131077 LMR65543:LMR131077 LWN65543:LWN131077 MGJ65543:MGJ131077 MQF65543:MQF131077 NAB65543:NAB131077 NJX65543:NJX131077 NTT65543:NTT131077 ODP65543:ODP131077 ONL65543:ONL131077 OXH65543:OXH131077 PHD65543:PHD131077 PQZ65543:PQZ131077 QAV65543:QAV131077 QKR65543:QKR131077 QUN65543:QUN131077 REJ65543:REJ131077 ROF65543:ROF131077 RYB65543:RYB131077 SHX65543:SHX131077 SRT65543:SRT131077 TBP65543:TBP131077 TLL65543:TLL131077 TVH65543:TVH131077 UFD65543:UFD131077 UOZ65543:UOZ131077 UYV65543:UYV131077 VIR65543:VIR131077 VSN65543:VSN131077 WCJ65543:WCJ131077 WMF65543:WMF131077 WWB65543:WWB131077 MGD7:MGD65541 JP131079:JP196613 TL131079:TL196613 ADH131079:ADH196613 AND131079:AND196613 AWZ131079:AWZ196613 BGV131079:BGV196613 BQR131079:BQR196613 CAN131079:CAN196613 CKJ131079:CKJ196613 CUF131079:CUF196613 DEB131079:DEB196613 DNX131079:DNX196613 DXT131079:DXT196613 EHP131079:EHP196613 ERL131079:ERL196613 FBH131079:FBH196613 FLD131079:FLD196613 FUZ131079:FUZ196613 GEV131079:GEV196613 GOR131079:GOR196613 GYN131079:GYN196613 HIJ131079:HIJ196613 HSF131079:HSF196613 ICB131079:ICB196613 ILX131079:ILX196613 IVT131079:IVT196613 JFP131079:JFP196613 JPL131079:JPL196613 JZH131079:JZH196613 KJD131079:KJD196613 KSZ131079:KSZ196613 LCV131079:LCV196613 LMR131079:LMR196613 LWN131079:LWN196613 MGJ131079:MGJ196613 MQF131079:MQF196613 NAB131079:NAB196613 NJX131079:NJX196613 NTT131079:NTT196613 ODP131079:ODP196613 ONL131079:ONL196613 OXH131079:OXH196613 PHD131079:PHD196613 PQZ131079:PQZ196613 QAV131079:QAV196613 QKR131079:QKR196613 QUN131079:QUN196613 REJ131079:REJ196613 ROF131079:ROF196613 RYB131079:RYB196613 SHX131079:SHX196613 SRT131079:SRT196613 TBP131079:TBP196613 TLL131079:TLL196613 TVH131079:TVH196613 UFD131079:UFD196613 UOZ131079:UOZ196613 UYV131079:UYV196613 VIR131079:VIR196613 VSN131079:VSN196613 WCJ131079:WCJ196613 WMF131079:WMF196613 WWB131079:WWB196613 MPZ7:MPZ65541 JP196615:JP262149 TL196615:TL262149 ADH196615:ADH262149 AND196615:AND262149 AWZ196615:AWZ262149 BGV196615:BGV262149 BQR196615:BQR262149 CAN196615:CAN262149 CKJ196615:CKJ262149 CUF196615:CUF262149 DEB196615:DEB262149 DNX196615:DNX262149 DXT196615:DXT262149 EHP196615:EHP262149 ERL196615:ERL262149 FBH196615:FBH262149 FLD196615:FLD262149 FUZ196615:FUZ262149 GEV196615:GEV262149 GOR196615:GOR262149 GYN196615:GYN262149 HIJ196615:HIJ262149 HSF196615:HSF262149 ICB196615:ICB262149 ILX196615:ILX262149 IVT196615:IVT262149 JFP196615:JFP262149 JPL196615:JPL262149 JZH196615:JZH262149 KJD196615:KJD262149 KSZ196615:KSZ262149 LCV196615:LCV262149 LMR196615:LMR262149 LWN196615:LWN262149 MGJ196615:MGJ262149 MQF196615:MQF262149 NAB196615:NAB262149 NJX196615:NJX262149 NTT196615:NTT262149 ODP196615:ODP262149 ONL196615:ONL262149 OXH196615:OXH262149 PHD196615:PHD262149 PQZ196615:PQZ262149 QAV196615:QAV262149 QKR196615:QKR262149 QUN196615:QUN262149 REJ196615:REJ262149 ROF196615:ROF262149 RYB196615:RYB262149 SHX196615:SHX262149 SRT196615:SRT262149 TBP196615:TBP262149 TLL196615:TLL262149 TVH196615:TVH262149 UFD196615:UFD262149 UOZ196615:UOZ262149 UYV196615:UYV262149 VIR196615:VIR262149 VSN196615:VSN262149 WCJ196615:WCJ262149 WMF196615:WMF262149 WWB196615:WWB262149 MZV7:MZV65541 JP262151:JP327685 TL262151:TL327685 ADH262151:ADH327685 AND262151:AND327685 AWZ262151:AWZ327685 BGV262151:BGV327685 BQR262151:BQR327685 CAN262151:CAN327685 CKJ262151:CKJ327685 CUF262151:CUF327685 DEB262151:DEB327685 DNX262151:DNX327685 DXT262151:DXT327685 EHP262151:EHP327685 ERL262151:ERL327685 FBH262151:FBH327685 FLD262151:FLD327685 FUZ262151:FUZ327685 GEV262151:GEV327685 GOR262151:GOR327685 GYN262151:GYN327685 HIJ262151:HIJ327685 HSF262151:HSF327685 ICB262151:ICB327685 ILX262151:ILX327685 IVT262151:IVT327685 JFP262151:JFP327685 JPL262151:JPL327685 JZH262151:JZH327685 KJD262151:KJD327685 KSZ262151:KSZ327685 LCV262151:LCV327685 LMR262151:LMR327685 LWN262151:LWN327685 MGJ262151:MGJ327685 MQF262151:MQF327685 NAB262151:NAB327685 NJX262151:NJX327685 NTT262151:NTT327685 ODP262151:ODP327685 ONL262151:ONL327685 OXH262151:OXH327685 PHD262151:PHD327685 PQZ262151:PQZ327685 QAV262151:QAV327685 QKR262151:QKR327685 QUN262151:QUN327685 REJ262151:REJ327685 ROF262151:ROF327685 RYB262151:RYB327685 SHX262151:SHX327685 SRT262151:SRT327685 TBP262151:TBP327685 TLL262151:TLL327685 TVH262151:TVH327685 UFD262151:UFD327685 UOZ262151:UOZ327685 UYV262151:UYV327685 VIR262151:VIR327685 VSN262151:VSN327685 WCJ262151:WCJ327685 WMF262151:WMF327685 WWB262151:WWB327685 NJR7:NJR65541 JP327687:JP393221 TL327687:TL393221 ADH327687:ADH393221 AND327687:AND393221 AWZ327687:AWZ393221 BGV327687:BGV393221 BQR327687:BQR393221 CAN327687:CAN393221 CKJ327687:CKJ393221 CUF327687:CUF393221 DEB327687:DEB393221 DNX327687:DNX393221 DXT327687:DXT393221 EHP327687:EHP393221 ERL327687:ERL393221 FBH327687:FBH393221 FLD327687:FLD393221 FUZ327687:FUZ393221 GEV327687:GEV393221 GOR327687:GOR393221 GYN327687:GYN393221 HIJ327687:HIJ393221 HSF327687:HSF393221 ICB327687:ICB393221 ILX327687:ILX393221 IVT327687:IVT393221 JFP327687:JFP393221 JPL327687:JPL393221 JZH327687:JZH393221 KJD327687:KJD393221 KSZ327687:KSZ393221 LCV327687:LCV393221 LMR327687:LMR393221 LWN327687:LWN393221 MGJ327687:MGJ393221 MQF327687:MQF393221 NAB327687:NAB393221 NJX327687:NJX393221 NTT327687:NTT393221 ODP327687:ODP393221 ONL327687:ONL393221 OXH327687:OXH393221 PHD327687:PHD393221 PQZ327687:PQZ393221 QAV327687:QAV393221 QKR327687:QKR393221 QUN327687:QUN393221 REJ327687:REJ393221 ROF327687:ROF393221 RYB327687:RYB393221 SHX327687:SHX393221 SRT327687:SRT393221 TBP327687:TBP393221 TLL327687:TLL393221 TVH327687:TVH393221 UFD327687:UFD393221 UOZ327687:UOZ393221 UYV327687:UYV393221 VIR327687:VIR393221 VSN327687:VSN393221 WCJ327687:WCJ393221 WMF327687:WMF393221 WWB327687:WWB393221 NTN7:NTN65541 JP393223:JP458757 TL393223:TL458757 ADH393223:ADH458757 AND393223:AND458757 AWZ393223:AWZ458757 BGV393223:BGV458757 BQR393223:BQR458757 CAN393223:CAN458757 CKJ393223:CKJ458757 CUF393223:CUF458757 DEB393223:DEB458757 DNX393223:DNX458757 DXT393223:DXT458757 EHP393223:EHP458757 ERL393223:ERL458757 FBH393223:FBH458757 FLD393223:FLD458757 FUZ393223:FUZ458757 GEV393223:GEV458757 GOR393223:GOR458757 GYN393223:GYN458757 HIJ393223:HIJ458757 HSF393223:HSF458757 ICB393223:ICB458757 ILX393223:ILX458757 IVT393223:IVT458757 JFP393223:JFP458757 JPL393223:JPL458757 JZH393223:JZH458757 KJD393223:KJD458757 KSZ393223:KSZ458757 LCV393223:LCV458757 LMR393223:LMR458757 LWN393223:LWN458757 MGJ393223:MGJ458757 MQF393223:MQF458757 NAB393223:NAB458757 NJX393223:NJX458757 NTT393223:NTT458757 ODP393223:ODP458757 ONL393223:ONL458757 OXH393223:OXH458757 PHD393223:PHD458757 PQZ393223:PQZ458757 QAV393223:QAV458757 QKR393223:QKR458757 QUN393223:QUN458757 REJ393223:REJ458757 ROF393223:ROF458757 RYB393223:RYB458757 SHX393223:SHX458757 SRT393223:SRT458757 TBP393223:TBP458757 TLL393223:TLL458757 TVH393223:TVH458757 UFD393223:UFD458757 UOZ393223:UOZ458757 UYV393223:UYV458757 VIR393223:VIR458757 VSN393223:VSN458757 WCJ393223:WCJ458757 WMF393223:WMF458757 WWB393223:WWB458757 ODJ7:ODJ65541 JP458759:JP524293 TL458759:TL524293 ADH458759:ADH524293 AND458759:AND524293 AWZ458759:AWZ524293 BGV458759:BGV524293 BQR458759:BQR524293 CAN458759:CAN524293 CKJ458759:CKJ524293 CUF458759:CUF524293 DEB458759:DEB524293 DNX458759:DNX524293 DXT458759:DXT524293 EHP458759:EHP524293 ERL458759:ERL524293 FBH458759:FBH524293 FLD458759:FLD524293 FUZ458759:FUZ524293 GEV458759:GEV524293 GOR458759:GOR524293 GYN458759:GYN524293 HIJ458759:HIJ524293 HSF458759:HSF524293 ICB458759:ICB524293 ILX458759:ILX524293 IVT458759:IVT524293 JFP458759:JFP524293 JPL458759:JPL524293 JZH458759:JZH524293 KJD458759:KJD524293 KSZ458759:KSZ524293 LCV458759:LCV524293 LMR458759:LMR524293 LWN458759:LWN524293 MGJ458759:MGJ524293 MQF458759:MQF524293 NAB458759:NAB524293 NJX458759:NJX524293 NTT458759:NTT524293 ODP458759:ODP524293 ONL458759:ONL524293 OXH458759:OXH524293 PHD458759:PHD524293 PQZ458759:PQZ524293 QAV458759:QAV524293 QKR458759:QKR524293 QUN458759:QUN524293 REJ458759:REJ524293 ROF458759:ROF524293 RYB458759:RYB524293 SHX458759:SHX524293 SRT458759:SRT524293 TBP458759:TBP524293 TLL458759:TLL524293 TVH458759:TVH524293 UFD458759:UFD524293 UOZ458759:UOZ524293 UYV458759:UYV524293 VIR458759:VIR524293 VSN458759:VSN524293 WCJ458759:WCJ524293 WMF458759:WMF524293 WWB458759:WWB524293 ONF7:ONF65541 JP524295:JP589829 TL524295:TL589829 ADH524295:ADH589829 AND524295:AND589829 AWZ524295:AWZ589829 BGV524295:BGV589829 BQR524295:BQR589829 CAN524295:CAN589829 CKJ524295:CKJ589829 CUF524295:CUF589829 DEB524295:DEB589829 DNX524295:DNX589829 DXT524295:DXT589829 EHP524295:EHP589829 ERL524295:ERL589829 FBH524295:FBH589829 FLD524295:FLD589829 FUZ524295:FUZ589829 GEV524295:GEV589829 GOR524295:GOR589829 GYN524295:GYN589829 HIJ524295:HIJ589829 HSF524295:HSF589829 ICB524295:ICB589829 ILX524295:ILX589829 IVT524295:IVT589829 JFP524295:JFP589829 JPL524295:JPL589829 JZH524295:JZH589829 KJD524295:KJD589829 KSZ524295:KSZ589829 LCV524295:LCV589829 LMR524295:LMR589829 LWN524295:LWN589829 MGJ524295:MGJ589829 MQF524295:MQF589829 NAB524295:NAB589829 NJX524295:NJX589829 NTT524295:NTT589829 ODP524295:ODP589829 ONL524295:ONL589829 OXH524295:OXH589829 PHD524295:PHD589829 PQZ524295:PQZ589829 QAV524295:QAV589829 QKR524295:QKR589829 QUN524295:QUN589829 REJ524295:REJ589829 ROF524295:ROF589829 RYB524295:RYB589829 SHX524295:SHX589829 SRT524295:SRT589829 TBP524295:TBP589829 TLL524295:TLL589829 TVH524295:TVH589829 UFD524295:UFD589829 UOZ524295:UOZ589829 UYV524295:UYV589829 VIR524295:VIR589829 VSN524295:VSN589829 WCJ524295:WCJ589829 WMF524295:WMF589829 WWB524295:WWB589829 OXB7:OXB65541 JP589831:JP655365 TL589831:TL655365 ADH589831:ADH655365 AND589831:AND655365 AWZ589831:AWZ655365 BGV589831:BGV655365 BQR589831:BQR655365 CAN589831:CAN655365 CKJ589831:CKJ655365 CUF589831:CUF655365 DEB589831:DEB655365 DNX589831:DNX655365 DXT589831:DXT655365 EHP589831:EHP655365 ERL589831:ERL655365 FBH589831:FBH655365 FLD589831:FLD655365 FUZ589831:FUZ655365 GEV589831:GEV655365 GOR589831:GOR655365 GYN589831:GYN655365 HIJ589831:HIJ655365 HSF589831:HSF655365 ICB589831:ICB655365 ILX589831:ILX655365 IVT589831:IVT655365 JFP589831:JFP655365 JPL589831:JPL655365 JZH589831:JZH655365 KJD589831:KJD655365 KSZ589831:KSZ655365 LCV589831:LCV655365 LMR589831:LMR655365 LWN589831:LWN655365 MGJ589831:MGJ655365 MQF589831:MQF655365 NAB589831:NAB655365 NJX589831:NJX655365 NTT589831:NTT655365 ODP589831:ODP655365 ONL589831:ONL655365 OXH589831:OXH655365 PHD589831:PHD655365 PQZ589831:PQZ655365 QAV589831:QAV655365 QKR589831:QKR655365 QUN589831:QUN655365 REJ589831:REJ655365 ROF589831:ROF655365 RYB589831:RYB655365 SHX589831:SHX655365 SRT589831:SRT655365 TBP589831:TBP655365 TLL589831:TLL655365 TVH589831:TVH655365 UFD589831:UFD655365 UOZ589831:UOZ655365 UYV589831:UYV655365 VIR589831:VIR655365 VSN589831:VSN655365 WCJ589831:WCJ655365 WMF589831:WMF655365 WWB589831:WWB655365 PGX7:PGX65541 JP655367:JP720901 TL655367:TL720901 ADH655367:ADH720901 AND655367:AND720901 AWZ655367:AWZ720901 BGV655367:BGV720901 BQR655367:BQR720901 CAN655367:CAN720901 CKJ655367:CKJ720901 CUF655367:CUF720901 DEB655367:DEB720901 DNX655367:DNX720901 DXT655367:DXT720901 EHP655367:EHP720901 ERL655367:ERL720901 FBH655367:FBH720901 FLD655367:FLD720901 FUZ655367:FUZ720901 GEV655367:GEV720901 GOR655367:GOR720901 GYN655367:GYN720901 HIJ655367:HIJ720901 HSF655367:HSF720901 ICB655367:ICB720901 ILX655367:ILX720901 IVT655367:IVT720901 JFP655367:JFP720901 JPL655367:JPL720901 JZH655367:JZH720901 KJD655367:KJD720901 KSZ655367:KSZ720901 LCV655367:LCV720901 LMR655367:LMR720901 LWN655367:LWN720901 MGJ655367:MGJ720901 MQF655367:MQF720901 NAB655367:NAB720901 NJX655367:NJX720901 NTT655367:NTT720901 ODP655367:ODP720901 ONL655367:ONL720901 OXH655367:OXH720901 PHD655367:PHD720901 PQZ655367:PQZ720901 QAV655367:QAV720901 QKR655367:QKR720901 QUN655367:QUN720901 REJ655367:REJ720901 ROF655367:ROF720901 RYB655367:RYB720901 SHX655367:SHX720901 SRT655367:SRT720901 TBP655367:TBP720901 TLL655367:TLL720901 TVH655367:TVH720901 UFD655367:UFD720901 UOZ655367:UOZ720901 UYV655367:UYV720901 VIR655367:VIR720901 VSN655367:VSN720901 WCJ655367:WCJ720901 WMF655367:WMF720901 WWB655367:WWB720901 PQT7:PQT65541 JP720903:JP786437 TL720903:TL786437 ADH720903:ADH786437 AND720903:AND786437 AWZ720903:AWZ786437 BGV720903:BGV786437 BQR720903:BQR786437 CAN720903:CAN786437 CKJ720903:CKJ786437 CUF720903:CUF786437 DEB720903:DEB786437 DNX720903:DNX786437 DXT720903:DXT786437 EHP720903:EHP786437 ERL720903:ERL786437 FBH720903:FBH786437 FLD720903:FLD786437 FUZ720903:FUZ786437 GEV720903:GEV786437 GOR720903:GOR786437 GYN720903:GYN786437 HIJ720903:HIJ786437 HSF720903:HSF786437 ICB720903:ICB786437 ILX720903:ILX786437 IVT720903:IVT786437 JFP720903:JFP786437 JPL720903:JPL786437 JZH720903:JZH786437 KJD720903:KJD786437 KSZ720903:KSZ786437 LCV720903:LCV786437 LMR720903:LMR786437 LWN720903:LWN786437 MGJ720903:MGJ786437 MQF720903:MQF786437 NAB720903:NAB786437 NJX720903:NJX786437 NTT720903:NTT786437 ODP720903:ODP786437 ONL720903:ONL786437 OXH720903:OXH786437 PHD720903:PHD786437 PQZ720903:PQZ786437 QAV720903:QAV786437 QKR720903:QKR786437 QUN720903:QUN786437 REJ720903:REJ786437 ROF720903:ROF786437 RYB720903:RYB786437 SHX720903:SHX786437 SRT720903:SRT786437 TBP720903:TBP786437 TLL720903:TLL786437 TVH720903:TVH786437 UFD720903:UFD786437 UOZ720903:UOZ786437 UYV720903:UYV786437 VIR720903:VIR786437 VSN720903:VSN786437 WCJ720903:WCJ786437 WMF720903:WMF786437 WWB720903:WWB786437 QAP7:QAP65541 JP786439:JP851973 TL786439:TL851973 ADH786439:ADH851973 AND786439:AND851973 AWZ786439:AWZ851973 BGV786439:BGV851973 BQR786439:BQR851973 CAN786439:CAN851973 CKJ786439:CKJ851973 CUF786439:CUF851973 DEB786439:DEB851973 DNX786439:DNX851973 DXT786439:DXT851973 EHP786439:EHP851973 ERL786439:ERL851973 FBH786439:FBH851973 FLD786439:FLD851973 FUZ786439:FUZ851973 GEV786439:GEV851973 GOR786439:GOR851973 GYN786439:GYN851973 HIJ786439:HIJ851973 HSF786439:HSF851973 ICB786439:ICB851973 ILX786439:ILX851973 IVT786439:IVT851973 JFP786439:JFP851973 JPL786439:JPL851973 JZH786439:JZH851973 KJD786439:KJD851973 KSZ786439:KSZ851973 LCV786439:LCV851973 LMR786439:LMR851973 LWN786439:LWN851973 MGJ786439:MGJ851973 MQF786439:MQF851973 NAB786439:NAB851973 NJX786439:NJX851973 NTT786439:NTT851973 ODP786439:ODP851973 ONL786439:ONL851973 OXH786439:OXH851973 PHD786439:PHD851973 PQZ786439:PQZ851973 QAV786439:QAV851973 QKR786439:QKR851973 QUN786439:QUN851973 REJ786439:REJ851973 ROF786439:ROF851973 RYB786439:RYB851973 SHX786439:SHX851973 SRT786439:SRT851973 TBP786439:TBP851973 TLL786439:TLL851973 TVH786439:TVH851973 UFD786439:UFD851973 UOZ786439:UOZ851973 UYV786439:UYV851973 VIR786439:VIR851973 VSN786439:VSN851973 WCJ786439:WCJ851973 WMF786439:WMF851973 WWB786439:WWB851973 QKL7:QKL65541 JP851975:JP917509 TL851975:TL917509 ADH851975:ADH917509 AND851975:AND917509 AWZ851975:AWZ917509 BGV851975:BGV917509 BQR851975:BQR917509 CAN851975:CAN917509 CKJ851975:CKJ917509 CUF851975:CUF917509 DEB851975:DEB917509 DNX851975:DNX917509 DXT851975:DXT917509 EHP851975:EHP917509 ERL851975:ERL917509 FBH851975:FBH917509 FLD851975:FLD917509 FUZ851975:FUZ917509 GEV851975:GEV917509 GOR851975:GOR917509 GYN851975:GYN917509 HIJ851975:HIJ917509 HSF851975:HSF917509 ICB851975:ICB917509 ILX851975:ILX917509 IVT851975:IVT917509 JFP851975:JFP917509 JPL851975:JPL917509 JZH851975:JZH917509 KJD851975:KJD917509 KSZ851975:KSZ917509 LCV851975:LCV917509 LMR851975:LMR917509 LWN851975:LWN917509 MGJ851975:MGJ917509 MQF851975:MQF917509 NAB851975:NAB917509 NJX851975:NJX917509 NTT851975:NTT917509 ODP851975:ODP917509 ONL851975:ONL917509 OXH851975:OXH917509 PHD851975:PHD917509 PQZ851975:PQZ917509 QAV851975:QAV917509 QKR851975:QKR917509 QUN851975:QUN917509 REJ851975:REJ917509 ROF851975:ROF917509 RYB851975:RYB917509 SHX851975:SHX917509 SRT851975:SRT917509 TBP851975:TBP917509 TLL851975:TLL917509 TVH851975:TVH917509 UFD851975:UFD917509 UOZ851975:UOZ917509 UYV851975:UYV917509 VIR851975:VIR917509 VSN851975:VSN917509 WCJ851975:WCJ917509 WMF851975:WMF917509 WWB851975:WWB917509 QUH7:QUH65541 JP917511:JP983045 TL917511:TL983045 ADH917511:ADH983045 AND917511:AND983045 AWZ917511:AWZ983045 BGV917511:BGV983045 BQR917511:BQR983045 CAN917511:CAN983045 CKJ917511:CKJ983045 CUF917511:CUF983045 DEB917511:DEB983045 DNX917511:DNX983045 DXT917511:DXT983045 EHP917511:EHP983045 ERL917511:ERL983045 FBH917511:FBH983045 FLD917511:FLD983045 FUZ917511:FUZ983045 GEV917511:GEV983045 GOR917511:GOR983045 GYN917511:GYN983045 HIJ917511:HIJ983045 HSF917511:HSF983045 ICB917511:ICB983045 ILX917511:ILX983045 IVT917511:IVT983045 JFP917511:JFP983045 JPL917511:JPL983045 JZH917511:JZH983045 KJD917511:KJD983045 KSZ917511:KSZ983045 LCV917511:LCV983045 LMR917511:LMR983045 LWN917511:LWN983045 MGJ917511:MGJ983045 MQF917511:MQF983045 NAB917511:NAB983045 NJX917511:NJX983045 NTT917511:NTT983045 ODP917511:ODP983045 ONL917511:ONL983045 OXH917511:OXH983045 PHD917511:PHD983045 PQZ917511:PQZ983045 QAV917511:QAV983045 QKR917511:QKR983045 QUN917511:QUN983045 REJ917511:REJ983045 ROF917511:ROF983045 RYB917511:RYB983045 SHX917511:SHX983045 SRT917511:SRT983045 TBP917511:TBP983045 TLL917511:TLL983045 TVH917511:TVH983045 UFD917511:UFD983045 UOZ917511:UOZ983045 UYV917511:UYV983045 VIR917511:VIR983045 VSN917511:VSN983045 WCJ917511:WCJ983045 WMF917511:WMF983045 WWB917511:WWB983045 RED7:RED65541 JP983047:JP1048576 TL983047:TL1048576 ADH983047:ADH1048576 AND983047:AND1048576 AWZ983047:AWZ1048576 BGV983047:BGV1048576 BQR983047:BQR1048576 CAN983047:CAN1048576 CKJ983047:CKJ1048576 CUF983047:CUF1048576 DEB983047:DEB1048576 DNX983047:DNX1048576 DXT983047:DXT1048576 EHP983047:EHP1048576 ERL983047:ERL1048576 FBH983047:FBH1048576 FLD983047:FLD1048576 FUZ983047:FUZ1048576 GEV983047:GEV1048576 GOR983047:GOR1048576 GYN983047:GYN1048576 HIJ983047:HIJ1048576 HSF983047:HSF1048576 ICB983047:ICB1048576 ILX983047:ILX1048576 IVT983047:IVT1048576 JFP983047:JFP1048576 JPL983047:JPL1048576 JZH983047:JZH1048576 KJD983047:KJD1048576 KSZ983047:KSZ1048576 LCV983047:LCV1048576 LMR983047:LMR1048576 LWN983047:LWN1048576 MGJ983047:MGJ1048576 MQF983047:MQF1048576 NAB983047:NAB1048576 NJX983047:NJX1048576 NTT983047:NTT1048576 ODP983047:ODP1048576 ONL983047:ONL1048576 OXH983047:OXH1048576 PHD983047:PHD1048576 PQZ983047:PQZ1048576 QAV983047:QAV1048576 QKR983047:QKR1048576 QUN983047:QUN1048576 REJ983047:REJ1048576 ROF983047:ROF1048576 RYB983047:RYB1048576 SHX983047:SHX1048576 SRT983047:SRT1048576 TBP983047:TBP1048576 TLL983047:TLL1048576 TVH983047:TVH1048576 UFD983047:UFD1048576 UOZ983047:UOZ1048576 UYV983047:UYV1048576 VIR983047:VIR1048576 VSN983047:VSN1048576 WCJ983047:WCJ1048576 WMF983047:WMF1048576 WWB983047:WWB1048576 RNZ7:RNZ65541 WWB5 JN1:JN3 TJ1:TJ3 ADF1:ADF3 ANB1:ANB3 AWX1:AWX3 BGT1:BGT3 BQP1:BQP3 CAL1:CAL3 CKH1:CKH3 CUD1:CUD3 DDZ1:DDZ3 DNV1:DNV3 DXR1:DXR3 EHN1:EHN3 ERJ1:ERJ3 FBF1:FBF3 FLB1:FLB3 FUX1:FUX3 GET1:GET3 GOP1:GOP3 GYL1:GYL3 HIH1:HIH3 HSD1:HSD3 IBZ1:IBZ3 ILV1:ILV3 IVR1:IVR3 JFN1:JFN3 JPJ1:JPJ3 JZF1:JZF3 KJB1:KJB3 KSX1:KSX3 LCT1:LCT3 LMP1:LMP3 LWL1:LWL3 MGH1:MGH3 MQD1:MQD3 MZZ1:MZZ3 NJV1:NJV3 NTR1:NTR3 ODN1:ODN3 ONJ1:ONJ3 OXF1:OXF3 PHB1:PHB3 PQX1:PQX3 QAT1:QAT3 QKP1:QKP3 QUL1:QUL3 REH1:REH3 ROD1:ROD3 RXZ1:RXZ3 SHV1:SHV3 SRR1:SRR3 TBN1:TBN3 TLJ1:TLJ3 TVF1:TVF3 UFB1:UFB3 UOX1:UOX3 UYT1:UYT3 VIP1:VIP3 VSL1:VSL3 WCH1:WCH3 WMD1:WMD3 RXV7:RXV65541 WVZ1:WVZ3 JS1:JS3 TO1:TO3 ADK1:ADK3 ANG1:ANG3 AXC1:AXC3 BGY1:BGY3 BQU1:BQU3 CAQ1:CAQ3 CKM1:CKM3 CUI1:CUI3 DEE1:DEE3 DOA1:DOA3 DXW1:DXW3 EHS1:EHS3 ERO1:ERO3 FBK1:FBK3 FLG1:FLG3 FVC1:FVC3 GEY1:GEY3 GOU1:GOU3 GYQ1:GYQ3 HIM1:HIM3 HSI1:HSI3 ICE1:ICE3 IMA1:IMA3 IVW1:IVW3 JFS1:JFS3 JPO1:JPO3 JZK1:JZK3 KJG1:KJG3 KTC1:KTC3 LCY1:LCY3 LMU1:LMU3 LWQ1:LWQ3 MGM1:MGM3 MQI1:MQI3 NAE1:NAE3 NKA1:NKA3 NTW1:NTW3 ODS1:ODS3 ONO1:ONO3 OXK1:OXK3 PHG1:PHG3 PRC1:PRC3 QAY1:QAY3 QKU1:QKU3 QUQ1:QUQ3 REM1:REM3 ROI1:ROI3 RYE1:RYE3 SIA1:SIA3 SRW1:SRW3 TBS1:TBS3 TLO1:TLO3 TVK1:TVK3 UFG1:UFG3 UPC1:UPC3 UYY1:UYY3 VIU1:VIU3 VSQ1:VSQ3 SHR7:SHR65541" xr:uid="{B5742A53-D552-435C-9D10-BC91E087B7E7}">
      <formula1>$AO$10:$AO$58</formula1>
    </dataValidation>
    <dataValidation type="list" allowBlank="1" showInputMessage="1" showErrorMessage="1" sqref="AN5 AN60:AN1048576 AN1:AN3 AN7" xr:uid="{88DE05E4-2BCC-4A57-A37D-453084302811}">
      <formula1>$AT$13</formula1>
    </dataValidation>
    <dataValidation type="list" allowBlank="1" showInputMessage="1" showErrorMessage="1" sqref="O60:O1048576 S60:S1048576 S7:S8 O7:O8 S1:S3 O1:O3 S5 O5" xr:uid="{ACC13992-4A61-4037-98A0-4A617E2D817A}">
      <formula1>$AP$10:$AP$58</formula1>
    </dataValidation>
    <dataValidation type="list" allowBlank="1" showInputMessage="1" showErrorMessage="1" sqref="U60:W1048576 Y60:AA1048576 Y7:AA8 U7:W8 Y1:AA3 U1:W3 Y5:AA5 U5:W5" xr:uid="{F876D4D0-660A-45BD-A5D1-84B4CDA36E1C}">
      <formula1>$AQ$10:$AQ$59</formula1>
    </dataValidation>
    <dataValidation type="list" allowBlank="1" showInputMessage="1" showErrorMessage="1" sqref="AH7 AH60:AH1048576 AH1:AH3" xr:uid="{81D3BD45-4299-4B3B-A489-71E7DC1BFA11}">
      <formula1>$AT$10:$AT$12</formula1>
    </dataValidation>
    <dataValidation type="list" allowBlank="1" showInputMessage="1" showErrorMessage="1" sqref="AI7 AI60:AM1048576 AJ7:AK8 AI1:AM3 AL7:AM7 AI5:AM5" xr:uid="{534707E5-AD1D-4DCE-A822-F7BFE223981C}">
      <formula1>$AS$10:$AS$12</formula1>
    </dataValidation>
    <dataValidation type="list" allowBlank="1" showInputMessage="1" showErrorMessage="1" sqref="AC8 AF8:AG8" xr:uid="{320472E3-3B7F-4B9F-AB84-6D853104642B}">
      <formula1>$AR$10:$AR$13</formula1>
    </dataValidation>
    <dataValidation type="list" allowBlank="1" showInputMessage="1" showErrorMessage="1" sqref="AI8 AL8:AM8" xr:uid="{D9AAC1A4-AFE2-4F2B-A296-2E3406631A43}">
      <formula1>$AS$10:$AS$13</formula1>
    </dataValidation>
    <dataValidation type="list" allowBlank="1" showInputMessage="1" showErrorMessage="1" sqref="AH8" xr:uid="{9312A509-1560-46D2-A59B-1F0B9EDBFDB1}">
      <formula1>$AT$10:$AT$14</formula1>
    </dataValidation>
    <dataValidation type="list" allowBlank="1" showInputMessage="1" showErrorMessage="1" sqref="AN8" xr:uid="{A38274F3-9881-4663-92A4-FD5DEC5A0DD3}">
      <formula1>$AT$13:$AT$14</formula1>
    </dataValidation>
    <dataValidation type="list" allowBlank="1" showInputMessage="1" showErrorMessage="1" sqref="E8" xr:uid="{F57C4545-5DF6-4483-B460-F236E6CEB251}">
      <formula1>"あり,なし"</formula1>
    </dataValidation>
  </dataValidations>
  <pageMargins left="0.7" right="0.7" top="0.75" bottom="0.75" header="0.3" footer="0.3"/>
  <pageSetup paperSize="9" scale="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DF9ED-C63F-4863-B400-FFD4A8D158C3}">
  <dimension ref="A1:K33"/>
  <sheetViews>
    <sheetView workbookViewId="0">
      <selection activeCell="K11" sqref="K11"/>
    </sheetView>
  </sheetViews>
  <sheetFormatPr defaultColWidth="9" defaultRowHeight="14.4"/>
  <cols>
    <col min="1" max="1" width="5.33203125" style="5" customWidth="1"/>
    <col min="2" max="2" width="12.6640625" style="5" customWidth="1"/>
    <col min="3" max="3" width="2.33203125" style="5" customWidth="1"/>
    <col min="4" max="4" width="5.33203125" style="5" customWidth="1"/>
    <col min="5" max="5" width="17.109375" style="5" customWidth="1"/>
    <col min="6" max="6" width="2.88671875" style="5" customWidth="1"/>
    <col min="7" max="7" width="4.33203125" style="5" customWidth="1"/>
    <col min="8" max="9" width="13.33203125" style="5" customWidth="1"/>
    <col min="10" max="10" width="5.33203125" style="5" customWidth="1"/>
    <col min="11" max="11" width="9.33203125" style="5" customWidth="1"/>
    <col min="12" max="16384" width="9" style="5"/>
  </cols>
  <sheetData>
    <row r="1" spans="1:11" ht="22.5" customHeight="1">
      <c r="A1" s="83"/>
      <c r="J1" s="84" t="s">
        <v>343</v>
      </c>
      <c r="K1" s="84"/>
    </row>
    <row r="2" spans="1:11" ht="22.5" customHeight="1">
      <c r="A2" s="83"/>
    </row>
    <row r="3" spans="1:11" ht="22.5" customHeight="1">
      <c r="A3" s="5" t="s">
        <v>105</v>
      </c>
    </row>
    <row r="4" spans="1:11" ht="22.5" customHeight="1"/>
    <row r="5" spans="1:11" ht="22.5" customHeight="1">
      <c r="A5" s="383" t="s">
        <v>344</v>
      </c>
      <c r="B5" s="383"/>
      <c r="C5" s="383"/>
      <c r="D5" s="383"/>
      <c r="E5" s="383"/>
      <c r="F5" s="383"/>
      <c r="G5" s="383"/>
      <c r="H5" s="383"/>
      <c r="I5" s="383"/>
      <c r="J5" s="383"/>
    </row>
    <row r="6" spans="1:11" ht="22.5" customHeight="1">
      <c r="A6" s="83"/>
    </row>
    <row r="7" spans="1:11" ht="22.5" customHeight="1">
      <c r="A7" s="83"/>
    </row>
    <row r="8" spans="1:11" ht="22.5" customHeight="1">
      <c r="A8" s="393" t="s">
        <v>345</v>
      </c>
      <c r="B8" s="393"/>
      <c r="C8" s="393"/>
      <c r="D8" s="393"/>
      <c r="E8" s="393"/>
      <c r="F8" s="393"/>
      <c r="G8" s="393"/>
      <c r="H8" s="393"/>
      <c r="I8" s="393"/>
      <c r="J8" s="393"/>
    </row>
    <row r="9" spans="1:11" ht="22.5" customHeight="1">
      <c r="A9" s="83"/>
    </row>
    <row r="10" spans="1:11" ht="22.5" customHeight="1">
      <c r="A10" s="383" t="s">
        <v>346</v>
      </c>
      <c r="B10" s="383"/>
      <c r="C10" s="383"/>
      <c r="D10" s="383"/>
      <c r="E10" s="383"/>
      <c r="F10" s="383"/>
      <c r="G10" s="383"/>
      <c r="H10" s="383"/>
      <c r="I10" s="383"/>
      <c r="J10" s="383"/>
    </row>
    <row r="11" spans="1:11" ht="22.5" customHeight="1">
      <c r="A11" s="83"/>
    </row>
    <row r="12" spans="1:11" ht="39" customHeight="1">
      <c r="A12" s="382" t="s">
        <v>347</v>
      </c>
      <c r="B12" s="382"/>
      <c r="C12" s="382"/>
      <c r="D12" s="382"/>
      <c r="E12" s="382"/>
      <c r="F12" s="382"/>
      <c r="G12" s="382"/>
      <c r="H12" s="382"/>
      <c r="I12" s="382"/>
      <c r="J12" s="382"/>
    </row>
    <row r="13" spans="1:11" ht="22.5" customHeight="1">
      <c r="A13" s="65"/>
      <c r="B13" s="65"/>
      <c r="C13" s="65"/>
      <c r="D13" s="65"/>
      <c r="E13" s="65"/>
      <c r="F13" s="65"/>
      <c r="G13" s="65"/>
      <c r="H13" s="65"/>
      <c r="I13" s="65"/>
      <c r="J13" s="65"/>
    </row>
    <row r="14" spans="1:11" ht="33.75" customHeight="1">
      <c r="A14" s="65"/>
      <c r="B14" s="86" t="s">
        <v>348</v>
      </c>
      <c r="C14" s="65" t="s">
        <v>349</v>
      </c>
      <c r="D14" s="381" t="str">
        <f>'病院入力（共通票）'!F8</f>
        <v>○○○○病院</v>
      </c>
      <c r="E14" s="381"/>
      <c r="F14" s="381"/>
      <c r="G14" s="381"/>
      <c r="H14" s="381"/>
      <c r="I14" s="381"/>
      <c r="J14" s="381"/>
    </row>
    <row r="15" spans="1:11" ht="11.25" customHeight="1">
      <c r="A15" s="65"/>
      <c r="B15" s="86"/>
      <c r="C15" s="65"/>
      <c r="D15" s="65"/>
      <c r="E15" s="65"/>
      <c r="F15" s="65"/>
      <c r="G15" s="65"/>
      <c r="H15" s="65"/>
      <c r="I15" s="65"/>
      <c r="J15" s="65"/>
    </row>
    <row r="16" spans="1:11" ht="33.75" customHeight="1">
      <c r="A16" s="65"/>
      <c r="B16" s="86" t="s">
        <v>350</v>
      </c>
      <c r="C16" s="65" t="s">
        <v>349</v>
      </c>
      <c r="D16" s="381" t="str">
        <f>'病院入力（共通票）'!G8</f>
        <v>東京都○○区○○四丁目５番６号</v>
      </c>
      <c r="E16" s="381"/>
      <c r="F16" s="381"/>
      <c r="G16" s="381"/>
      <c r="H16" s="381"/>
      <c r="I16" s="381"/>
      <c r="J16" s="381"/>
    </row>
    <row r="17" spans="1:10" ht="11.25" customHeight="1">
      <c r="A17" s="65"/>
      <c r="B17" s="86"/>
      <c r="C17" s="65"/>
      <c r="D17" s="65"/>
      <c r="E17" s="65"/>
      <c r="F17" s="65"/>
      <c r="G17" s="65"/>
      <c r="H17" s="65"/>
      <c r="I17" s="65"/>
      <c r="J17" s="65"/>
    </row>
    <row r="18" spans="1:10" ht="33.75" customHeight="1">
      <c r="A18" s="65"/>
      <c r="B18" s="87" t="s">
        <v>351</v>
      </c>
      <c r="C18" s="88" t="s">
        <v>349</v>
      </c>
      <c r="D18" s="384" t="str">
        <f>'病院入力（共通票）'!H8</f>
        <v>病院長　○○　○○</v>
      </c>
      <c r="E18" s="384"/>
      <c r="F18" s="384"/>
      <c r="G18" s="384"/>
      <c r="H18" s="384"/>
      <c r="I18" s="384"/>
      <c r="J18" s="384"/>
    </row>
    <row r="19" spans="1:10" ht="11.25" customHeight="1">
      <c r="A19" s="83"/>
    </row>
    <row r="20" spans="1:10" ht="22.5" customHeight="1">
      <c r="B20" s="5" t="s">
        <v>352</v>
      </c>
      <c r="E20" s="385"/>
      <c r="F20" s="386"/>
      <c r="G20" s="387"/>
    </row>
    <row r="21" spans="1:10" ht="22.5" customHeight="1">
      <c r="E21" s="388"/>
      <c r="F21" s="383"/>
      <c r="G21" s="389"/>
    </row>
    <row r="22" spans="1:10" ht="22.5" customHeight="1">
      <c r="E22" s="388"/>
      <c r="F22" s="383"/>
      <c r="G22" s="389"/>
    </row>
    <row r="23" spans="1:10" ht="22.5" customHeight="1">
      <c r="E23" s="388"/>
      <c r="F23" s="383"/>
      <c r="G23" s="389"/>
    </row>
    <row r="24" spans="1:10" ht="22.5" customHeight="1">
      <c r="E24" s="388"/>
      <c r="F24" s="383"/>
      <c r="G24" s="389"/>
    </row>
    <row r="25" spans="1:10" ht="22.5" customHeight="1">
      <c r="A25" s="83"/>
      <c r="E25" s="390"/>
      <c r="F25" s="391"/>
      <c r="G25" s="392"/>
    </row>
    <row r="26" spans="1:10" ht="22.5" customHeight="1">
      <c r="A26" s="83"/>
    </row>
    <row r="27" spans="1:10" ht="22.5" customHeight="1">
      <c r="D27" s="78"/>
      <c r="E27" s="78" t="s">
        <v>353</v>
      </c>
      <c r="F27" s="78"/>
      <c r="G27" s="78"/>
      <c r="H27" s="89"/>
      <c r="I27" s="89"/>
      <c r="J27" s="89"/>
    </row>
    <row r="28" spans="1:10" ht="22.5" customHeight="1">
      <c r="A28" s="83"/>
    </row>
    <row r="29" spans="1:10" ht="22.5" customHeight="1">
      <c r="E29" s="86" t="s">
        <v>354</v>
      </c>
      <c r="G29" s="381" t="str">
        <f>'病院入力（共通票）'!C8</f>
        <v>東京都○○区○○一丁目２番３号</v>
      </c>
      <c r="H29" s="381"/>
      <c r="I29" s="381"/>
      <c r="J29" s="381"/>
    </row>
    <row r="30" spans="1:10" ht="7.5" customHeight="1">
      <c r="E30" s="86"/>
    </row>
    <row r="31" spans="1:10" ht="22.5" customHeight="1">
      <c r="E31" s="86" t="s">
        <v>355</v>
      </c>
      <c r="G31" s="381" t="str">
        <f>'病院入力（共通票）'!B8</f>
        <v>○○法人○○会</v>
      </c>
      <c r="H31" s="381"/>
      <c r="I31" s="381"/>
      <c r="J31" s="381"/>
    </row>
    <row r="32" spans="1:10" ht="7.5" customHeight="1">
      <c r="E32" s="86"/>
    </row>
    <row r="33" spans="1:10" ht="22.5" customHeight="1">
      <c r="A33" s="85"/>
      <c r="E33" s="86" t="s">
        <v>356</v>
      </c>
      <c r="G33" s="381" t="str">
        <f>'病院入力（共通票）'!D8</f>
        <v>理事長　○○　○○</v>
      </c>
      <c r="H33" s="381"/>
      <c r="I33" s="381"/>
      <c r="J33" s="65" t="s">
        <v>357</v>
      </c>
    </row>
  </sheetData>
  <mergeCells count="11">
    <mergeCell ref="G33:I33"/>
    <mergeCell ref="A12:J12"/>
    <mergeCell ref="A10:J10"/>
    <mergeCell ref="G31:J31"/>
    <mergeCell ref="A5:J5"/>
    <mergeCell ref="D14:J14"/>
    <mergeCell ref="D16:J16"/>
    <mergeCell ref="D18:J18"/>
    <mergeCell ref="G29:J29"/>
    <mergeCell ref="E20:G25"/>
    <mergeCell ref="A8:J8"/>
  </mergeCells>
  <phoneticPr fontId="2"/>
  <printOptions horizontalCentered="1"/>
  <pageMargins left="0.98425196850393704" right="0.98425196850393704" top="0.98425196850393704" bottom="0.98425196850393704"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EFED-766B-49A1-AF82-43FC75A0CC95}">
  <dimension ref="A1:M17"/>
  <sheetViews>
    <sheetView workbookViewId="0">
      <selection activeCell="H30" sqref="H30"/>
    </sheetView>
  </sheetViews>
  <sheetFormatPr defaultRowHeight="13.2"/>
  <cols>
    <col min="13" max="13" width="27.88671875" bestFit="1" customWidth="1"/>
  </cols>
  <sheetData>
    <row r="1" spans="1:13">
      <c r="A1" s="94" t="s">
        <v>310</v>
      </c>
      <c r="B1" s="95"/>
      <c r="C1" s="95"/>
      <c r="D1" s="95"/>
      <c r="E1" s="95"/>
      <c r="F1" s="95"/>
      <c r="G1" s="95"/>
      <c r="H1" s="95"/>
      <c r="I1" s="95"/>
      <c r="J1" s="95"/>
      <c r="K1" s="95"/>
      <c r="L1" s="95"/>
      <c r="M1" s="95"/>
    </row>
    <row r="2" spans="1:13">
      <c r="A2" s="94"/>
      <c r="B2" s="95"/>
      <c r="C2" s="95"/>
      <c r="D2" s="95"/>
      <c r="E2" s="95"/>
      <c r="F2" s="95"/>
      <c r="G2" s="95"/>
      <c r="H2" s="95"/>
      <c r="I2" s="95"/>
      <c r="J2" s="95"/>
      <c r="K2" s="95"/>
      <c r="L2" s="95"/>
      <c r="M2" s="95"/>
    </row>
    <row r="3" spans="1:13">
      <c r="A3" s="95"/>
      <c r="B3" s="95"/>
      <c r="C3" s="95"/>
      <c r="D3" s="95"/>
      <c r="E3" s="95"/>
      <c r="F3" s="95"/>
      <c r="G3" s="95"/>
      <c r="H3" s="95"/>
      <c r="I3" s="95"/>
      <c r="J3" s="95"/>
      <c r="K3" s="95"/>
      <c r="L3" s="95"/>
      <c r="M3" s="95"/>
    </row>
    <row r="4" spans="1:13">
      <c r="A4" s="394"/>
      <c r="B4" s="395"/>
      <c r="C4" s="143" t="s">
        <v>311</v>
      </c>
      <c r="D4" s="97" t="s">
        <v>312</v>
      </c>
      <c r="E4" s="97" t="s">
        <v>313</v>
      </c>
      <c r="F4" s="97" t="s">
        <v>314</v>
      </c>
      <c r="G4" s="97" t="s">
        <v>315</v>
      </c>
      <c r="H4" s="97" t="s">
        <v>316</v>
      </c>
      <c r="I4" s="151" t="s">
        <v>317</v>
      </c>
      <c r="J4" s="151" t="s">
        <v>318</v>
      </c>
      <c r="K4" s="145" t="s">
        <v>228</v>
      </c>
      <c r="L4" s="98" t="s">
        <v>208</v>
      </c>
      <c r="M4" s="96" t="s">
        <v>182</v>
      </c>
    </row>
    <row r="5" spans="1:13">
      <c r="A5" s="396" t="s">
        <v>319</v>
      </c>
      <c r="B5" s="99" t="s">
        <v>320</v>
      </c>
      <c r="C5" s="146">
        <v>4</v>
      </c>
      <c r="D5" s="100">
        <v>5</v>
      </c>
      <c r="E5" s="100">
        <v>4</v>
      </c>
      <c r="F5" s="100">
        <v>4</v>
      </c>
      <c r="G5" s="100">
        <v>4</v>
      </c>
      <c r="H5" s="100">
        <v>21</v>
      </c>
      <c r="I5" s="100">
        <v>4</v>
      </c>
      <c r="J5" s="100">
        <v>4</v>
      </c>
      <c r="K5" s="108">
        <v>1</v>
      </c>
      <c r="L5" s="101">
        <f t="shared" ref="L5:L16" si="0">SUM(H5:K5)</f>
        <v>30</v>
      </c>
      <c r="M5" s="102"/>
    </row>
    <row r="6" spans="1:13">
      <c r="A6" s="397"/>
      <c r="B6" s="103" t="s">
        <v>321</v>
      </c>
      <c r="C6" s="147">
        <v>3</v>
      </c>
      <c r="D6" s="104">
        <v>4</v>
      </c>
      <c r="E6" s="104">
        <v>5</v>
      </c>
      <c r="F6" s="104">
        <v>5</v>
      </c>
      <c r="G6" s="104">
        <v>4</v>
      </c>
      <c r="H6" s="104">
        <v>21</v>
      </c>
      <c r="I6" s="104">
        <v>3</v>
      </c>
      <c r="J6" s="104">
        <v>3</v>
      </c>
      <c r="K6" s="107">
        <v>4</v>
      </c>
      <c r="L6" s="105">
        <f>SUM(H6:K6)</f>
        <v>31</v>
      </c>
      <c r="M6" s="106" t="s">
        <v>322</v>
      </c>
    </row>
    <row r="7" spans="1:13">
      <c r="A7" s="397"/>
      <c r="B7" s="103" t="s">
        <v>323</v>
      </c>
      <c r="C7" s="147">
        <v>4</v>
      </c>
      <c r="D7" s="104">
        <v>4</v>
      </c>
      <c r="E7" s="104">
        <v>4</v>
      </c>
      <c r="F7" s="104">
        <v>4</v>
      </c>
      <c r="G7" s="104">
        <v>4</v>
      </c>
      <c r="H7" s="104">
        <v>20</v>
      </c>
      <c r="I7" s="104">
        <v>5</v>
      </c>
      <c r="J7" s="104">
        <v>5</v>
      </c>
      <c r="K7" s="107">
        <v>0</v>
      </c>
      <c r="L7" s="105">
        <f t="shared" si="0"/>
        <v>30</v>
      </c>
      <c r="M7" s="106"/>
    </row>
    <row r="8" spans="1:13">
      <c r="A8" s="397"/>
      <c r="B8" s="99" t="s">
        <v>324</v>
      </c>
      <c r="C8" s="146">
        <v>4</v>
      </c>
      <c r="D8" s="100">
        <v>5</v>
      </c>
      <c r="E8" s="100">
        <v>5</v>
      </c>
      <c r="F8" s="100">
        <v>4</v>
      </c>
      <c r="G8" s="100">
        <v>4</v>
      </c>
      <c r="H8" s="100">
        <v>22</v>
      </c>
      <c r="I8" s="100">
        <v>4</v>
      </c>
      <c r="J8" s="100">
        <v>4</v>
      </c>
      <c r="K8" s="108">
        <v>1</v>
      </c>
      <c r="L8" s="101">
        <f t="shared" si="0"/>
        <v>31</v>
      </c>
      <c r="M8" s="106"/>
    </row>
    <row r="9" spans="1:13">
      <c r="A9" s="397"/>
      <c r="B9" s="103" t="s">
        <v>325</v>
      </c>
      <c r="C9" s="147">
        <v>3</v>
      </c>
      <c r="D9" s="104">
        <v>4</v>
      </c>
      <c r="E9" s="104">
        <v>4</v>
      </c>
      <c r="F9" s="104">
        <v>5</v>
      </c>
      <c r="G9" s="104">
        <v>5</v>
      </c>
      <c r="H9" s="104">
        <v>21</v>
      </c>
      <c r="I9" s="104">
        <v>5</v>
      </c>
      <c r="J9" s="104">
        <v>4</v>
      </c>
      <c r="K9" s="107">
        <v>1</v>
      </c>
      <c r="L9" s="105">
        <f t="shared" si="0"/>
        <v>31</v>
      </c>
      <c r="M9" s="106"/>
    </row>
    <row r="10" spans="1:13">
      <c r="A10" s="397"/>
      <c r="B10" s="103" t="s">
        <v>326</v>
      </c>
      <c r="C10" s="147">
        <v>3</v>
      </c>
      <c r="D10" s="104">
        <v>4</v>
      </c>
      <c r="E10" s="104">
        <v>4</v>
      </c>
      <c r="F10" s="104">
        <v>4</v>
      </c>
      <c r="G10" s="104">
        <v>4</v>
      </c>
      <c r="H10" s="104">
        <v>19</v>
      </c>
      <c r="I10" s="104">
        <v>4</v>
      </c>
      <c r="J10" s="104">
        <v>5</v>
      </c>
      <c r="K10" s="107">
        <v>2</v>
      </c>
      <c r="L10" s="105">
        <f t="shared" si="0"/>
        <v>30</v>
      </c>
      <c r="M10" s="106"/>
    </row>
    <row r="11" spans="1:13">
      <c r="A11" s="397"/>
      <c r="B11" s="99" t="s">
        <v>327</v>
      </c>
      <c r="C11" s="146">
        <v>3</v>
      </c>
      <c r="D11" s="100">
        <v>5</v>
      </c>
      <c r="E11" s="100">
        <v>5</v>
      </c>
      <c r="F11" s="100">
        <v>5</v>
      </c>
      <c r="G11" s="100">
        <v>4</v>
      </c>
      <c r="H11" s="100">
        <v>22</v>
      </c>
      <c r="I11" s="100">
        <v>4</v>
      </c>
      <c r="J11" s="100">
        <v>4</v>
      </c>
      <c r="K11" s="108">
        <v>1</v>
      </c>
      <c r="L11" s="101">
        <f t="shared" si="0"/>
        <v>31</v>
      </c>
      <c r="M11" s="106"/>
    </row>
    <row r="12" spans="1:13">
      <c r="A12" s="397"/>
      <c r="B12" s="103" t="s">
        <v>328</v>
      </c>
      <c r="C12" s="147">
        <v>3</v>
      </c>
      <c r="D12" s="104">
        <v>4</v>
      </c>
      <c r="E12" s="104">
        <v>4</v>
      </c>
      <c r="F12" s="104">
        <v>4</v>
      </c>
      <c r="G12" s="104">
        <v>5</v>
      </c>
      <c r="H12" s="104">
        <v>20</v>
      </c>
      <c r="I12" s="104">
        <v>4</v>
      </c>
      <c r="J12" s="104">
        <v>4</v>
      </c>
      <c r="K12" s="107">
        <v>2</v>
      </c>
      <c r="L12" s="105">
        <f t="shared" si="0"/>
        <v>30</v>
      </c>
      <c r="M12" s="106"/>
    </row>
    <row r="13" spans="1:13">
      <c r="A13" s="398"/>
      <c r="B13" s="103" t="s">
        <v>329</v>
      </c>
      <c r="C13" s="147">
        <v>4</v>
      </c>
      <c r="D13" s="104">
        <v>4</v>
      </c>
      <c r="E13" s="104">
        <v>4</v>
      </c>
      <c r="F13" s="104">
        <v>4</v>
      </c>
      <c r="G13" s="104">
        <v>4</v>
      </c>
      <c r="H13" s="104">
        <v>20</v>
      </c>
      <c r="I13" s="104">
        <v>4</v>
      </c>
      <c r="J13" s="104">
        <v>4</v>
      </c>
      <c r="K13" s="107">
        <v>3</v>
      </c>
      <c r="L13" s="105">
        <f t="shared" si="0"/>
        <v>31</v>
      </c>
      <c r="M13" s="106" t="s">
        <v>330</v>
      </c>
    </row>
    <row r="14" spans="1:13">
      <c r="A14" s="399" t="s">
        <v>331</v>
      </c>
      <c r="B14" s="99" t="s">
        <v>332</v>
      </c>
      <c r="C14" s="146">
        <v>3</v>
      </c>
      <c r="D14" s="100">
        <v>4</v>
      </c>
      <c r="E14" s="100">
        <v>4</v>
      </c>
      <c r="F14" s="100">
        <v>4</v>
      </c>
      <c r="G14" s="100">
        <v>4</v>
      </c>
      <c r="H14" s="100">
        <v>19</v>
      </c>
      <c r="I14" s="100">
        <v>4</v>
      </c>
      <c r="J14" s="100">
        <v>4</v>
      </c>
      <c r="K14" s="108">
        <v>4</v>
      </c>
      <c r="L14" s="101">
        <f t="shared" si="0"/>
        <v>31</v>
      </c>
      <c r="M14" s="106" t="s">
        <v>333</v>
      </c>
    </row>
    <row r="15" spans="1:13">
      <c r="A15" s="397"/>
      <c r="B15" s="103" t="s">
        <v>334</v>
      </c>
      <c r="C15" s="147">
        <v>3</v>
      </c>
      <c r="D15" s="104">
        <v>3</v>
      </c>
      <c r="E15" s="104">
        <v>4</v>
      </c>
      <c r="F15" s="104">
        <v>4</v>
      </c>
      <c r="G15" s="104">
        <v>4</v>
      </c>
      <c r="H15" s="104">
        <v>18</v>
      </c>
      <c r="I15" s="104">
        <v>4</v>
      </c>
      <c r="J15" s="104">
        <v>4</v>
      </c>
      <c r="K15" s="107">
        <v>2</v>
      </c>
      <c r="L15" s="105">
        <f t="shared" si="0"/>
        <v>28</v>
      </c>
      <c r="M15" s="106"/>
    </row>
    <row r="16" spans="1:13" ht="13.8" thickBot="1">
      <c r="A16" s="400"/>
      <c r="B16" s="109" t="s">
        <v>335</v>
      </c>
      <c r="C16" s="148">
        <v>5</v>
      </c>
      <c r="D16" s="110">
        <v>4</v>
      </c>
      <c r="E16" s="110">
        <v>4</v>
      </c>
      <c r="F16" s="110">
        <v>3</v>
      </c>
      <c r="G16" s="110">
        <v>4</v>
      </c>
      <c r="H16" s="110">
        <v>20</v>
      </c>
      <c r="I16" s="110">
        <v>5</v>
      </c>
      <c r="J16" s="110">
        <v>5</v>
      </c>
      <c r="K16" s="149">
        <v>1</v>
      </c>
      <c r="L16" s="111">
        <f t="shared" si="0"/>
        <v>31</v>
      </c>
      <c r="M16" s="112"/>
    </row>
    <row r="17" spans="1:13" ht="13.8" thickTop="1">
      <c r="A17" s="401" t="s">
        <v>208</v>
      </c>
      <c r="B17" s="402"/>
      <c r="C17" s="144">
        <f t="shared" ref="C17:G17" si="1">SUM(C5:C16)</f>
        <v>42</v>
      </c>
      <c r="D17" s="113">
        <f t="shared" si="1"/>
        <v>50</v>
      </c>
      <c r="E17" s="113">
        <f t="shared" si="1"/>
        <v>51</v>
      </c>
      <c r="F17" s="113">
        <f t="shared" si="1"/>
        <v>50</v>
      </c>
      <c r="G17" s="113">
        <f t="shared" si="1"/>
        <v>50</v>
      </c>
      <c r="H17" s="113">
        <f>SUM(H5:H16)</f>
        <v>243</v>
      </c>
      <c r="I17" s="113">
        <f>SUM(I5:I16)</f>
        <v>50</v>
      </c>
      <c r="J17" s="113">
        <f>SUM(J5:J16)</f>
        <v>50</v>
      </c>
      <c r="K17" s="150">
        <f>SUM(K5:K16)</f>
        <v>22</v>
      </c>
      <c r="L17" s="114">
        <f>SUM(L5:L16)</f>
        <v>365</v>
      </c>
      <c r="M17" s="115"/>
    </row>
  </sheetData>
  <mergeCells count="4">
    <mergeCell ref="A4:B4"/>
    <mergeCell ref="A5:A13"/>
    <mergeCell ref="A14:A16"/>
    <mergeCell ref="A17:B17"/>
  </mergeCells>
  <phoneticPr fontId="2"/>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81563-7B15-47AB-B83A-1885DED83F5E}">
  <dimension ref="A1:BR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Q35" sqref="Q35"/>
    </sheetView>
  </sheetViews>
  <sheetFormatPr defaultColWidth="9.77734375" defaultRowHeight="10.8"/>
  <cols>
    <col min="1" max="1" width="12.33203125" style="227" bestFit="1" customWidth="1"/>
    <col min="2" max="2" width="11.44140625" style="227" bestFit="1" customWidth="1"/>
    <col min="3" max="16384" width="9.77734375" style="227"/>
  </cols>
  <sheetData>
    <row r="1" spans="1:70" s="220" customFormat="1" ht="21.6" customHeight="1">
      <c r="A1" s="236" t="s">
        <v>1</v>
      </c>
      <c r="B1" s="237" t="s">
        <v>406</v>
      </c>
      <c r="C1" s="229" t="s">
        <v>428</v>
      </c>
      <c r="D1" s="229" t="s">
        <v>428</v>
      </c>
      <c r="E1" s="229" t="s">
        <v>428</v>
      </c>
      <c r="F1" s="229" t="s">
        <v>428</v>
      </c>
      <c r="G1" s="229" t="s">
        <v>428</v>
      </c>
      <c r="H1" s="229" t="s">
        <v>428</v>
      </c>
      <c r="I1" s="229" t="s">
        <v>428</v>
      </c>
      <c r="J1" s="229" t="s">
        <v>428</v>
      </c>
      <c r="K1" s="229" t="s">
        <v>428</v>
      </c>
      <c r="L1" s="229" t="s">
        <v>428</v>
      </c>
      <c r="M1" s="229" t="s">
        <v>428</v>
      </c>
      <c r="N1" s="229" t="s">
        <v>428</v>
      </c>
      <c r="O1" s="229" t="s">
        <v>428</v>
      </c>
      <c r="P1" s="229" t="s">
        <v>428</v>
      </c>
      <c r="Q1" s="229" t="s">
        <v>428</v>
      </c>
      <c r="R1" s="229" t="s">
        <v>428</v>
      </c>
      <c r="S1" s="229" t="s">
        <v>428</v>
      </c>
      <c r="T1" s="229" t="s">
        <v>428</v>
      </c>
      <c r="U1" s="229" t="s">
        <v>428</v>
      </c>
      <c r="V1" s="229" t="s">
        <v>428</v>
      </c>
      <c r="W1" s="229" t="s">
        <v>428</v>
      </c>
      <c r="X1" s="229" t="s">
        <v>428</v>
      </c>
      <c r="Y1" s="229" t="s">
        <v>428</v>
      </c>
      <c r="Z1" s="229" t="s">
        <v>428</v>
      </c>
      <c r="AA1" s="229" t="s">
        <v>428</v>
      </c>
      <c r="AB1" s="229" t="s">
        <v>428</v>
      </c>
      <c r="AC1" s="229" t="s">
        <v>428</v>
      </c>
      <c r="AD1" s="229" t="s">
        <v>428</v>
      </c>
      <c r="AE1" s="229" t="s">
        <v>429</v>
      </c>
      <c r="AF1" s="229" t="s">
        <v>429</v>
      </c>
      <c r="AG1" s="229" t="s">
        <v>429</v>
      </c>
      <c r="AH1" s="229" t="s">
        <v>429</v>
      </c>
      <c r="AI1" s="229" t="s">
        <v>429</v>
      </c>
      <c r="AJ1" s="229" t="s">
        <v>429</v>
      </c>
      <c r="AK1" s="229" t="s">
        <v>429</v>
      </c>
      <c r="AL1" s="229" t="s">
        <v>429</v>
      </c>
      <c r="AM1" s="229" t="s">
        <v>429</v>
      </c>
      <c r="AN1" s="229" t="s">
        <v>429</v>
      </c>
      <c r="AO1" s="229" t="s">
        <v>429</v>
      </c>
      <c r="AP1" s="229" t="s">
        <v>429</v>
      </c>
      <c r="AQ1" s="229" t="s">
        <v>429</v>
      </c>
      <c r="AR1" s="229" t="s">
        <v>430</v>
      </c>
      <c r="AS1" s="229" t="s">
        <v>430</v>
      </c>
      <c r="AT1" s="229" t="s">
        <v>430</v>
      </c>
      <c r="AU1" s="229" t="s">
        <v>430</v>
      </c>
      <c r="AV1" s="229" t="s">
        <v>430</v>
      </c>
      <c r="AW1" s="230" t="s">
        <v>431</v>
      </c>
      <c r="AX1" s="230" t="s">
        <v>431</v>
      </c>
      <c r="AY1" s="230" t="s">
        <v>431</v>
      </c>
      <c r="AZ1" s="230" t="s">
        <v>431</v>
      </c>
      <c r="BA1" s="230" t="s">
        <v>431</v>
      </c>
      <c r="BB1" s="229" t="s">
        <v>432</v>
      </c>
      <c r="BC1" s="229" t="s">
        <v>432</v>
      </c>
      <c r="BD1" s="229" t="s">
        <v>432</v>
      </c>
      <c r="BE1" s="229" t="s">
        <v>432</v>
      </c>
      <c r="BF1" s="229" t="s">
        <v>432</v>
      </c>
      <c r="BG1" s="229" t="s">
        <v>432</v>
      </c>
      <c r="BH1" s="229" t="s">
        <v>432</v>
      </c>
      <c r="BI1" s="229" t="s">
        <v>432</v>
      </c>
      <c r="BJ1" s="229" t="s">
        <v>432</v>
      </c>
      <c r="BK1" s="229" t="s">
        <v>432</v>
      </c>
      <c r="BL1" s="229" t="s">
        <v>432</v>
      </c>
      <c r="BM1" s="229" t="s">
        <v>432</v>
      </c>
      <c r="BN1" s="229" t="s">
        <v>432</v>
      </c>
      <c r="BO1" s="229" t="s">
        <v>432</v>
      </c>
      <c r="BP1" s="229" t="s">
        <v>432</v>
      </c>
      <c r="BQ1" s="229" t="s">
        <v>432</v>
      </c>
      <c r="BR1" s="230" t="s">
        <v>433</v>
      </c>
    </row>
    <row r="2" spans="1:70" s="220" customFormat="1">
      <c r="A2" s="247"/>
      <c r="B2" s="248"/>
      <c r="C2" s="247" t="s">
        <v>423</v>
      </c>
      <c r="D2" s="247" t="s">
        <v>423</v>
      </c>
      <c r="E2" s="247" t="s">
        <v>423</v>
      </c>
      <c r="F2" s="247" t="s">
        <v>423</v>
      </c>
      <c r="G2" s="247" t="s">
        <v>423</v>
      </c>
      <c r="H2" s="247" t="s">
        <v>423</v>
      </c>
      <c r="I2" s="247" t="s">
        <v>423</v>
      </c>
      <c r="J2" s="247" t="s">
        <v>424</v>
      </c>
      <c r="K2" s="247" t="s">
        <v>424</v>
      </c>
      <c r="L2" s="247" t="s">
        <v>424</v>
      </c>
      <c r="M2" s="247" t="s">
        <v>424</v>
      </c>
      <c r="N2" s="247" t="s">
        <v>424</v>
      </c>
      <c r="O2" s="247" t="s">
        <v>424</v>
      </c>
      <c r="P2" s="247" t="s">
        <v>424</v>
      </c>
      <c r="Q2" s="247" t="s">
        <v>425</v>
      </c>
      <c r="R2" s="247" t="s">
        <v>425</v>
      </c>
      <c r="S2" s="247" t="s">
        <v>425</v>
      </c>
      <c r="T2" s="247" t="s">
        <v>425</v>
      </c>
      <c r="U2" s="247" t="s">
        <v>425</v>
      </c>
      <c r="V2" s="247" t="s">
        <v>425</v>
      </c>
      <c r="W2" s="247" t="s">
        <v>425</v>
      </c>
      <c r="X2" s="247" t="s">
        <v>426</v>
      </c>
      <c r="Y2" s="247" t="s">
        <v>426</v>
      </c>
      <c r="Z2" s="247" t="s">
        <v>426</v>
      </c>
      <c r="AA2" s="247" t="s">
        <v>426</v>
      </c>
      <c r="AB2" s="247" t="s">
        <v>426</v>
      </c>
      <c r="AC2" s="247" t="s">
        <v>426</v>
      </c>
      <c r="AD2" s="247" t="s">
        <v>426</v>
      </c>
      <c r="AE2" s="247" t="s">
        <v>423</v>
      </c>
      <c r="AF2" s="247" t="s">
        <v>423</v>
      </c>
      <c r="AG2" s="247" t="s">
        <v>423</v>
      </c>
      <c r="AH2" s="247" t="s">
        <v>424</v>
      </c>
      <c r="AI2" s="247" t="s">
        <v>424</v>
      </c>
      <c r="AJ2" s="247" t="s">
        <v>424</v>
      </c>
      <c r="AK2" s="247" t="s">
        <v>425</v>
      </c>
      <c r="AL2" s="247" t="s">
        <v>425</v>
      </c>
      <c r="AM2" s="247" t="s">
        <v>425</v>
      </c>
      <c r="AN2" s="247" t="s">
        <v>426</v>
      </c>
      <c r="AO2" s="247" t="s">
        <v>426</v>
      </c>
      <c r="AP2" s="247" t="s">
        <v>426</v>
      </c>
      <c r="AQ2" s="248"/>
      <c r="AR2" s="247" t="s">
        <v>423</v>
      </c>
      <c r="AS2" s="247" t="s">
        <v>424</v>
      </c>
      <c r="AT2" s="247" t="s">
        <v>425</v>
      </c>
      <c r="AU2" s="247" t="s">
        <v>426</v>
      </c>
      <c r="AV2" s="248"/>
      <c r="AW2" s="248" t="s">
        <v>423</v>
      </c>
      <c r="AX2" s="248" t="s">
        <v>424</v>
      </c>
      <c r="AY2" s="248" t="s">
        <v>425</v>
      </c>
      <c r="AZ2" s="248" t="s">
        <v>426</v>
      </c>
      <c r="BA2" s="248"/>
      <c r="BB2" s="247" t="s">
        <v>423</v>
      </c>
      <c r="BC2" s="247" t="s">
        <v>423</v>
      </c>
      <c r="BD2" s="247" t="s">
        <v>423</v>
      </c>
      <c r="BE2" s="247" t="s">
        <v>423</v>
      </c>
      <c r="BF2" s="247" t="s">
        <v>424</v>
      </c>
      <c r="BG2" s="247" t="s">
        <v>424</v>
      </c>
      <c r="BH2" s="247" t="s">
        <v>424</v>
      </c>
      <c r="BI2" s="247" t="s">
        <v>424</v>
      </c>
      <c r="BJ2" s="247" t="s">
        <v>425</v>
      </c>
      <c r="BK2" s="247" t="s">
        <v>425</v>
      </c>
      <c r="BL2" s="247" t="s">
        <v>425</v>
      </c>
      <c r="BM2" s="247" t="s">
        <v>425</v>
      </c>
      <c r="BN2" s="247" t="s">
        <v>426</v>
      </c>
      <c r="BO2" s="247" t="s">
        <v>426</v>
      </c>
      <c r="BP2" s="247" t="s">
        <v>426</v>
      </c>
      <c r="BQ2" s="247" t="s">
        <v>426</v>
      </c>
      <c r="BR2" s="248"/>
    </row>
    <row r="3" spans="1:70" s="220" customFormat="1" ht="32.4">
      <c r="A3" s="238"/>
      <c r="B3" s="239"/>
      <c r="C3" s="231" t="s">
        <v>203</v>
      </c>
      <c r="D3" s="231" t="s">
        <v>407</v>
      </c>
      <c r="E3" s="231" t="s">
        <v>408</v>
      </c>
      <c r="F3" s="231" t="s">
        <v>409</v>
      </c>
      <c r="G3" s="231" t="s">
        <v>207</v>
      </c>
      <c r="H3" s="231" t="s">
        <v>208</v>
      </c>
      <c r="I3" s="240" t="s">
        <v>209</v>
      </c>
      <c r="J3" s="231" t="s">
        <v>203</v>
      </c>
      <c r="K3" s="231" t="s">
        <v>407</v>
      </c>
      <c r="L3" s="231" t="s">
        <v>408</v>
      </c>
      <c r="M3" s="231" t="s">
        <v>409</v>
      </c>
      <c r="N3" s="231" t="s">
        <v>207</v>
      </c>
      <c r="O3" s="231" t="s">
        <v>208</v>
      </c>
      <c r="P3" s="231" t="s">
        <v>209</v>
      </c>
      <c r="Q3" s="231" t="s">
        <v>203</v>
      </c>
      <c r="R3" s="231" t="s">
        <v>407</v>
      </c>
      <c r="S3" s="231" t="s">
        <v>408</v>
      </c>
      <c r="T3" s="231" t="s">
        <v>409</v>
      </c>
      <c r="U3" s="231" t="s">
        <v>207</v>
      </c>
      <c r="V3" s="231" t="s">
        <v>208</v>
      </c>
      <c r="W3" s="231" t="s">
        <v>209</v>
      </c>
      <c r="X3" s="231" t="s">
        <v>203</v>
      </c>
      <c r="Y3" s="231" t="s">
        <v>407</v>
      </c>
      <c r="Z3" s="231" t="s">
        <v>408</v>
      </c>
      <c r="AA3" s="231" t="s">
        <v>409</v>
      </c>
      <c r="AB3" s="231" t="s">
        <v>207</v>
      </c>
      <c r="AC3" s="231" t="s">
        <v>208</v>
      </c>
      <c r="AD3" s="231" t="s">
        <v>209</v>
      </c>
      <c r="AE3" s="231" t="s">
        <v>211</v>
      </c>
      <c r="AF3" s="231" t="s">
        <v>212</v>
      </c>
      <c r="AG3" s="231" t="s">
        <v>208</v>
      </c>
      <c r="AH3" s="231" t="s">
        <v>211</v>
      </c>
      <c r="AI3" s="231" t="s">
        <v>212</v>
      </c>
      <c r="AJ3" s="231" t="s">
        <v>208</v>
      </c>
      <c r="AK3" s="231" t="s">
        <v>211</v>
      </c>
      <c r="AL3" s="231" t="s">
        <v>212</v>
      </c>
      <c r="AM3" s="231" t="s">
        <v>208</v>
      </c>
      <c r="AN3" s="231" t="s">
        <v>211</v>
      </c>
      <c r="AO3" s="231" t="s">
        <v>212</v>
      </c>
      <c r="AP3" s="231" t="s">
        <v>208</v>
      </c>
      <c r="AQ3" s="231" t="s">
        <v>213</v>
      </c>
      <c r="AR3" s="235"/>
      <c r="AS3" s="235"/>
      <c r="AT3" s="235"/>
      <c r="AU3" s="231"/>
      <c r="AV3" s="231" t="s">
        <v>213</v>
      </c>
      <c r="AW3" s="231"/>
      <c r="AX3" s="231"/>
      <c r="AY3" s="231"/>
      <c r="AZ3" s="231"/>
      <c r="BA3" s="231" t="s">
        <v>213</v>
      </c>
      <c r="BB3" s="231" t="s">
        <v>235</v>
      </c>
      <c r="BC3" s="231" t="s">
        <v>236</v>
      </c>
      <c r="BD3" s="231" t="s">
        <v>237</v>
      </c>
      <c r="BE3" s="231" t="s">
        <v>410</v>
      </c>
      <c r="BF3" s="231" t="s">
        <v>235</v>
      </c>
      <c r="BG3" s="231" t="s">
        <v>236</v>
      </c>
      <c r="BH3" s="231" t="s">
        <v>237</v>
      </c>
      <c r="BI3" s="231" t="s">
        <v>410</v>
      </c>
      <c r="BJ3" s="231" t="s">
        <v>235</v>
      </c>
      <c r="BK3" s="231" t="s">
        <v>236</v>
      </c>
      <c r="BL3" s="231" t="s">
        <v>237</v>
      </c>
      <c r="BM3" s="231" t="s">
        <v>410</v>
      </c>
      <c r="BN3" s="231" t="s">
        <v>235</v>
      </c>
      <c r="BO3" s="231" t="s">
        <v>236</v>
      </c>
      <c r="BP3" s="231" t="s">
        <v>237</v>
      </c>
      <c r="BQ3" s="231" t="s">
        <v>410</v>
      </c>
      <c r="BR3" s="231" t="s">
        <v>411</v>
      </c>
    </row>
    <row r="4" spans="1:70" s="226" customFormat="1" ht="51.6" customHeight="1">
      <c r="A4" s="225" t="str">
        <f>'病院入力（共通票）'!A8</f>
        <v>131XXXXXXXX</v>
      </c>
      <c r="B4" s="225" t="str">
        <f>'病院入力（共通票）'!F8</f>
        <v>○○○○病院</v>
      </c>
      <c r="C4" s="214">
        <f>'第１号別紙３(小児)'!$G9</f>
        <v>30</v>
      </c>
      <c r="D4" s="214">
        <f>'第１号別紙３(小児)'!$G10</f>
        <v>2</v>
      </c>
      <c r="E4" s="214">
        <f>'第１号別紙３(小児)'!$G11</f>
        <v>1</v>
      </c>
      <c r="F4" s="214">
        <f>'第１号別紙３(小児)'!$G12</f>
        <v>1</v>
      </c>
      <c r="G4" s="214">
        <f>'第１号別紙３(小児)'!$G13</f>
        <v>5</v>
      </c>
      <c r="H4" s="214">
        <f>'第１号別紙３(小児)'!$G14</f>
        <v>39</v>
      </c>
      <c r="I4" s="215">
        <f>'第１号別紙３(小児)'!$G15</f>
        <v>0.7</v>
      </c>
      <c r="J4" s="214">
        <f>'第１号別紙３(小児)'!$H9</f>
        <v>30</v>
      </c>
      <c r="K4" s="214">
        <f>'第１号別紙３(小児)'!$H10</f>
        <v>2</v>
      </c>
      <c r="L4" s="214">
        <f>'第１号別紙３(小児)'!$H11</f>
        <v>1</v>
      </c>
      <c r="M4" s="214">
        <f>'第１号別紙３(小児)'!$H12</f>
        <v>1</v>
      </c>
      <c r="N4" s="214">
        <f>'第１号別紙３(小児)'!$H13</f>
        <v>3</v>
      </c>
      <c r="O4" s="214">
        <f>'第１号別紙３(小児)'!$H14</f>
        <v>37</v>
      </c>
      <c r="P4" s="215">
        <f>'第１号別紙３(小児)'!$H15</f>
        <v>0.8</v>
      </c>
      <c r="Q4" s="214">
        <f>'第１号別紙３(小児)'!$I9</f>
        <v>30</v>
      </c>
      <c r="R4" s="214">
        <f>'第１号別紙３(小児)'!$I10</f>
        <v>2</v>
      </c>
      <c r="S4" s="214">
        <f>'第１号別紙３(小児)'!$I11</f>
        <v>1</v>
      </c>
      <c r="T4" s="214">
        <f>'第１号別紙３(小児)'!$I12</f>
        <v>1</v>
      </c>
      <c r="U4" s="214">
        <f>'第１号別紙３(小児)'!$I13</f>
        <v>3</v>
      </c>
      <c r="V4" s="214">
        <f>'第１号別紙３(小児)'!$I14</f>
        <v>37</v>
      </c>
      <c r="W4" s="215">
        <f>'第１号別紙３(小児)'!$I15</f>
        <v>0.8</v>
      </c>
      <c r="X4" s="214">
        <f>'第１号別紙３(小児)'!$J9</f>
        <v>30</v>
      </c>
      <c r="Y4" s="214">
        <f>'第１号別紙３(小児)'!$J10</f>
        <v>2</v>
      </c>
      <c r="Z4" s="214">
        <f>'第１号別紙３(小児)'!$J11</f>
        <v>1</v>
      </c>
      <c r="AA4" s="214">
        <f>'第１号別紙３(小児)'!$J12</f>
        <v>1</v>
      </c>
      <c r="AB4" s="214">
        <f>'第１号別紙３(小児)'!$J13</f>
        <v>3</v>
      </c>
      <c r="AC4" s="214">
        <f>'第１号別紙３(小児)'!$J14</f>
        <v>37</v>
      </c>
      <c r="AD4" s="215">
        <f>'第１号別紙３(小児)'!$J15</f>
        <v>0.8</v>
      </c>
      <c r="AE4" s="234">
        <f>'第１号別紙３(小児)'!$G19</f>
        <v>5</v>
      </c>
      <c r="AF4" s="234">
        <f>'第１号別紙３(小児)'!$G20</f>
        <v>2</v>
      </c>
      <c r="AG4" s="234">
        <f>'第１号別紙３(小児)'!$G21</f>
        <v>7</v>
      </c>
      <c r="AH4" s="234">
        <f>'第１号別紙３(小児)'!$H19</f>
        <v>4</v>
      </c>
      <c r="AI4" s="234">
        <f>'第１号別紙３(小児)'!$H20</f>
        <v>3</v>
      </c>
      <c r="AJ4" s="234">
        <f>'第１号別紙３(小児)'!$H21</f>
        <v>7</v>
      </c>
      <c r="AK4" s="234">
        <f>'第１号別紙３(小児)'!$I19</f>
        <v>4</v>
      </c>
      <c r="AL4" s="234">
        <f>'第１号別紙３(小児)'!$I20</f>
        <v>3</v>
      </c>
      <c r="AM4" s="234">
        <f>'第１号別紙３(小児)'!$I21</f>
        <v>7</v>
      </c>
      <c r="AN4" s="234">
        <f>'第１号別紙３(小児)'!$J19</f>
        <v>4</v>
      </c>
      <c r="AO4" s="234">
        <f>'第１号別紙３(小児)'!$J20</f>
        <v>3</v>
      </c>
      <c r="AP4" s="234">
        <f>'第１号別紙３(小児)'!$J21</f>
        <v>7</v>
      </c>
      <c r="AQ4" s="214" t="str">
        <f>'第１号別紙３(小児)'!E24</f>
        <v>令和６年度末で常勤１人が退職するのに伴い、令和７年度からは非常勤医師を２人雇用する。</v>
      </c>
      <c r="AR4" s="214">
        <f>'第１号別紙３(小児)'!G40</f>
        <v>293</v>
      </c>
      <c r="AS4" s="214">
        <f>'第１号別紙３(小児)'!H40</f>
        <v>293</v>
      </c>
      <c r="AT4" s="214">
        <f>'第１号別紙３(小児)'!I40</f>
        <v>293</v>
      </c>
      <c r="AU4" s="214">
        <f>'第１号別紙３(小児)'!J40</f>
        <v>293</v>
      </c>
      <c r="AV4" s="214" t="str">
        <f>'第１号別紙３(小児)'!E42</f>
        <v>発達外来を行う医師が産休に入るため、令和７年７月から休診となるが、小児科としての診療日数や時間に影響はない。</v>
      </c>
      <c r="AW4" s="214">
        <f>'第１号別紙３(小児)'!G46</f>
        <v>365</v>
      </c>
      <c r="AX4" s="214">
        <f>'第１号別紙３(小児)'!H46</f>
        <v>365</v>
      </c>
      <c r="AY4" s="214">
        <f>'第１号別紙３(小児)'!I46</f>
        <v>365</v>
      </c>
      <c r="AZ4" s="214">
        <f>'第１号別紙３(小児)'!J46</f>
        <v>366</v>
      </c>
      <c r="BA4" s="214" t="str">
        <f>'第１号別紙３(小児)'!E48</f>
        <v>入院患者数の減少傾向が続いているため、令和７年度に病棟再編を行う予定</v>
      </c>
      <c r="BB4" s="254">
        <f>'第１号別紙３(小児)'!$G52</f>
        <v>10220</v>
      </c>
      <c r="BC4" s="254">
        <f>'第１号別紙３(小児)'!$G53</f>
        <v>2044</v>
      </c>
      <c r="BD4" s="254">
        <f>'第１号別紙３(小児)'!$G54</f>
        <v>723</v>
      </c>
      <c r="BE4" s="254">
        <f>'第１号別紙３(小児)'!$G55</f>
        <v>20</v>
      </c>
      <c r="BF4" s="254">
        <f>'第１号別紙３(小児)'!$H52</f>
        <v>10300</v>
      </c>
      <c r="BG4" s="254">
        <f>'第１号別紙３(小児)'!$H53</f>
        <v>1752</v>
      </c>
      <c r="BH4" s="254">
        <f>'第１号別紙３(小児)'!$H54</f>
        <v>723</v>
      </c>
      <c r="BI4" s="254">
        <f>'第１号別紙３(小児)'!$H55</f>
        <v>20</v>
      </c>
      <c r="BJ4" s="254">
        <f>'第１号別紙３(小児)'!$I52</f>
        <v>10300</v>
      </c>
      <c r="BK4" s="254">
        <f>'第１号別紙３(小児)'!$I53</f>
        <v>1752</v>
      </c>
      <c r="BL4" s="254">
        <f>'第１号別紙３(小児)'!$I54</f>
        <v>723</v>
      </c>
      <c r="BM4" s="254">
        <f>'第１号別紙３(小児)'!$I55</f>
        <v>20</v>
      </c>
      <c r="BN4" s="254">
        <f>'第１号別紙３(小児)'!$J52</f>
        <v>10300</v>
      </c>
      <c r="BO4" s="254">
        <f>'第１号別紙３(小児)'!$J53</f>
        <v>1752</v>
      </c>
      <c r="BP4" s="254">
        <f>'第１号別紙３(小児)'!$J54</f>
        <v>723</v>
      </c>
      <c r="BQ4" s="254">
        <f>'第１号別紙３(小児)'!$J55</f>
        <v>20</v>
      </c>
      <c r="BR4" s="225" t="str">
        <f>'第１号別紙３(小児)'!E61</f>
        <v>研修名：小児の救急対応について　実施時期：令和7年12月実施予定
対象者：医師、看護師、コメディカル</v>
      </c>
    </row>
  </sheetData>
  <sheetProtection sheet="1" objects="1" scenarios="1"/>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9C087-ACE3-4B05-9811-5FF3A0C072CA}">
  <dimension ref="A1:DD4"/>
  <sheetViews>
    <sheetView showGridLines="0" zoomScale="80" zoomScaleNormal="80" workbookViewId="0">
      <pane xSplit="2" ySplit="3" topLeftCell="AA4" activePane="bottomRight" state="frozen"/>
      <selection activeCell="N38" sqref="N38"/>
      <selection pane="topRight" activeCell="N38" sqref="N38"/>
      <selection pane="bottomLeft" activeCell="N38" sqref="N38"/>
      <selection pane="bottomRight" activeCell="AA4" sqref="AA4"/>
    </sheetView>
  </sheetViews>
  <sheetFormatPr defaultColWidth="9.77734375" defaultRowHeight="10.8"/>
  <cols>
    <col min="1" max="1" width="12.33203125" style="227" bestFit="1" customWidth="1"/>
    <col min="2" max="2" width="11.44140625" style="227" bestFit="1" customWidth="1"/>
    <col min="3" max="16384" width="9.77734375" style="227"/>
  </cols>
  <sheetData>
    <row r="1" spans="1:108" s="220" customFormat="1" ht="21.6">
      <c r="A1" s="216" t="s">
        <v>1</v>
      </c>
      <c r="B1" s="217" t="s">
        <v>406</v>
      </c>
      <c r="C1" s="218" t="s">
        <v>428</v>
      </c>
      <c r="D1" s="218" t="s">
        <v>428</v>
      </c>
      <c r="E1" s="218" t="s">
        <v>428</v>
      </c>
      <c r="F1" s="218" t="s">
        <v>428</v>
      </c>
      <c r="G1" s="218" t="s">
        <v>428</v>
      </c>
      <c r="H1" s="218" t="s">
        <v>428</v>
      </c>
      <c r="I1" s="218" t="s">
        <v>428</v>
      </c>
      <c r="J1" s="218" t="s">
        <v>428</v>
      </c>
      <c r="K1" s="218" t="s">
        <v>428</v>
      </c>
      <c r="L1" s="218" t="s">
        <v>428</v>
      </c>
      <c r="M1" s="218" t="s">
        <v>428</v>
      </c>
      <c r="N1" s="218" t="s">
        <v>428</v>
      </c>
      <c r="O1" s="218" t="s">
        <v>429</v>
      </c>
      <c r="P1" s="218" t="s">
        <v>429</v>
      </c>
      <c r="Q1" s="218" t="s">
        <v>429</v>
      </c>
      <c r="R1" s="218" t="s">
        <v>429</v>
      </c>
      <c r="S1" s="218" t="s">
        <v>429</v>
      </c>
      <c r="T1" s="218" t="s">
        <v>429</v>
      </c>
      <c r="U1" s="218" t="s">
        <v>429</v>
      </c>
      <c r="V1" s="218" t="s">
        <v>429</v>
      </c>
      <c r="W1" s="218" t="s">
        <v>429</v>
      </c>
      <c r="X1" s="218" t="s">
        <v>429</v>
      </c>
      <c r="Y1" s="218" t="s">
        <v>429</v>
      </c>
      <c r="Z1" s="218" t="s">
        <v>429</v>
      </c>
      <c r="AA1" s="218" t="s">
        <v>434</v>
      </c>
      <c r="AB1" s="218" t="s">
        <v>434</v>
      </c>
      <c r="AC1" s="218" t="s">
        <v>434</v>
      </c>
      <c r="AD1" s="218" t="s">
        <v>434</v>
      </c>
      <c r="AE1" s="218" t="s">
        <v>434</v>
      </c>
      <c r="AF1" s="218" t="s">
        <v>434</v>
      </c>
      <c r="AG1" s="218" t="s">
        <v>434</v>
      </c>
      <c r="AH1" s="218" t="s">
        <v>434</v>
      </c>
      <c r="AI1" s="218" t="s">
        <v>434</v>
      </c>
      <c r="AJ1" s="218" t="s">
        <v>434</v>
      </c>
      <c r="AK1" s="218" t="s">
        <v>434</v>
      </c>
      <c r="AL1" s="218" t="s">
        <v>434</v>
      </c>
      <c r="AM1" s="218" t="s">
        <v>434</v>
      </c>
      <c r="AN1" s="218" t="s">
        <v>434</v>
      </c>
      <c r="AO1" s="218" t="s">
        <v>434</v>
      </c>
      <c r="AP1" s="218" t="s">
        <v>434</v>
      </c>
      <c r="AQ1" s="218" t="s">
        <v>434</v>
      </c>
      <c r="AR1" s="218" t="s">
        <v>434</v>
      </c>
      <c r="AS1" s="218" t="s">
        <v>434</v>
      </c>
      <c r="AT1" s="218" t="s">
        <v>434</v>
      </c>
      <c r="AU1" s="218" t="s">
        <v>434</v>
      </c>
      <c r="AV1" s="218" t="s">
        <v>434</v>
      </c>
      <c r="AW1" s="218" t="s">
        <v>434</v>
      </c>
      <c r="AX1" s="218" t="s">
        <v>434</v>
      </c>
      <c r="AY1" s="218" t="s">
        <v>434</v>
      </c>
      <c r="AZ1" s="218" t="s">
        <v>434</v>
      </c>
      <c r="BA1" s="218" t="s">
        <v>434</v>
      </c>
      <c r="BB1" s="218" t="s">
        <v>434</v>
      </c>
      <c r="BC1" s="218" t="s">
        <v>434</v>
      </c>
      <c r="BD1" s="218" t="s">
        <v>434</v>
      </c>
      <c r="BE1" s="218" t="s">
        <v>434</v>
      </c>
      <c r="BF1" s="218" t="s">
        <v>434</v>
      </c>
      <c r="BG1" s="218" t="s">
        <v>434</v>
      </c>
      <c r="BH1" s="218" t="s">
        <v>435</v>
      </c>
      <c r="BI1" s="218" t="s">
        <v>435</v>
      </c>
      <c r="BJ1" s="218" t="s">
        <v>435</v>
      </c>
      <c r="BK1" s="218" t="s">
        <v>435</v>
      </c>
      <c r="BL1" s="218" t="s">
        <v>435</v>
      </c>
      <c r="BM1" s="218" t="s">
        <v>435</v>
      </c>
      <c r="BN1" s="218" t="s">
        <v>435</v>
      </c>
      <c r="BO1" s="218" t="s">
        <v>435</v>
      </c>
      <c r="BP1" s="218" t="s">
        <v>435</v>
      </c>
      <c r="BQ1" s="218" t="s">
        <v>435</v>
      </c>
      <c r="BR1" s="218" t="s">
        <v>435</v>
      </c>
      <c r="BS1" s="218" t="s">
        <v>435</v>
      </c>
      <c r="BT1" s="218" t="s">
        <v>435</v>
      </c>
      <c r="BU1" s="218" t="s">
        <v>435</v>
      </c>
      <c r="BV1" s="218" t="s">
        <v>435</v>
      </c>
      <c r="BW1" s="218" t="s">
        <v>435</v>
      </c>
      <c r="BX1" s="218" t="s">
        <v>435</v>
      </c>
      <c r="BY1" s="218" t="s">
        <v>435</v>
      </c>
      <c r="BZ1" s="218" t="s">
        <v>435</v>
      </c>
      <c r="CA1" s="218" t="s">
        <v>435</v>
      </c>
      <c r="CB1" s="218" t="s">
        <v>435</v>
      </c>
      <c r="CC1" s="218" t="s">
        <v>435</v>
      </c>
      <c r="CD1" s="218" t="s">
        <v>435</v>
      </c>
      <c r="CE1" s="218" t="s">
        <v>435</v>
      </c>
      <c r="CF1" s="218" t="s">
        <v>435</v>
      </c>
      <c r="CG1" s="218" t="s">
        <v>435</v>
      </c>
      <c r="CH1" s="218" t="s">
        <v>435</v>
      </c>
      <c r="CI1" s="218" t="s">
        <v>435</v>
      </c>
      <c r="CJ1" s="218" t="s">
        <v>435</v>
      </c>
      <c r="CK1" s="218" t="s">
        <v>435</v>
      </c>
      <c r="CL1" s="218" t="s">
        <v>435</v>
      </c>
      <c r="CM1" s="218" t="s">
        <v>435</v>
      </c>
      <c r="CN1" s="218" t="s">
        <v>435</v>
      </c>
      <c r="CO1" s="218" t="s">
        <v>435</v>
      </c>
      <c r="CP1" s="218" t="s">
        <v>435</v>
      </c>
      <c r="CQ1" s="218" t="s">
        <v>435</v>
      </c>
      <c r="CR1" s="218" t="s">
        <v>435</v>
      </c>
      <c r="CS1" s="218" t="s">
        <v>435</v>
      </c>
      <c r="CT1" s="218" t="s">
        <v>435</v>
      </c>
      <c r="CU1" s="218" t="s">
        <v>435</v>
      </c>
      <c r="CV1" s="218" t="s">
        <v>435</v>
      </c>
      <c r="CW1" s="218" t="s">
        <v>435</v>
      </c>
      <c r="CX1" s="218" t="s">
        <v>435</v>
      </c>
      <c r="CY1" s="218" t="s">
        <v>435</v>
      </c>
      <c r="CZ1" s="218" t="s">
        <v>435</v>
      </c>
      <c r="DA1" s="218" t="s">
        <v>435</v>
      </c>
      <c r="DB1" s="218" t="s">
        <v>435</v>
      </c>
      <c r="DC1" s="218" t="s">
        <v>435</v>
      </c>
      <c r="DD1" s="219" t="s">
        <v>433</v>
      </c>
    </row>
    <row r="2" spans="1:108" s="220" customFormat="1">
      <c r="A2" s="249"/>
      <c r="B2" s="250"/>
      <c r="C2" s="249" t="s">
        <v>423</v>
      </c>
      <c r="D2" s="249" t="s">
        <v>423</v>
      </c>
      <c r="E2" s="249" t="s">
        <v>423</v>
      </c>
      <c r="F2" s="249" t="s">
        <v>424</v>
      </c>
      <c r="G2" s="249" t="s">
        <v>424</v>
      </c>
      <c r="H2" s="249" t="s">
        <v>424</v>
      </c>
      <c r="I2" s="249" t="s">
        <v>425</v>
      </c>
      <c r="J2" s="249" t="s">
        <v>425</v>
      </c>
      <c r="K2" s="249" t="s">
        <v>425</v>
      </c>
      <c r="L2" s="249" t="s">
        <v>426</v>
      </c>
      <c r="M2" s="249" t="s">
        <v>426</v>
      </c>
      <c r="N2" s="249" t="s">
        <v>426</v>
      </c>
      <c r="O2" s="249" t="s">
        <v>423</v>
      </c>
      <c r="P2" s="249" t="s">
        <v>423</v>
      </c>
      <c r="Q2" s="249" t="s">
        <v>423</v>
      </c>
      <c r="R2" s="249" t="s">
        <v>424</v>
      </c>
      <c r="S2" s="249" t="s">
        <v>424</v>
      </c>
      <c r="T2" s="249" t="s">
        <v>424</v>
      </c>
      <c r="U2" s="249" t="s">
        <v>425</v>
      </c>
      <c r="V2" s="249" t="s">
        <v>425</v>
      </c>
      <c r="W2" s="249" t="s">
        <v>425</v>
      </c>
      <c r="X2" s="249" t="s">
        <v>426</v>
      </c>
      <c r="Y2" s="249" t="s">
        <v>426</v>
      </c>
      <c r="Z2" s="249" t="s">
        <v>426</v>
      </c>
      <c r="AA2" s="249" t="s">
        <v>423</v>
      </c>
      <c r="AB2" s="249" t="s">
        <v>423</v>
      </c>
      <c r="AC2" s="249" t="s">
        <v>423</v>
      </c>
      <c r="AD2" s="249" t="s">
        <v>423</v>
      </c>
      <c r="AE2" s="249" t="s">
        <v>423</v>
      </c>
      <c r="AF2" s="249" t="s">
        <v>423</v>
      </c>
      <c r="AG2" s="249" t="s">
        <v>423</v>
      </c>
      <c r="AH2" s="249" t="s">
        <v>423</v>
      </c>
      <c r="AI2" s="249" t="s">
        <v>424</v>
      </c>
      <c r="AJ2" s="249" t="s">
        <v>424</v>
      </c>
      <c r="AK2" s="249" t="s">
        <v>424</v>
      </c>
      <c r="AL2" s="249" t="s">
        <v>424</v>
      </c>
      <c r="AM2" s="249" t="s">
        <v>424</v>
      </c>
      <c r="AN2" s="249" t="s">
        <v>424</v>
      </c>
      <c r="AO2" s="249" t="s">
        <v>424</v>
      </c>
      <c r="AP2" s="249" t="s">
        <v>424</v>
      </c>
      <c r="AQ2" s="249" t="s">
        <v>425</v>
      </c>
      <c r="AR2" s="249" t="s">
        <v>425</v>
      </c>
      <c r="AS2" s="249" t="s">
        <v>425</v>
      </c>
      <c r="AT2" s="249" t="s">
        <v>425</v>
      </c>
      <c r="AU2" s="249" t="s">
        <v>425</v>
      </c>
      <c r="AV2" s="249" t="s">
        <v>425</v>
      </c>
      <c r="AW2" s="249" t="s">
        <v>425</v>
      </c>
      <c r="AX2" s="249" t="s">
        <v>425</v>
      </c>
      <c r="AY2" s="249" t="s">
        <v>426</v>
      </c>
      <c r="AZ2" s="249" t="s">
        <v>426</v>
      </c>
      <c r="BA2" s="249" t="s">
        <v>426</v>
      </c>
      <c r="BB2" s="249" t="s">
        <v>426</v>
      </c>
      <c r="BC2" s="249" t="s">
        <v>426</v>
      </c>
      <c r="BD2" s="249" t="s">
        <v>426</v>
      </c>
      <c r="BE2" s="249" t="s">
        <v>426</v>
      </c>
      <c r="BF2" s="249" t="s">
        <v>426</v>
      </c>
      <c r="BG2" s="250"/>
      <c r="BH2" s="249" t="s">
        <v>423</v>
      </c>
      <c r="BI2" s="249" t="s">
        <v>423</v>
      </c>
      <c r="BJ2" s="249" t="s">
        <v>423</v>
      </c>
      <c r="BK2" s="249" t="s">
        <v>423</v>
      </c>
      <c r="BL2" s="249" t="s">
        <v>423</v>
      </c>
      <c r="BM2" s="249" t="s">
        <v>423</v>
      </c>
      <c r="BN2" s="249" t="s">
        <v>423</v>
      </c>
      <c r="BO2" s="249" t="s">
        <v>423</v>
      </c>
      <c r="BP2" s="249" t="s">
        <v>423</v>
      </c>
      <c r="BQ2" s="249" t="s">
        <v>423</v>
      </c>
      <c r="BR2" s="249" t="s">
        <v>423</v>
      </c>
      <c r="BS2" s="249" t="s">
        <v>423</v>
      </c>
      <c r="BT2" s="249" t="s">
        <v>424</v>
      </c>
      <c r="BU2" s="249" t="s">
        <v>424</v>
      </c>
      <c r="BV2" s="249" t="s">
        <v>424</v>
      </c>
      <c r="BW2" s="249" t="s">
        <v>424</v>
      </c>
      <c r="BX2" s="249" t="s">
        <v>424</v>
      </c>
      <c r="BY2" s="249" t="s">
        <v>424</v>
      </c>
      <c r="BZ2" s="249" t="s">
        <v>424</v>
      </c>
      <c r="CA2" s="249" t="s">
        <v>424</v>
      </c>
      <c r="CB2" s="249" t="s">
        <v>424</v>
      </c>
      <c r="CC2" s="249" t="s">
        <v>424</v>
      </c>
      <c r="CD2" s="249" t="s">
        <v>424</v>
      </c>
      <c r="CE2" s="249" t="s">
        <v>424</v>
      </c>
      <c r="CF2" s="249" t="s">
        <v>425</v>
      </c>
      <c r="CG2" s="249" t="s">
        <v>425</v>
      </c>
      <c r="CH2" s="249" t="s">
        <v>425</v>
      </c>
      <c r="CI2" s="249" t="s">
        <v>425</v>
      </c>
      <c r="CJ2" s="249" t="s">
        <v>425</v>
      </c>
      <c r="CK2" s="249" t="s">
        <v>425</v>
      </c>
      <c r="CL2" s="249" t="s">
        <v>425</v>
      </c>
      <c r="CM2" s="249" t="s">
        <v>425</v>
      </c>
      <c r="CN2" s="249" t="s">
        <v>425</v>
      </c>
      <c r="CO2" s="249" t="s">
        <v>425</v>
      </c>
      <c r="CP2" s="249" t="s">
        <v>425</v>
      </c>
      <c r="CQ2" s="249" t="s">
        <v>425</v>
      </c>
      <c r="CR2" s="249" t="s">
        <v>426</v>
      </c>
      <c r="CS2" s="249" t="s">
        <v>426</v>
      </c>
      <c r="CT2" s="249" t="s">
        <v>426</v>
      </c>
      <c r="CU2" s="249" t="s">
        <v>426</v>
      </c>
      <c r="CV2" s="249" t="s">
        <v>426</v>
      </c>
      <c r="CW2" s="249" t="s">
        <v>426</v>
      </c>
      <c r="CX2" s="249" t="s">
        <v>426</v>
      </c>
      <c r="CY2" s="249" t="s">
        <v>426</v>
      </c>
      <c r="CZ2" s="249" t="s">
        <v>426</v>
      </c>
      <c r="DA2" s="249" t="s">
        <v>426</v>
      </c>
      <c r="DB2" s="249" t="s">
        <v>426</v>
      </c>
      <c r="DC2" s="249" t="s">
        <v>426</v>
      </c>
      <c r="DD2" s="250"/>
    </row>
    <row r="3" spans="1:108" s="220" customFormat="1" ht="54">
      <c r="A3" s="221"/>
      <c r="B3" s="222"/>
      <c r="C3" s="223" t="s">
        <v>244</v>
      </c>
      <c r="D3" s="223" t="s">
        <v>245</v>
      </c>
      <c r="E3" s="223" t="s">
        <v>412</v>
      </c>
      <c r="F3" s="223" t="s">
        <v>244</v>
      </c>
      <c r="G3" s="223" t="s">
        <v>245</v>
      </c>
      <c r="H3" s="223" t="s">
        <v>412</v>
      </c>
      <c r="I3" s="223" t="s">
        <v>244</v>
      </c>
      <c r="J3" s="223" t="s">
        <v>245</v>
      </c>
      <c r="K3" s="223" t="s">
        <v>412</v>
      </c>
      <c r="L3" s="223" t="s">
        <v>244</v>
      </c>
      <c r="M3" s="223" t="s">
        <v>245</v>
      </c>
      <c r="N3" s="223" t="s">
        <v>412</v>
      </c>
      <c r="O3" s="223" t="s">
        <v>413</v>
      </c>
      <c r="P3" s="223" t="s">
        <v>414</v>
      </c>
      <c r="Q3" s="223" t="s">
        <v>415</v>
      </c>
      <c r="R3" s="223" t="s">
        <v>413</v>
      </c>
      <c r="S3" s="223" t="s">
        <v>414</v>
      </c>
      <c r="T3" s="223" t="s">
        <v>415</v>
      </c>
      <c r="U3" s="223" t="s">
        <v>413</v>
      </c>
      <c r="V3" s="223" t="s">
        <v>414</v>
      </c>
      <c r="W3" s="223" t="s">
        <v>415</v>
      </c>
      <c r="X3" s="223" t="s">
        <v>413</v>
      </c>
      <c r="Y3" s="223" t="s">
        <v>414</v>
      </c>
      <c r="Z3" s="223" t="s">
        <v>415</v>
      </c>
      <c r="AA3" s="223" t="s">
        <v>251</v>
      </c>
      <c r="AB3" s="223" t="s">
        <v>416</v>
      </c>
      <c r="AC3" s="223" t="s">
        <v>253</v>
      </c>
      <c r="AD3" s="223" t="s">
        <v>416</v>
      </c>
      <c r="AE3" s="223" t="s">
        <v>254</v>
      </c>
      <c r="AF3" s="223" t="s">
        <v>416</v>
      </c>
      <c r="AG3" s="223" t="s">
        <v>255</v>
      </c>
      <c r="AH3" s="223" t="s">
        <v>416</v>
      </c>
      <c r="AI3" s="223" t="s">
        <v>251</v>
      </c>
      <c r="AJ3" s="223" t="s">
        <v>416</v>
      </c>
      <c r="AK3" s="223" t="s">
        <v>253</v>
      </c>
      <c r="AL3" s="223" t="s">
        <v>416</v>
      </c>
      <c r="AM3" s="223" t="s">
        <v>254</v>
      </c>
      <c r="AN3" s="223" t="s">
        <v>416</v>
      </c>
      <c r="AO3" s="223" t="s">
        <v>255</v>
      </c>
      <c r="AP3" s="223" t="s">
        <v>416</v>
      </c>
      <c r="AQ3" s="223" t="s">
        <v>251</v>
      </c>
      <c r="AR3" s="223" t="s">
        <v>416</v>
      </c>
      <c r="AS3" s="223" t="s">
        <v>253</v>
      </c>
      <c r="AT3" s="223" t="s">
        <v>416</v>
      </c>
      <c r="AU3" s="223" t="s">
        <v>254</v>
      </c>
      <c r="AV3" s="223" t="s">
        <v>416</v>
      </c>
      <c r="AW3" s="223" t="s">
        <v>255</v>
      </c>
      <c r="AX3" s="223" t="s">
        <v>416</v>
      </c>
      <c r="AY3" s="223" t="s">
        <v>251</v>
      </c>
      <c r="AZ3" s="223" t="s">
        <v>416</v>
      </c>
      <c r="BA3" s="223" t="s">
        <v>253</v>
      </c>
      <c r="BB3" s="223" t="s">
        <v>416</v>
      </c>
      <c r="BC3" s="223" t="s">
        <v>254</v>
      </c>
      <c r="BD3" s="223" t="s">
        <v>416</v>
      </c>
      <c r="BE3" s="223" t="s">
        <v>255</v>
      </c>
      <c r="BF3" s="223" t="s">
        <v>416</v>
      </c>
      <c r="BG3" s="223" t="s">
        <v>213</v>
      </c>
      <c r="BH3" s="224" t="s">
        <v>259</v>
      </c>
      <c r="BI3" s="224" t="s">
        <v>260</v>
      </c>
      <c r="BJ3" s="224" t="s">
        <v>261</v>
      </c>
      <c r="BK3" s="224" t="s">
        <v>262</v>
      </c>
      <c r="BL3" s="224" t="s">
        <v>263</v>
      </c>
      <c r="BM3" s="224" t="s">
        <v>264</v>
      </c>
      <c r="BN3" s="224" t="s">
        <v>265</v>
      </c>
      <c r="BO3" s="224" t="s">
        <v>266</v>
      </c>
      <c r="BP3" s="224" t="s">
        <v>267</v>
      </c>
      <c r="BQ3" s="224" t="s">
        <v>268</v>
      </c>
      <c r="BR3" s="224" t="s">
        <v>269</v>
      </c>
      <c r="BS3" s="224" t="s">
        <v>270</v>
      </c>
      <c r="BT3" s="224" t="s">
        <v>259</v>
      </c>
      <c r="BU3" s="224" t="s">
        <v>260</v>
      </c>
      <c r="BV3" s="224" t="s">
        <v>261</v>
      </c>
      <c r="BW3" s="224" t="s">
        <v>262</v>
      </c>
      <c r="BX3" s="224" t="s">
        <v>263</v>
      </c>
      <c r="BY3" s="224" t="s">
        <v>264</v>
      </c>
      <c r="BZ3" s="224" t="s">
        <v>265</v>
      </c>
      <c r="CA3" s="224" t="s">
        <v>266</v>
      </c>
      <c r="CB3" s="224" t="s">
        <v>267</v>
      </c>
      <c r="CC3" s="224" t="s">
        <v>268</v>
      </c>
      <c r="CD3" s="224" t="s">
        <v>269</v>
      </c>
      <c r="CE3" s="224" t="s">
        <v>270</v>
      </c>
      <c r="CF3" s="224" t="s">
        <v>259</v>
      </c>
      <c r="CG3" s="224" t="s">
        <v>260</v>
      </c>
      <c r="CH3" s="224" t="s">
        <v>261</v>
      </c>
      <c r="CI3" s="224" t="s">
        <v>262</v>
      </c>
      <c r="CJ3" s="224" t="s">
        <v>263</v>
      </c>
      <c r="CK3" s="224" t="s">
        <v>264</v>
      </c>
      <c r="CL3" s="224" t="s">
        <v>265</v>
      </c>
      <c r="CM3" s="224" t="s">
        <v>266</v>
      </c>
      <c r="CN3" s="224" t="s">
        <v>267</v>
      </c>
      <c r="CO3" s="224" t="s">
        <v>268</v>
      </c>
      <c r="CP3" s="224" t="s">
        <v>269</v>
      </c>
      <c r="CQ3" s="224" t="s">
        <v>270</v>
      </c>
      <c r="CR3" s="224" t="s">
        <v>259</v>
      </c>
      <c r="CS3" s="224" t="s">
        <v>260</v>
      </c>
      <c r="CT3" s="224" t="s">
        <v>261</v>
      </c>
      <c r="CU3" s="224" t="s">
        <v>262</v>
      </c>
      <c r="CV3" s="224" t="s">
        <v>263</v>
      </c>
      <c r="CW3" s="224" t="s">
        <v>264</v>
      </c>
      <c r="CX3" s="224" t="s">
        <v>265</v>
      </c>
      <c r="CY3" s="224" t="s">
        <v>266</v>
      </c>
      <c r="CZ3" s="224" t="s">
        <v>267</v>
      </c>
      <c r="DA3" s="224" t="s">
        <v>268</v>
      </c>
      <c r="DB3" s="224" t="s">
        <v>269</v>
      </c>
      <c r="DC3" s="223" t="s">
        <v>270</v>
      </c>
      <c r="DD3" s="223" t="s">
        <v>417</v>
      </c>
    </row>
    <row r="4" spans="1:108" s="226" customFormat="1" ht="51.6" customHeight="1">
      <c r="A4" s="225" t="str">
        <f>'病院入力（共通票）'!A8</f>
        <v>131XXXXXXXX</v>
      </c>
      <c r="B4" s="225" t="str">
        <f>'病院入力（共通票）'!F8</f>
        <v>○○○○病院</v>
      </c>
      <c r="C4" s="214">
        <f>'第１号別紙３(産科)'!G9</f>
        <v>30</v>
      </c>
      <c r="D4" s="214">
        <f>'第１号別紙３(産科)'!G10</f>
        <v>5</v>
      </c>
      <c r="E4" s="215">
        <f>'第１号別紙３(産科)'!G11</f>
        <v>0.7</v>
      </c>
      <c r="F4" s="214">
        <f>'第１号別紙３(産科)'!H9</f>
        <v>30</v>
      </c>
      <c r="G4" s="214">
        <f>'第１号別紙３(産科)'!H10</f>
        <v>5</v>
      </c>
      <c r="H4" s="215">
        <f>'第１号別紙３(産科)'!H11</f>
        <v>0.8</v>
      </c>
      <c r="I4" s="214">
        <f>'第１号別紙３(産科)'!I9</f>
        <v>30</v>
      </c>
      <c r="J4" s="214">
        <f>'第１号別紙３(産科)'!I10</f>
        <v>5</v>
      </c>
      <c r="K4" s="215">
        <f>'第１号別紙３(産科)'!I11</f>
        <v>0.8</v>
      </c>
      <c r="L4" s="214">
        <f>'第１号別紙３(産科)'!J9</f>
        <v>30</v>
      </c>
      <c r="M4" s="214">
        <f>'第１号別紙３(産科)'!J10</f>
        <v>5</v>
      </c>
      <c r="N4" s="215">
        <f>'第１号別紙３(産科)'!J11</f>
        <v>0.8</v>
      </c>
      <c r="O4" s="234">
        <f>'第１号別紙３(産科)'!$G15</f>
        <v>5</v>
      </c>
      <c r="P4" s="234">
        <f>'第１号別紙３(産科)'!$G16</f>
        <v>2</v>
      </c>
      <c r="Q4" s="234">
        <f>'第１号別紙３(産科)'!$G17</f>
        <v>2</v>
      </c>
      <c r="R4" s="234">
        <f>'第１号別紙３(産科)'!$H15</f>
        <v>5</v>
      </c>
      <c r="S4" s="234">
        <f>'第１号別紙３(産科)'!$H16</f>
        <v>2</v>
      </c>
      <c r="T4" s="234">
        <f>'第１号別紙３(産科)'!$H17</f>
        <v>2</v>
      </c>
      <c r="U4" s="234">
        <f>'第１号別紙３(産科)'!$I15</f>
        <v>5</v>
      </c>
      <c r="V4" s="234">
        <f>'第１号別紙３(産科)'!$I16</f>
        <v>2</v>
      </c>
      <c r="W4" s="234">
        <f>'第１号別紙３(産科)'!$I17</f>
        <v>2</v>
      </c>
      <c r="X4" s="234">
        <f>'第１号別紙３(産科)'!$J15</f>
        <v>5</v>
      </c>
      <c r="Y4" s="234">
        <f>'第１号別紙３(産科)'!$J16</f>
        <v>2</v>
      </c>
      <c r="Z4" s="234">
        <f>'第１号別紙３(産科)'!$J17</f>
        <v>2</v>
      </c>
      <c r="AA4" s="234">
        <f>'第１号別紙３(産科)'!$G21</f>
        <v>5</v>
      </c>
      <c r="AB4" s="234">
        <f>'第１号別紙３(産科)'!$G22</f>
        <v>1</v>
      </c>
      <c r="AC4" s="234">
        <f>'第１号別紙３(産科)'!$G23</f>
        <v>2</v>
      </c>
      <c r="AD4" s="234">
        <f>'第１号別紙３(産科)'!$G24</f>
        <v>1</v>
      </c>
      <c r="AE4" s="234">
        <f>'第１号別紙３(産科)'!$G25</f>
        <v>2</v>
      </c>
      <c r="AF4" s="234">
        <f>'第１号別紙３(産科)'!$G26</f>
        <v>0</v>
      </c>
      <c r="AG4" s="234">
        <f>'第１号別紙３(産科)'!$G27</f>
        <v>1</v>
      </c>
      <c r="AH4" s="234">
        <f>'第１号別紙３(産科)'!$G28</f>
        <v>1</v>
      </c>
      <c r="AI4" s="234">
        <f>'第１号別紙３(産科)'!$H21</f>
        <v>4</v>
      </c>
      <c r="AJ4" s="234">
        <f>'第１号別紙３(産科)'!$H22</f>
        <v>1</v>
      </c>
      <c r="AK4" s="234">
        <f>'第１号別紙３(産科)'!$H23</f>
        <v>3</v>
      </c>
      <c r="AL4" s="234">
        <f>'第１号別紙３(産科)'!$H24</f>
        <v>1</v>
      </c>
      <c r="AM4" s="234">
        <f>'第１号別紙３(産科)'!$H25</f>
        <v>3</v>
      </c>
      <c r="AN4" s="234">
        <f>'第１号別紙３(産科)'!$H26</f>
        <v>0</v>
      </c>
      <c r="AO4" s="234">
        <f>'第１号別紙３(産科)'!$H27</f>
        <v>1</v>
      </c>
      <c r="AP4" s="234">
        <f>'第１号別紙３(産科)'!$H28</f>
        <v>1</v>
      </c>
      <c r="AQ4" s="234">
        <f>'第１号別紙３(産科)'!$I21</f>
        <v>4</v>
      </c>
      <c r="AR4" s="234">
        <f>'第１号別紙３(産科)'!$I22</f>
        <v>1</v>
      </c>
      <c r="AS4" s="234">
        <f>'第１号別紙３(産科)'!$I23</f>
        <v>3</v>
      </c>
      <c r="AT4" s="234">
        <f>'第１号別紙３(産科)'!$I24</f>
        <v>1</v>
      </c>
      <c r="AU4" s="234">
        <f>'第１号別紙３(産科)'!$I25</f>
        <v>3</v>
      </c>
      <c r="AV4" s="234">
        <f>'第１号別紙３(産科)'!$I26</f>
        <v>0</v>
      </c>
      <c r="AW4" s="234">
        <f>'第１号別紙３(産科)'!$I27</f>
        <v>1</v>
      </c>
      <c r="AX4" s="234">
        <f>'第１号別紙３(産科)'!$I28</f>
        <v>1</v>
      </c>
      <c r="AY4" s="234">
        <f>'第１号別紙３(産科)'!$J21</f>
        <v>4</v>
      </c>
      <c r="AZ4" s="234">
        <f>'第１号別紙３(産科)'!$J22</f>
        <v>1</v>
      </c>
      <c r="BA4" s="234">
        <f>'第１号別紙３(産科)'!$J23</f>
        <v>3</v>
      </c>
      <c r="BB4" s="234">
        <f>'第１号別紙３(産科)'!$J24</f>
        <v>1</v>
      </c>
      <c r="BC4" s="234">
        <f>'第１号別紙３(産科)'!$J25</f>
        <v>3</v>
      </c>
      <c r="BD4" s="234">
        <f>'第１号別紙３(産科)'!$J26</f>
        <v>0</v>
      </c>
      <c r="BE4" s="234">
        <f>'第１号別紙３(産科)'!$I27</f>
        <v>1</v>
      </c>
      <c r="BF4" s="234">
        <f>'第１号別紙３(産科)'!$I28</f>
        <v>1</v>
      </c>
      <c r="BG4" s="214" t="str">
        <f>'第１号別紙３(産科)'!E30</f>
        <v>令和６年度末で常勤１人が退職するのに伴い、令和７年度からは非常勤医師を２人雇用する。</v>
      </c>
      <c r="BH4" s="254">
        <f>'第１号別紙３(産科)'!$G34</f>
        <v>700</v>
      </c>
      <c r="BI4" s="254">
        <f>'第１号別紙３(産科)'!$G35</f>
        <v>10</v>
      </c>
      <c r="BJ4" s="254">
        <f>'第１号別紙３(産科)'!$G36</f>
        <v>10</v>
      </c>
      <c r="BK4" s="254">
        <f>'第１号別紙３(産科)'!$G37</f>
        <v>10</v>
      </c>
      <c r="BL4" s="254">
        <f>'第１号別紙３(産科)'!$G38</f>
        <v>100</v>
      </c>
      <c r="BM4" s="254">
        <f>'第１号別紙３(産科)'!$G39</f>
        <v>10</v>
      </c>
      <c r="BN4" s="254">
        <f>'第１号別紙３(産科)'!$G40</f>
        <v>10</v>
      </c>
      <c r="BO4" s="254">
        <f>'第１号別紙３(産科)'!$G41</f>
        <v>10</v>
      </c>
      <c r="BP4" s="254">
        <f>'第１号別紙３(産科)'!$G42</f>
        <v>10</v>
      </c>
      <c r="BQ4" s="254">
        <f>'第１号別紙３(産科)'!$G43</f>
        <v>10</v>
      </c>
      <c r="BR4" s="254">
        <f>'第１号別紙３(産科)'!$G44</f>
        <v>10</v>
      </c>
      <c r="BS4" s="254">
        <f>'第１号別紙３(産科)'!$G45</f>
        <v>10</v>
      </c>
      <c r="BT4" s="254">
        <f>'第１号別紙３(産科)'!$H34</f>
        <v>700</v>
      </c>
      <c r="BU4" s="254">
        <f>'第１号別紙３(産科)'!$H35</f>
        <v>10</v>
      </c>
      <c r="BV4" s="254">
        <f>'第１号別紙３(産科)'!$H36</f>
        <v>10</v>
      </c>
      <c r="BW4" s="254">
        <f>'第１号別紙３(産科)'!$H37</f>
        <v>10</v>
      </c>
      <c r="BX4" s="254">
        <f>'第１号別紙３(産科)'!$H38</f>
        <v>100</v>
      </c>
      <c r="BY4" s="254">
        <f>'第１号別紙３(産科)'!$H39</f>
        <v>10</v>
      </c>
      <c r="BZ4" s="254">
        <f>'第１号別紙３(産科)'!$H40</f>
        <v>10</v>
      </c>
      <c r="CA4" s="254">
        <f>'第１号別紙３(産科)'!$H41</f>
        <v>10</v>
      </c>
      <c r="CB4" s="254">
        <f>'第１号別紙３(産科)'!$H42</f>
        <v>10</v>
      </c>
      <c r="CC4" s="254">
        <f>'第１号別紙３(産科)'!$H43</f>
        <v>10</v>
      </c>
      <c r="CD4" s="254">
        <f>'第１号別紙３(産科)'!$H44</f>
        <v>10</v>
      </c>
      <c r="CE4" s="254">
        <f>'第１号別紙３(産科)'!$H45</f>
        <v>10</v>
      </c>
      <c r="CF4" s="254">
        <f>'第１号別紙３(産科)'!$I34</f>
        <v>700</v>
      </c>
      <c r="CG4" s="254">
        <f>'第１号別紙３(産科)'!$I35</f>
        <v>10</v>
      </c>
      <c r="CH4" s="254">
        <f>'第１号別紙３(産科)'!$I36</f>
        <v>10</v>
      </c>
      <c r="CI4" s="254">
        <f>'第１号別紙３(産科)'!$I37</f>
        <v>10</v>
      </c>
      <c r="CJ4" s="254">
        <f>'第１号別紙３(産科)'!$I38</f>
        <v>100</v>
      </c>
      <c r="CK4" s="254">
        <f>'第１号別紙３(産科)'!$I39</f>
        <v>10</v>
      </c>
      <c r="CL4" s="254">
        <f>'第１号別紙３(産科)'!$I40</f>
        <v>10</v>
      </c>
      <c r="CM4" s="254">
        <f>'第１号別紙３(産科)'!$I41</f>
        <v>10</v>
      </c>
      <c r="CN4" s="254">
        <f>'第１号別紙３(産科)'!$I42</f>
        <v>10</v>
      </c>
      <c r="CO4" s="254">
        <f>'第１号別紙３(産科)'!$I43</f>
        <v>10</v>
      </c>
      <c r="CP4" s="254">
        <f>'第１号別紙３(産科)'!$I44</f>
        <v>10</v>
      </c>
      <c r="CQ4" s="254">
        <f>'第１号別紙３(産科)'!$I45</f>
        <v>10</v>
      </c>
      <c r="CR4" s="254">
        <f>'第１号別紙３(産科)'!$J34</f>
        <v>700</v>
      </c>
      <c r="CS4" s="254">
        <f>'第１号別紙３(産科)'!$J35</f>
        <v>10</v>
      </c>
      <c r="CT4" s="254">
        <f>'第１号別紙３(産科)'!$J36</f>
        <v>10</v>
      </c>
      <c r="CU4" s="254">
        <f>'第１号別紙３(産科)'!$J37</f>
        <v>10</v>
      </c>
      <c r="CV4" s="254">
        <f>'第１号別紙３(産科)'!$J38</f>
        <v>100</v>
      </c>
      <c r="CW4" s="254">
        <f>'第１号別紙３(産科)'!$J39</f>
        <v>10</v>
      </c>
      <c r="CX4" s="254">
        <f>'第１号別紙３(産科)'!$J40</f>
        <v>10</v>
      </c>
      <c r="CY4" s="254">
        <f>'第１号別紙３(産科)'!$J41</f>
        <v>10</v>
      </c>
      <c r="CZ4" s="254">
        <f>'第１号別紙３(産科)'!$J42</f>
        <v>10</v>
      </c>
      <c r="DA4" s="254">
        <f>'第１号別紙３(産科)'!$J43</f>
        <v>10</v>
      </c>
      <c r="DB4" s="254">
        <f>'第１号別紙３(産科)'!$J44</f>
        <v>10</v>
      </c>
      <c r="DC4" s="254">
        <f>'第１号別紙３(産科)'!$J45</f>
        <v>10</v>
      </c>
      <c r="DD4" s="225" t="str">
        <f>'第１号別紙３(産科)'!E51</f>
        <v>研修名：産科一般病棟での急変対応における緊急帝王切開のシミュレーション
実施時期：令和7年12月実施予定
対象者：医師、助産師、看護師、コメディカル
研修名：〇〇ブロック地域連携会議の内容について院内関係者に周知
実施時期：〇〇ブロック地域連携会議終了後速やかに実施予定
対象者：医師、助産師、看護師、コメディカル</v>
      </c>
    </row>
  </sheetData>
  <sheetProtection sheet="1" objects="1" scenarios="1"/>
  <phoneticPr fontId="2"/>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B2C5F-F9F6-4D53-B2DA-3227CD0EC491}">
  <dimension ref="A1:AV4"/>
  <sheetViews>
    <sheetView showGridLines="0" zoomScale="80" zoomScaleNormal="80" workbookViewId="0">
      <pane xSplit="2" ySplit="3" topLeftCell="AE4" activePane="bottomRight" state="frozen"/>
      <selection activeCell="N38" sqref="N38"/>
      <selection pane="topRight" activeCell="N38" sqref="N38"/>
      <selection pane="bottomLeft" activeCell="N38" sqref="N38"/>
      <selection pane="bottomRight" activeCell="AV4" sqref="AV4"/>
    </sheetView>
  </sheetViews>
  <sheetFormatPr defaultColWidth="9.77734375" defaultRowHeight="10.8"/>
  <cols>
    <col min="1" max="1" width="12.33203125" style="227" bestFit="1" customWidth="1"/>
    <col min="2" max="2" width="11.44140625" style="227" bestFit="1" customWidth="1"/>
    <col min="3" max="16384" width="9.77734375" style="227"/>
  </cols>
  <sheetData>
    <row r="1" spans="1:48" s="220" customFormat="1" ht="21.6">
      <c r="A1" s="241" t="s">
        <v>1</v>
      </c>
      <c r="B1" s="242" t="s">
        <v>406</v>
      </c>
      <c r="C1" s="232" t="s">
        <v>436</v>
      </c>
      <c r="D1" s="232" t="s">
        <v>436</v>
      </c>
      <c r="E1" s="232" t="s">
        <v>436</v>
      </c>
      <c r="F1" s="232" t="s">
        <v>436</v>
      </c>
      <c r="G1" s="232" t="s">
        <v>429</v>
      </c>
      <c r="H1" s="232" t="s">
        <v>429</v>
      </c>
      <c r="I1" s="232" t="s">
        <v>429</v>
      </c>
      <c r="J1" s="232" t="s">
        <v>429</v>
      </c>
      <c r="K1" s="232" t="s">
        <v>429</v>
      </c>
      <c r="L1" s="232" t="s">
        <v>429</v>
      </c>
      <c r="M1" s="232" t="s">
        <v>429</v>
      </c>
      <c r="N1" s="232" t="s">
        <v>429</v>
      </c>
      <c r="O1" s="232" t="s">
        <v>429</v>
      </c>
      <c r="P1" s="232" t="s">
        <v>429</v>
      </c>
      <c r="Q1" s="232" t="s">
        <v>429</v>
      </c>
      <c r="R1" s="232" t="s">
        <v>429</v>
      </c>
      <c r="S1" s="232" t="s">
        <v>434</v>
      </c>
      <c r="T1" s="232" t="s">
        <v>434</v>
      </c>
      <c r="U1" s="232" t="s">
        <v>434</v>
      </c>
      <c r="V1" s="232" t="s">
        <v>434</v>
      </c>
      <c r="W1" s="232" t="s">
        <v>434</v>
      </c>
      <c r="X1" s="232" t="s">
        <v>434</v>
      </c>
      <c r="Y1" s="232" t="s">
        <v>434</v>
      </c>
      <c r="Z1" s="232" t="s">
        <v>434</v>
      </c>
      <c r="AA1" s="232" t="s">
        <v>434</v>
      </c>
      <c r="AB1" s="232" t="s">
        <v>434</v>
      </c>
      <c r="AC1" s="232" t="s">
        <v>434</v>
      </c>
      <c r="AD1" s="232" t="s">
        <v>434</v>
      </c>
      <c r="AE1" s="232" t="s">
        <v>434</v>
      </c>
      <c r="AF1" s="232" t="s">
        <v>434</v>
      </c>
      <c r="AG1" s="232" t="s">
        <v>434</v>
      </c>
      <c r="AH1" s="232" t="s">
        <v>434</v>
      </c>
      <c r="AI1" s="232" t="s">
        <v>435</v>
      </c>
      <c r="AJ1" s="232" t="s">
        <v>435</v>
      </c>
      <c r="AK1" s="232" t="s">
        <v>435</v>
      </c>
      <c r="AL1" s="232" t="s">
        <v>435</v>
      </c>
      <c r="AM1" s="232" t="s">
        <v>435</v>
      </c>
      <c r="AN1" s="232" t="s">
        <v>435</v>
      </c>
      <c r="AO1" s="232" t="s">
        <v>435</v>
      </c>
      <c r="AP1" s="232" t="s">
        <v>435</v>
      </c>
      <c r="AQ1" s="232" t="s">
        <v>435</v>
      </c>
      <c r="AR1" s="232" t="s">
        <v>435</v>
      </c>
      <c r="AS1" s="232" t="s">
        <v>435</v>
      </c>
      <c r="AT1" s="232" t="s">
        <v>435</v>
      </c>
      <c r="AU1" s="232" t="s">
        <v>435</v>
      </c>
      <c r="AV1" s="233" t="s">
        <v>433</v>
      </c>
    </row>
    <row r="2" spans="1:48" s="220" customFormat="1">
      <c r="A2" s="251"/>
      <c r="B2" s="252"/>
      <c r="C2" s="251" t="s">
        <v>423</v>
      </c>
      <c r="D2" s="251" t="s">
        <v>424</v>
      </c>
      <c r="E2" s="251" t="s">
        <v>425</v>
      </c>
      <c r="F2" s="251" t="s">
        <v>426</v>
      </c>
      <c r="G2" s="251" t="s">
        <v>423</v>
      </c>
      <c r="H2" s="251" t="s">
        <v>423</v>
      </c>
      <c r="I2" s="251" t="s">
        <v>423</v>
      </c>
      <c r="J2" s="251" t="s">
        <v>424</v>
      </c>
      <c r="K2" s="251" t="s">
        <v>424</v>
      </c>
      <c r="L2" s="251" t="s">
        <v>424</v>
      </c>
      <c r="M2" s="251" t="s">
        <v>425</v>
      </c>
      <c r="N2" s="251" t="s">
        <v>425</v>
      </c>
      <c r="O2" s="251" t="s">
        <v>425</v>
      </c>
      <c r="P2" s="251" t="s">
        <v>426</v>
      </c>
      <c r="Q2" s="251" t="s">
        <v>426</v>
      </c>
      <c r="R2" s="251" t="s">
        <v>426</v>
      </c>
      <c r="S2" s="251" t="s">
        <v>423</v>
      </c>
      <c r="T2" s="251" t="s">
        <v>423</v>
      </c>
      <c r="U2" s="251" t="s">
        <v>423</v>
      </c>
      <c r="V2" s="251" t="s">
        <v>423</v>
      </c>
      <c r="W2" s="251" t="s">
        <v>424</v>
      </c>
      <c r="X2" s="251" t="s">
        <v>424</v>
      </c>
      <c r="Y2" s="251" t="s">
        <v>424</v>
      </c>
      <c r="Z2" s="251" t="s">
        <v>424</v>
      </c>
      <c r="AA2" s="251" t="s">
        <v>425</v>
      </c>
      <c r="AB2" s="251" t="s">
        <v>425</v>
      </c>
      <c r="AC2" s="251" t="s">
        <v>425</v>
      </c>
      <c r="AD2" s="251" t="s">
        <v>425</v>
      </c>
      <c r="AE2" s="251" t="s">
        <v>426</v>
      </c>
      <c r="AF2" s="251" t="s">
        <v>426</v>
      </c>
      <c r="AG2" s="251" t="s">
        <v>426</v>
      </c>
      <c r="AH2" s="251" t="s">
        <v>426</v>
      </c>
      <c r="AI2" s="251" t="s">
        <v>423</v>
      </c>
      <c r="AJ2" s="251" t="s">
        <v>423</v>
      </c>
      <c r="AK2" s="251" t="s">
        <v>423</v>
      </c>
      <c r="AL2" s="251" t="s">
        <v>424</v>
      </c>
      <c r="AM2" s="251" t="s">
        <v>424</v>
      </c>
      <c r="AN2" s="251" t="s">
        <v>424</v>
      </c>
      <c r="AO2" s="251" t="s">
        <v>425</v>
      </c>
      <c r="AP2" s="251" t="s">
        <v>425</v>
      </c>
      <c r="AQ2" s="251" t="s">
        <v>425</v>
      </c>
      <c r="AR2" s="251" t="s">
        <v>426</v>
      </c>
      <c r="AS2" s="251" t="s">
        <v>426</v>
      </c>
      <c r="AT2" s="251" t="s">
        <v>426</v>
      </c>
      <c r="AU2" s="252"/>
      <c r="AV2" s="252"/>
    </row>
    <row r="3" spans="1:48" s="220" customFormat="1" ht="32.4">
      <c r="A3" s="243"/>
      <c r="B3" s="244"/>
      <c r="C3" s="245"/>
      <c r="D3" s="245"/>
      <c r="E3" s="245"/>
      <c r="F3" s="245"/>
      <c r="G3" s="245" t="s">
        <v>211</v>
      </c>
      <c r="H3" s="245" t="s">
        <v>212</v>
      </c>
      <c r="I3" s="246" t="s">
        <v>208</v>
      </c>
      <c r="J3" s="245" t="s">
        <v>211</v>
      </c>
      <c r="K3" s="245" t="s">
        <v>212</v>
      </c>
      <c r="L3" s="245" t="s">
        <v>208</v>
      </c>
      <c r="M3" s="245" t="s">
        <v>211</v>
      </c>
      <c r="N3" s="245" t="s">
        <v>212</v>
      </c>
      <c r="O3" s="245" t="s">
        <v>208</v>
      </c>
      <c r="P3" s="245" t="s">
        <v>211</v>
      </c>
      <c r="Q3" s="245" t="s">
        <v>212</v>
      </c>
      <c r="R3" s="245" t="s">
        <v>208</v>
      </c>
      <c r="S3" s="245" t="s">
        <v>418</v>
      </c>
      <c r="T3" s="245" t="s">
        <v>281</v>
      </c>
      <c r="U3" s="245" t="s">
        <v>419</v>
      </c>
      <c r="V3" s="245" t="s">
        <v>281</v>
      </c>
      <c r="W3" s="245" t="s">
        <v>418</v>
      </c>
      <c r="X3" s="245" t="s">
        <v>281</v>
      </c>
      <c r="Y3" s="245" t="s">
        <v>419</v>
      </c>
      <c r="Z3" s="245" t="s">
        <v>281</v>
      </c>
      <c r="AA3" s="245" t="s">
        <v>418</v>
      </c>
      <c r="AB3" s="245" t="s">
        <v>281</v>
      </c>
      <c r="AC3" s="245" t="s">
        <v>419</v>
      </c>
      <c r="AD3" s="245" t="s">
        <v>281</v>
      </c>
      <c r="AE3" s="245" t="s">
        <v>418</v>
      </c>
      <c r="AF3" s="245" t="s">
        <v>281</v>
      </c>
      <c r="AG3" s="245" t="s">
        <v>419</v>
      </c>
      <c r="AH3" s="245" t="s">
        <v>281</v>
      </c>
      <c r="AI3" s="245" t="s">
        <v>420</v>
      </c>
      <c r="AJ3" s="245" t="s">
        <v>421</v>
      </c>
      <c r="AK3" s="245" t="s">
        <v>422</v>
      </c>
      <c r="AL3" s="245" t="s">
        <v>420</v>
      </c>
      <c r="AM3" s="245" t="s">
        <v>421</v>
      </c>
      <c r="AN3" s="245" t="s">
        <v>422</v>
      </c>
      <c r="AO3" s="245" t="s">
        <v>420</v>
      </c>
      <c r="AP3" s="245" t="s">
        <v>421</v>
      </c>
      <c r="AQ3" s="245" t="s">
        <v>422</v>
      </c>
      <c r="AR3" s="245" t="s">
        <v>420</v>
      </c>
      <c r="AS3" s="245" t="s">
        <v>421</v>
      </c>
      <c r="AT3" s="245" t="s">
        <v>422</v>
      </c>
      <c r="AU3" s="245" t="s">
        <v>213</v>
      </c>
      <c r="AV3" s="245" t="s">
        <v>427</v>
      </c>
    </row>
    <row r="4" spans="1:48" s="226" customFormat="1" ht="51.6" customHeight="1">
      <c r="A4" s="225" t="str">
        <f>'病院入力（共通票）'!A8</f>
        <v>131XXXXXXXX</v>
      </c>
      <c r="B4" s="225" t="str">
        <f>'病院入力（共通票）'!F8</f>
        <v>○○○○病院</v>
      </c>
      <c r="C4" s="253" t="str">
        <f>'第１号別紙３(救急)'!G9</f>
        <v>○</v>
      </c>
      <c r="D4" s="253" t="str">
        <f>'第１号別紙３(救急)'!H9</f>
        <v>○</v>
      </c>
      <c r="E4" s="253" t="str">
        <f>'第１号別紙３(救急)'!I9</f>
        <v>○</v>
      </c>
      <c r="F4" s="253" t="str">
        <f>'第１号別紙３(救急)'!J9</f>
        <v>○</v>
      </c>
      <c r="G4" s="234">
        <f>'第１号別紙３(救急)'!$G13</f>
        <v>5</v>
      </c>
      <c r="H4" s="234">
        <f>'第１号別紙３(救急)'!$G14</f>
        <v>2</v>
      </c>
      <c r="I4" s="234">
        <f>'第１号別紙３(救急)'!$G15</f>
        <v>7</v>
      </c>
      <c r="J4" s="234">
        <f>'第１号別紙３(救急)'!$H13</f>
        <v>4</v>
      </c>
      <c r="K4" s="234">
        <f>'第１号別紙３(救急)'!$H14</f>
        <v>3</v>
      </c>
      <c r="L4" s="234">
        <f>'第１号別紙３(救急)'!$H15</f>
        <v>7</v>
      </c>
      <c r="M4" s="234">
        <f>'第１号別紙３(救急)'!$I13</f>
        <v>4</v>
      </c>
      <c r="N4" s="234">
        <f>'第１号別紙３(救急)'!$I14</f>
        <v>3</v>
      </c>
      <c r="O4" s="234">
        <f>'第１号別紙３(救急)'!$I15</f>
        <v>7</v>
      </c>
      <c r="P4" s="234">
        <f>'第１号別紙３(救急)'!$J13</f>
        <v>4</v>
      </c>
      <c r="Q4" s="234">
        <f>'第１号別紙３(救急)'!$J14</f>
        <v>3</v>
      </c>
      <c r="R4" s="234">
        <f>'第１号別紙３(救急)'!$J15</f>
        <v>7</v>
      </c>
      <c r="S4" s="228">
        <f>'第１号別紙３(救急)'!$G19</f>
        <v>5</v>
      </c>
      <c r="T4" s="228">
        <f>'第１号別紙３(救急)'!$G20</f>
        <v>1</v>
      </c>
      <c r="U4" s="228">
        <f>'第１号別紙３(救急)'!$G21</f>
        <v>2</v>
      </c>
      <c r="V4" s="228">
        <f>'第１号別紙３(救急)'!$G22</f>
        <v>1</v>
      </c>
      <c r="W4" s="228">
        <f>'第１号別紙３(救急)'!$H19</f>
        <v>4</v>
      </c>
      <c r="X4" s="228">
        <f>'第１号別紙３(救急)'!$H20</f>
        <v>1</v>
      </c>
      <c r="Y4" s="228">
        <f>'第１号別紙３(救急)'!$H21</f>
        <v>3</v>
      </c>
      <c r="Z4" s="228">
        <f>'第１号別紙３(救急)'!$H22</f>
        <v>1</v>
      </c>
      <c r="AA4" s="228">
        <f>'第１号別紙３(救急)'!$I19</f>
        <v>4</v>
      </c>
      <c r="AB4" s="228">
        <f>'第１号別紙３(救急)'!$I20</f>
        <v>1</v>
      </c>
      <c r="AC4" s="228">
        <f>'第１号別紙３(救急)'!$I21</f>
        <v>3</v>
      </c>
      <c r="AD4" s="228">
        <f>'第１号別紙３(救急)'!$I22</f>
        <v>1</v>
      </c>
      <c r="AE4" s="228">
        <f>'第１号別紙３(救急)'!$J19</f>
        <v>4</v>
      </c>
      <c r="AF4" s="228">
        <f>'第１号別紙３(救急)'!$J20</f>
        <v>1</v>
      </c>
      <c r="AG4" s="228">
        <f>'第１号別紙３(救急)'!$J21</f>
        <v>3</v>
      </c>
      <c r="AH4" s="228">
        <f>'第１号別紙３(救急)'!$J22</f>
        <v>1</v>
      </c>
      <c r="AI4" s="254">
        <f>'第１号別紙３(救急)'!$G26</f>
        <v>10220</v>
      </c>
      <c r="AJ4" s="254">
        <f>'第１号別紙３(救急)'!$G27</f>
        <v>2044</v>
      </c>
      <c r="AK4" s="254">
        <f>'第１号別紙３(救急)'!$G28</f>
        <v>12264</v>
      </c>
      <c r="AL4" s="254">
        <f>'第１号別紙３(救急)'!$H26</f>
        <v>10300</v>
      </c>
      <c r="AM4" s="254">
        <f>'第１号別紙３(救急)'!$H27</f>
        <v>1752</v>
      </c>
      <c r="AN4" s="254">
        <f>'第１号別紙３(救急)'!$H28</f>
        <v>12052</v>
      </c>
      <c r="AO4" s="254">
        <f>'第１号別紙３(救急)'!$I26</f>
        <v>10300</v>
      </c>
      <c r="AP4" s="254">
        <f>'第１号別紙３(救急)'!$I27</f>
        <v>1752</v>
      </c>
      <c r="AQ4" s="254">
        <f>'第１号別紙３(救急)'!$I28</f>
        <v>12052</v>
      </c>
      <c r="AR4" s="254">
        <f>'第１号別紙３(救急)'!$J26</f>
        <v>10300</v>
      </c>
      <c r="AS4" s="254">
        <f>'第１号別紙３(救急)'!$J27</f>
        <v>1752</v>
      </c>
      <c r="AT4" s="254">
        <f>'第１号別紙３(救急)'!$J28</f>
        <v>12052</v>
      </c>
      <c r="AU4" s="214" t="str">
        <f>'第１号別紙３(救急)'!E31</f>
        <v>令和６年度末で常勤１人が退職するのに伴い、令和７年度からは非常勤医師を２人雇用する。</v>
      </c>
      <c r="AV4" s="214" t="str">
        <f>'第１号別紙３(救急)'!E36</f>
        <v>研修名：救急対応について　実施時期：令和7年12月実施予定
対象者：医師、看護師、コメディカル</v>
      </c>
    </row>
  </sheetData>
  <sheetProtection sheet="1" objects="1" scenarios="1"/>
  <phoneticPr fontId="2"/>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B0B0-2988-4930-8C1B-832C29B61F3E}">
  <dimension ref="A1:L48"/>
  <sheetViews>
    <sheetView workbookViewId="0">
      <selection activeCell="L20" sqref="L20"/>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4.88671875" style="5" customWidth="1"/>
    <col min="11" max="16384" width="9" style="5"/>
  </cols>
  <sheetData>
    <row r="1" spans="1:12">
      <c r="A1" s="4" t="s">
        <v>358</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row>
    <row r="4" spans="1:12" ht="17.100000000000001" customHeight="1">
      <c r="A4" s="4"/>
      <c r="B4" s="4"/>
      <c r="C4" s="4"/>
      <c r="D4" s="4"/>
      <c r="E4" s="4"/>
      <c r="F4" s="4"/>
      <c r="G4" s="4"/>
      <c r="H4" s="407" t="s">
        <v>103</v>
      </c>
      <c r="I4" s="407"/>
      <c r="J4" s="4"/>
    </row>
    <row r="5" spans="1:12" ht="17.100000000000001" customHeight="1">
      <c r="A5" s="4"/>
      <c r="B5" s="4"/>
      <c r="C5" s="4"/>
      <c r="D5" s="4"/>
      <c r="E5" s="4"/>
      <c r="F5" s="4"/>
      <c r="G5" s="4"/>
      <c r="H5" s="136"/>
      <c r="I5" s="136"/>
      <c r="J5" s="4"/>
    </row>
    <row r="6" spans="1:12" ht="17.100000000000001" customHeight="1">
      <c r="A6" s="4"/>
      <c r="B6" s="4"/>
      <c r="C6" s="4"/>
      <c r="D6" s="4"/>
      <c r="E6" s="4"/>
      <c r="F6" s="6"/>
      <c r="G6" s="6"/>
      <c r="H6" s="6"/>
      <c r="I6" s="6"/>
      <c r="J6" s="4"/>
    </row>
    <row r="7" spans="1:12" ht="17.100000000000001" customHeight="1">
      <c r="A7" s="4"/>
      <c r="B7" s="4"/>
      <c r="C7" s="4"/>
      <c r="D7" s="4"/>
      <c r="E7" s="325" t="s">
        <v>106</v>
      </c>
      <c r="F7" s="325"/>
      <c r="G7" s="8" t="s">
        <v>107</v>
      </c>
      <c r="H7" s="326" t="str">
        <f>'病院入力（共通票）'!C8</f>
        <v>東京都○○区○○一丁目２番３号</v>
      </c>
      <c r="I7" s="326"/>
      <c r="J7" s="326"/>
    </row>
    <row r="8" spans="1:12" ht="17.100000000000001" customHeight="1">
      <c r="A8" s="4"/>
      <c r="B8" s="4"/>
      <c r="C8" s="4"/>
      <c r="D8" s="4"/>
      <c r="E8" s="325" t="s">
        <v>108</v>
      </c>
      <c r="F8" s="325"/>
      <c r="G8" s="8" t="s">
        <v>107</v>
      </c>
      <c r="H8" s="326" t="str">
        <f>'病院入力（共通票）'!G8</f>
        <v>東京都○○区○○四丁目５番６号</v>
      </c>
      <c r="I8" s="326"/>
      <c r="J8" s="326"/>
    </row>
    <row r="9" spans="1:12" ht="17.100000000000001" customHeight="1">
      <c r="A9" s="4"/>
      <c r="B9" s="4"/>
      <c r="C9" s="4"/>
      <c r="D9" s="4"/>
      <c r="E9" s="325" t="s">
        <v>109</v>
      </c>
      <c r="F9" s="325"/>
      <c r="G9" s="8" t="s">
        <v>107</v>
      </c>
      <c r="H9" s="326" t="str">
        <f>'病院入力（共通票）'!B8&amp;" "&amp;'病院入力（共通票）'!F8</f>
        <v>○○法人○○会 ○○○○病院</v>
      </c>
      <c r="I9" s="326"/>
      <c r="J9" s="326"/>
    </row>
    <row r="10" spans="1:12" ht="17.100000000000001" customHeight="1">
      <c r="A10" s="4"/>
      <c r="B10" s="4"/>
      <c r="C10" s="4"/>
      <c r="D10" s="4"/>
      <c r="E10" s="325" t="s">
        <v>110</v>
      </c>
      <c r="F10" s="325"/>
      <c r="G10" s="8" t="s">
        <v>107</v>
      </c>
      <c r="H10" s="326" t="str">
        <f>'病院入力（共通票）'!H8</f>
        <v>病院長　○○　○○</v>
      </c>
      <c r="I10" s="326"/>
      <c r="J10" s="9"/>
    </row>
    <row r="11" spans="1:12" ht="17.100000000000001" customHeight="1">
      <c r="A11" s="4"/>
      <c r="B11" s="4"/>
      <c r="C11" s="4"/>
      <c r="D11" s="4"/>
      <c r="E11" s="4"/>
      <c r="F11" s="4"/>
      <c r="G11" s="4"/>
      <c r="H11" s="4"/>
      <c r="I11" s="4"/>
      <c r="J11" s="4"/>
    </row>
    <row r="12" spans="1:12" ht="17.100000000000001" customHeight="1">
      <c r="A12" s="4"/>
      <c r="B12" s="4"/>
      <c r="C12" s="4"/>
      <c r="D12" s="4"/>
      <c r="E12" s="4"/>
      <c r="F12" s="4"/>
      <c r="G12" s="4"/>
      <c r="H12" s="4"/>
      <c r="I12" s="4"/>
      <c r="J12" s="4"/>
    </row>
    <row r="13" spans="1:12" ht="17.100000000000001" customHeight="1">
      <c r="A13" s="4"/>
      <c r="B13" s="4"/>
      <c r="C13" s="4"/>
      <c r="D13" s="4"/>
      <c r="E13" s="4"/>
      <c r="F13" s="4"/>
      <c r="G13" s="4"/>
      <c r="H13" s="4"/>
      <c r="I13" s="4"/>
      <c r="J13" s="4"/>
    </row>
    <row r="14" spans="1:12" ht="17.100000000000001" customHeight="1">
      <c r="A14" s="4"/>
      <c r="B14" s="4" t="s">
        <v>470</v>
      </c>
      <c r="C14" s="4"/>
      <c r="D14" s="4"/>
      <c r="F14" s="4" t="s">
        <v>360</v>
      </c>
      <c r="G14" s="4"/>
      <c r="H14" s="4"/>
      <c r="I14" s="4"/>
      <c r="J14" s="4"/>
    </row>
    <row r="15" spans="1:12" ht="17.100000000000001" customHeight="1">
      <c r="A15" s="4"/>
      <c r="B15" s="406" t="s">
        <v>471</v>
      </c>
      <c r="C15" s="406"/>
      <c r="D15" s="406"/>
      <c r="E15" s="406"/>
      <c r="F15" s="406"/>
      <c r="G15" s="406"/>
      <c r="H15" s="406"/>
      <c r="I15" s="406"/>
      <c r="J15" s="406"/>
    </row>
    <row r="16" spans="1:12" ht="17.100000000000001" customHeight="1">
      <c r="A16" s="4"/>
      <c r="B16" s="406"/>
      <c r="C16" s="406"/>
      <c r="D16" s="406"/>
      <c r="E16" s="406"/>
      <c r="F16" s="406"/>
      <c r="G16" s="406"/>
      <c r="H16" s="406"/>
      <c r="I16" s="406"/>
      <c r="J16" s="406"/>
    </row>
    <row r="17" spans="1:10" ht="17.100000000000001" customHeight="1">
      <c r="A17" s="4"/>
      <c r="B17" s="406"/>
      <c r="C17" s="406"/>
      <c r="D17" s="406"/>
      <c r="E17" s="406"/>
      <c r="F17" s="406"/>
      <c r="G17" s="406"/>
      <c r="H17" s="406"/>
      <c r="I17" s="406"/>
      <c r="J17" s="406"/>
    </row>
    <row r="18" spans="1:10" ht="17.100000000000001" customHeight="1">
      <c r="A18" s="4"/>
      <c r="B18" s="4"/>
      <c r="C18" s="4"/>
      <c r="D18" s="4"/>
      <c r="E18" s="4"/>
      <c r="F18" s="4"/>
      <c r="G18" s="4"/>
      <c r="H18" s="4"/>
      <c r="I18" s="4"/>
      <c r="J18" s="4"/>
    </row>
    <row r="19" spans="1:10" ht="17.100000000000001" customHeight="1">
      <c r="A19" s="4"/>
      <c r="B19" s="2" t="s">
        <v>361</v>
      </c>
      <c r="C19" s="13" t="s">
        <v>361</v>
      </c>
      <c r="D19" s="4"/>
      <c r="E19" s="4"/>
      <c r="F19" s="4"/>
      <c r="G19" s="4"/>
      <c r="H19" s="4"/>
      <c r="I19" s="4"/>
      <c r="J19" s="4"/>
    </row>
    <row r="20" spans="1:10" ht="17.100000000000001" customHeight="1">
      <c r="A20" s="4"/>
      <c r="B20" s="2"/>
      <c r="C20" s="2"/>
      <c r="D20" s="4"/>
      <c r="E20" s="4"/>
      <c r="F20" s="4"/>
      <c r="G20" s="4"/>
      <c r="H20" s="4"/>
      <c r="I20" s="4"/>
      <c r="J20" s="4"/>
    </row>
    <row r="21" spans="1:10" ht="17.100000000000001" customHeight="1">
      <c r="A21" s="4"/>
      <c r="B21" s="13" t="s">
        <v>362</v>
      </c>
      <c r="C21" s="3"/>
      <c r="D21" s="3"/>
      <c r="E21" s="4"/>
      <c r="F21" s="4"/>
      <c r="G21" s="4"/>
      <c r="H21" s="4"/>
      <c r="I21" s="4"/>
      <c r="J21" s="4"/>
    </row>
    <row r="22" spans="1:10" ht="17.100000000000001" customHeight="1">
      <c r="A22" s="4"/>
      <c r="B22" s="2"/>
      <c r="C22" s="2"/>
      <c r="D22" s="4"/>
      <c r="E22" s="4"/>
      <c r="F22" s="4"/>
      <c r="G22" s="4"/>
      <c r="H22" s="4"/>
      <c r="I22" s="4"/>
      <c r="J22" s="4"/>
    </row>
    <row r="23" spans="1:10" ht="17.100000000000001" customHeight="1">
      <c r="A23" s="4"/>
      <c r="B23" s="2"/>
      <c r="C23" s="2"/>
      <c r="D23" s="4"/>
      <c r="E23" s="4"/>
      <c r="F23" s="4"/>
      <c r="G23" s="4"/>
      <c r="H23" s="4"/>
      <c r="I23" s="4"/>
      <c r="J23" s="4"/>
    </row>
    <row r="24" spans="1:10" ht="17.100000000000001" customHeight="1">
      <c r="A24" s="4"/>
      <c r="B24" s="405" t="s">
        <v>363</v>
      </c>
      <c r="C24" s="405"/>
      <c r="D24" s="405"/>
      <c r="E24" s="405"/>
      <c r="F24" s="405"/>
      <c r="G24" s="405"/>
      <c r="H24" s="405"/>
      <c r="I24" s="405"/>
      <c r="J24" s="4"/>
    </row>
    <row r="25" spans="1:10" ht="17.100000000000001" customHeight="1">
      <c r="A25" s="4"/>
      <c r="B25" s="53"/>
      <c r="C25" s="53"/>
      <c r="D25" s="53"/>
      <c r="E25" s="53"/>
      <c r="F25" s="53"/>
      <c r="G25" s="53"/>
      <c r="H25" s="53"/>
      <c r="I25" s="53"/>
      <c r="J25" s="4"/>
    </row>
    <row r="26" spans="1:10" ht="17.100000000000001" customHeight="1">
      <c r="A26" s="4"/>
      <c r="B26" s="2"/>
      <c r="C26" s="2"/>
      <c r="D26" s="4"/>
      <c r="E26" s="4"/>
      <c r="F26" s="4"/>
      <c r="G26" s="4"/>
      <c r="H26" s="4"/>
      <c r="I26" s="4"/>
      <c r="J26" s="4"/>
    </row>
    <row r="27" spans="1:10" ht="17.100000000000001" customHeight="1">
      <c r="A27" s="4"/>
      <c r="B27" s="13" t="s">
        <v>364</v>
      </c>
      <c r="C27" s="13" t="s">
        <v>365</v>
      </c>
      <c r="D27" s="4"/>
      <c r="E27" s="4"/>
      <c r="G27" s="13" t="s">
        <v>366</v>
      </c>
      <c r="H27" s="13"/>
      <c r="I27" s="4"/>
      <c r="J27" s="4"/>
    </row>
    <row r="28" spans="1:10" ht="17.100000000000001" customHeight="1">
      <c r="A28" s="4"/>
      <c r="B28" s="13"/>
      <c r="C28" s="13"/>
      <c r="D28" s="4"/>
      <c r="E28" s="4"/>
      <c r="F28" s="4"/>
      <c r="G28" s="4"/>
      <c r="H28" s="4"/>
      <c r="I28" s="4"/>
      <c r="J28" s="4"/>
    </row>
    <row r="29" spans="1:10" ht="17.100000000000001" customHeight="1">
      <c r="A29" s="4"/>
      <c r="B29" s="13"/>
      <c r="C29" s="13"/>
      <c r="D29" s="4"/>
      <c r="E29" s="4"/>
      <c r="F29" s="4"/>
      <c r="G29" s="4"/>
      <c r="H29" s="4"/>
      <c r="I29" s="4"/>
      <c r="J29" s="4"/>
    </row>
    <row r="30" spans="1:10" ht="17.100000000000001" customHeight="1">
      <c r="A30" s="4"/>
      <c r="B30" s="404" t="s">
        <v>367</v>
      </c>
      <c r="C30" s="404"/>
      <c r="D30" s="404"/>
      <c r="E30" s="4"/>
      <c r="F30" s="4"/>
      <c r="G30" s="4"/>
      <c r="H30" s="4"/>
      <c r="I30" s="4"/>
      <c r="J30" s="4"/>
    </row>
    <row r="31" spans="1:10" ht="17.100000000000001" customHeight="1">
      <c r="A31" s="4"/>
      <c r="B31" s="13" t="s">
        <v>368</v>
      </c>
      <c r="C31" s="13"/>
      <c r="D31" s="13"/>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04" t="s">
        <v>369</v>
      </c>
      <c r="C33" s="404"/>
      <c r="D33" s="404"/>
      <c r="E33" s="4"/>
      <c r="F33" s="4"/>
      <c r="G33" s="4"/>
      <c r="H33" s="4"/>
      <c r="I33" s="4"/>
      <c r="J33" s="4"/>
    </row>
    <row r="34" spans="1:10" ht="17.100000000000001" customHeight="1">
      <c r="A34" s="4"/>
      <c r="B34" s="13" t="s">
        <v>370</v>
      </c>
      <c r="C34" s="13"/>
      <c r="D34" s="13"/>
      <c r="E34" s="4"/>
      <c r="F34" s="4"/>
      <c r="G34" s="4"/>
      <c r="H34" s="4"/>
      <c r="I34" s="4"/>
      <c r="J34" s="4"/>
    </row>
    <row r="35" spans="1:10" ht="17.100000000000001" customHeight="1">
      <c r="A35" s="4"/>
      <c r="B35" s="4"/>
      <c r="C35" s="4"/>
      <c r="D35" s="4"/>
      <c r="E35" s="4"/>
      <c r="F35" s="4"/>
      <c r="G35" s="4"/>
      <c r="H35" s="4"/>
      <c r="I35" s="4"/>
      <c r="J35" s="4"/>
    </row>
    <row r="36" spans="1:10" ht="17.100000000000001" customHeight="1">
      <c r="A36" s="4"/>
      <c r="B36" s="404" t="s">
        <v>371</v>
      </c>
      <c r="C36" s="404"/>
      <c r="D36" s="404"/>
      <c r="E36" s="4"/>
      <c r="F36" s="4"/>
      <c r="G36" s="4"/>
      <c r="H36" s="4"/>
      <c r="I36" s="4"/>
      <c r="J36" s="4"/>
    </row>
    <row r="37" spans="1:10" ht="17.100000000000001" customHeight="1">
      <c r="A37" s="4"/>
      <c r="B37" s="13" t="s">
        <v>372</v>
      </c>
      <c r="C37" s="13"/>
      <c r="D37" s="13"/>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13" t="s">
        <v>373</v>
      </c>
      <c r="C39" s="4"/>
      <c r="D39" s="4"/>
      <c r="E39" s="4"/>
      <c r="F39" s="4"/>
      <c r="G39" s="4"/>
      <c r="H39" s="4"/>
      <c r="I39" s="4"/>
      <c r="J39" s="4"/>
    </row>
    <row r="40" spans="1:10" ht="17.100000000000001" customHeight="1">
      <c r="A40" s="4"/>
      <c r="C40" s="403" t="s">
        <v>374</v>
      </c>
      <c r="D40" s="403"/>
      <c r="E40" s="403"/>
      <c r="F40" s="403"/>
      <c r="G40" s="403"/>
      <c r="H40" s="403"/>
      <c r="I40" s="403"/>
      <c r="J40" s="403"/>
    </row>
    <row r="41" spans="1:10" ht="17.100000000000001" customHeight="1">
      <c r="A41" s="4"/>
      <c r="B41" s="13"/>
      <c r="C41" s="403"/>
      <c r="D41" s="403"/>
      <c r="E41" s="403"/>
      <c r="F41" s="403"/>
      <c r="G41" s="403"/>
      <c r="H41" s="403"/>
      <c r="I41" s="403"/>
      <c r="J41" s="403"/>
    </row>
    <row r="42" spans="1:10" ht="17.100000000000001" customHeight="1">
      <c r="A42" s="4"/>
      <c r="B42" s="4"/>
      <c r="C42" s="199"/>
      <c r="D42" s="199"/>
      <c r="E42" s="199"/>
      <c r="F42" s="199"/>
      <c r="G42" s="199"/>
      <c r="H42" s="199"/>
      <c r="I42" s="199"/>
      <c r="J42" s="198"/>
    </row>
    <row r="43" spans="1:10" ht="17.100000000000001" customHeight="1">
      <c r="A43" s="4"/>
      <c r="B43" s="11"/>
      <c r="C43" s="11"/>
      <c r="D43" s="4"/>
      <c r="E43" s="4"/>
      <c r="F43" s="4"/>
      <c r="G43" s="4"/>
      <c r="H43" s="4"/>
      <c r="I43" s="4"/>
      <c r="J43" s="4"/>
    </row>
    <row r="44" spans="1:10" ht="17.100000000000001" customHeight="1">
      <c r="A44" s="11"/>
      <c r="B44" s="11"/>
      <c r="C44" s="11"/>
      <c r="D44" s="11"/>
      <c r="E44" s="11"/>
      <c r="F44" s="11"/>
      <c r="G44" s="11"/>
      <c r="H44" s="11"/>
      <c r="I44" s="11"/>
      <c r="J44" s="11"/>
    </row>
    <row r="45" spans="1:10" ht="17.100000000000001" customHeight="1">
      <c r="A45" s="11"/>
      <c r="B45" s="11"/>
      <c r="C45" s="11"/>
      <c r="D45" s="11"/>
      <c r="E45" s="11"/>
      <c r="F45" s="11"/>
      <c r="G45" s="11"/>
      <c r="H45" s="11"/>
      <c r="I45" s="11"/>
      <c r="J45" s="11"/>
    </row>
    <row r="46" spans="1:10" ht="17.100000000000001" customHeight="1">
      <c r="A46" s="11"/>
      <c r="B46" s="11"/>
      <c r="C46" s="11"/>
      <c r="D46" s="11"/>
      <c r="E46" s="11"/>
      <c r="F46" s="11"/>
      <c r="G46" s="11"/>
      <c r="H46" s="11"/>
      <c r="I46" s="11"/>
      <c r="J46" s="11"/>
    </row>
    <row r="47" spans="1:10" ht="17.100000000000001" customHeight="1">
      <c r="A47" s="11"/>
      <c r="B47" s="11"/>
      <c r="C47" s="11"/>
      <c r="D47" s="11"/>
      <c r="E47" s="11"/>
      <c r="F47" s="11"/>
      <c r="G47" s="11"/>
      <c r="H47" s="11"/>
      <c r="I47" s="11"/>
      <c r="J47" s="11"/>
    </row>
    <row r="48" spans="1:10" ht="17.100000000000001" customHeight="1">
      <c r="A48" s="11"/>
      <c r="B48" s="11"/>
      <c r="C48" s="11"/>
      <c r="D48" s="11"/>
      <c r="E48" s="11"/>
      <c r="F48" s="11"/>
      <c r="G48" s="11"/>
      <c r="H48" s="11"/>
      <c r="I48" s="11"/>
      <c r="J48" s="11"/>
    </row>
  </sheetData>
  <mergeCells count="15">
    <mergeCell ref="E9:F9"/>
    <mergeCell ref="H9:J9"/>
    <mergeCell ref="H4:I4"/>
    <mergeCell ref="E7:F7"/>
    <mergeCell ref="H7:J7"/>
    <mergeCell ref="E8:F8"/>
    <mergeCell ref="H8:J8"/>
    <mergeCell ref="C40:J41"/>
    <mergeCell ref="B30:D30"/>
    <mergeCell ref="B33:D33"/>
    <mergeCell ref="B36:D36"/>
    <mergeCell ref="E10:F10"/>
    <mergeCell ref="H10:I10"/>
    <mergeCell ref="B24:I24"/>
    <mergeCell ref="B15:J17"/>
  </mergeCells>
  <phoneticPr fontId="2"/>
  <pageMargins left="0.98425196850393704" right="0.98425196850393704" top="1.2204724409448819" bottom="0.98425196850393704" header="0.47244094488188981" footer="0.51181102362204722"/>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48DB-D85C-4E64-9E06-DB84E021B840}">
  <sheetPr>
    <tabColor rgb="FF00B0F0"/>
  </sheetPr>
  <dimension ref="A1:L45"/>
  <sheetViews>
    <sheetView workbookViewId="0">
      <selection activeCell="F25" sqref="F25:H25"/>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375</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102</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t="str">
        <f>'病院入力（共通票）'!C8</f>
        <v>東京都○○区○○一丁目２番３号</v>
      </c>
      <c r="I10" s="326"/>
      <c r="J10" s="326"/>
    </row>
    <row r="11" spans="1:12" ht="17.100000000000001" customHeight="1">
      <c r="A11" s="4"/>
      <c r="B11" s="4"/>
      <c r="C11" s="4"/>
      <c r="D11" s="4"/>
      <c r="E11" s="325" t="s">
        <v>108</v>
      </c>
      <c r="F11" s="325"/>
      <c r="G11" s="8" t="s">
        <v>107</v>
      </c>
      <c r="H11" s="326" t="str">
        <f>'病院入力（共通票）'!G8</f>
        <v>東京都○○区○○四丁目５番６号</v>
      </c>
      <c r="I11" s="326"/>
      <c r="J11" s="326"/>
    </row>
    <row r="12" spans="1:12" ht="17.100000000000001" customHeight="1">
      <c r="A12" s="4"/>
      <c r="B12" s="4"/>
      <c r="C12" s="4"/>
      <c r="D12" s="4"/>
      <c r="E12" s="325" t="s">
        <v>109</v>
      </c>
      <c r="F12" s="325"/>
      <c r="G12" s="8" t="s">
        <v>107</v>
      </c>
      <c r="H12" s="326" t="str">
        <f>'病院入力（共通票）'!B8&amp;" "&amp;'病院入力（共通票）'!F8</f>
        <v>○○法人○○会 ○○○○病院</v>
      </c>
      <c r="I12" s="326"/>
      <c r="J12" s="326"/>
    </row>
    <row r="13" spans="1:12" ht="17.100000000000001" customHeight="1">
      <c r="A13" s="4"/>
      <c r="B13" s="4"/>
      <c r="C13" s="4"/>
      <c r="D13" s="4"/>
      <c r="E13" s="325" t="s">
        <v>110</v>
      </c>
      <c r="F13" s="325"/>
      <c r="G13" s="8" t="s">
        <v>107</v>
      </c>
      <c r="H13" s="326" t="str">
        <f>'病院入力（共通票）'!H8</f>
        <v>病院長　○○　○○</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329" t="str">
        <f>'病院入力（共通票）'!A2&amp;" 小児・産科・救急医療受入推進事業補助金に係る実績報告書"</f>
        <v>令和７年度 小児・産科・救急医療受入推進事業補助金に係る実績報告書</v>
      </c>
      <c r="B16" s="329"/>
      <c r="C16" s="329"/>
      <c r="D16" s="329"/>
      <c r="E16" s="329"/>
      <c r="F16" s="329"/>
      <c r="G16" s="329"/>
      <c r="H16" s="329"/>
      <c r="I16" s="329"/>
      <c r="J16" s="329"/>
    </row>
    <row r="17" spans="1:10" ht="17.100000000000001" customHeight="1">
      <c r="A17" s="4"/>
      <c r="B17" s="4"/>
      <c r="C17" s="4"/>
      <c r="D17" s="4"/>
      <c r="E17" s="4"/>
      <c r="F17" s="4"/>
      <c r="G17" s="4"/>
      <c r="H17" s="4"/>
      <c r="I17" s="4"/>
      <c r="J17" s="4"/>
    </row>
    <row r="18" spans="1:10" ht="17.100000000000001" customHeight="1">
      <c r="A18" s="4"/>
      <c r="B18" s="4"/>
      <c r="C18" s="4"/>
      <c r="D18" s="4"/>
      <c r="E18" s="4"/>
      <c r="F18" s="4"/>
      <c r="G18" s="4"/>
      <c r="H18" s="4"/>
      <c r="I18" s="4"/>
      <c r="J18" s="4"/>
    </row>
    <row r="19" spans="1:10" ht="17.100000000000001" customHeight="1">
      <c r="A19" s="4"/>
      <c r="B19" s="4" t="s">
        <v>376</v>
      </c>
      <c r="D19" s="4"/>
      <c r="E19" s="4"/>
      <c r="F19" s="4"/>
      <c r="G19" s="4"/>
      <c r="H19" s="4"/>
      <c r="I19" s="4"/>
      <c r="J19" s="4"/>
    </row>
    <row r="20" spans="1:10" ht="17.100000000000001" customHeight="1">
      <c r="A20" s="4"/>
      <c r="B20" s="4"/>
      <c r="C20" s="4"/>
      <c r="D20" s="4"/>
      <c r="E20" s="4"/>
      <c r="F20" s="4"/>
      <c r="G20" s="4"/>
      <c r="H20" s="4"/>
      <c r="I20" s="4"/>
      <c r="J20" s="4"/>
    </row>
    <row r="21" spans="1:10" ht="17.100000000000001" customHeight="1">
      <c r="A21" s="4"/>
      <c r="B21" s="4"/>
      <c r="C21" s="4"/>
      <c r="D21" s="4"/>
      <c r="E21" s="4"/>
      <c r="F21" s="4"/>
      <c r="G21" s="4"/>
      <c r="H21" s="4"/>
      <c r="I21" s="4"/>
      <c r="J21" s="4"/>
    </row>
    <row r="22" spans="1:10" ht="17.100000000000001" customHeight="1">
      <c r="A22" s="330" t="s">
        <v>112</v>
      </c>
      <c r="B22" s="330"/>
      <c r="C22" s="330"/>
      <c r="D22" s="330"/>
      <c r="E22" s="330"/>
      <c r="F22" s="330"/>
      <c r="G22" s="330"/>
      <c r="H22" s="330"/>
      <c r="I22" s="330"/>
      <c r="J22" s="330"/>
    </row>
    <row r="23" spans="1:10" ht="17.100000000000001" customHeight="1">
      <c r="A23" s="4"/>
      <c r="B23" s="4"/>
      <c r="C23" s="4"/>
      <c r="D23" s="4"/>
      <c r="E23" s="4"/>
      <c r="F23" s="4"/>
      <c r="G23" s="4"/>
      <c r="H23" s="4"/>
      <c r="I23" s="4"/>
      <c r="J23" s="4"/>
    </row>
    <row r="24" spans="1:10" ht="17.100000000000001" customHeight="1">
      <c r="A24" s="4"/>
      <c r="B24" s="4"/>
      <c r="C24" s="4"/>
      <c r="D24" s="4"/>
      <c r="E24" s="4"/>
      <c r="F24" s="4"/>
      <c r="G24" s="4"/>
      <c r="H24" s="4"/>
      <c r="I24" s="4"/>
      <c r="J24" s="4"/>
    </row>
    <row r="25" spans="1:10" ht="17.100000000000001" customHeight="1">
      <c r="A25" s="4"/>
      <c r="B25" s="4" t="s">
        <v>377</v>
      </c>
      <c r="C25" s="4"/>
      <c r="D25" s="4"/>
      <c r="E25" s="10"/>
      <c r="F25" s="327">
        <f>IF(第３号別紙１!J11=0,"金　　　　　　　　円",第３号別紙１!J11)</f>
        <v>33420000</v>
      </c>
      <c r="G25" s="327"/>
      <c r="H25" s="327"/>
      <c r="I25" s="4"/>
      <c r="J25" s="4"/>
    </row>
    <row r="26" spans="1:10" ht="17.100000000000001" customHeight="1">
      <c r="A26" s="4"/>
      <c r="B26" s="4"/>
      <c r="C26" s="4"/>
      <c r="D26" s="4"/>
      <c r="E26" s="4"/>
      <c r="F26" s="4"/>
      <c r="G26" s="4"/>
      <c r="H26" s="4"/>
      <c r="I26" s="4"/>
      <c r="J26" s="4"/>
    </row>
    <row r="27" spans="1:10" ht="17.100000000000001" customHeight="1">
      <c r="A27" s="4"/>
      <c r="B27" s="4" t="s">
        <v>114</v>
      </c>
      <c r="C27" s="4"/>
      <c r="D27" s="4"/>
      <c r="E27" s="4"/>
      <c r="F27" s="4"/>
      <c r="G27" s="4"/>
      <c r="H27" s="4"/>
      <c r="I27" s="4"/>
      <c r="J27" s="4"/>
    </row>
    <row r="28" spans="1:10" ht="17.100000000000001" customHeight="1">
      <c r="A28" s="4"/>
      <c r="B28" s="4"/>
      <c r="C28" s="4"/>
      <c r="D28" s="4"/>
      <c r="E28" s="4"/>
      <c r="F28" s="4"/>
      <c r="G28" s="4"/>
      <c r="H28" s="4"/>
      <c r="I28" s="4"/>
      <c r="J28" s="4"/>
    </row>
    <row r="29" spans="1:10" ht="17.100000000000001" customHeight="1">
      <c r="A29" s="4"/>
      <c r="B29" s="4" t="s">
        <v>115</v>
      </c>
      <c r="C29" s="4"/>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t="s">
        <v>463</v>
      </c>
      <c r="C31" s="4"/>
      <c r="D31" s="4"/>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 t="s">
        <v>116</v>
      </c>
      <c r="C33" s="4"/>
      <c r="D33" s="4"/>
      <c r="E33" s="4"/>
      <c r="F33" s="4"/>
      <c r="G33" s="4"/>
      <c r="H33" s="4"/>
      <c r="I33" s="4"/>
      <c r="J33" s="4"/>
    </row>
    <row r="34" spans="1:10" ht="17.100000000000001" customHeight="1">
      <c r="A34" s="4"/>
      <c r="B34" s="4"/>
      <c r="C34" s="4"/>
      <c r="D34" s="4"/>
      <c r="E34" s="4"/>
      <c r="F34" s="4"/>
      <c r="G34" s="4"/>
      <c r="H34" s="4"/>
      <c r="I34" s="4"/>
      <c r="J34" s="4"/>
    </row>
    <row r="35" spans="1:10" ht="17.100000000000001" customHeight="1">
      <c r="A35" s="4"/>
      <c r="B35" s="4" t="s">
        <v>117</v>
      </c>
      <c r="C35" s="4"/>
      <c r="D35" s="4"/>
      <c r="E35" s="4"/>
      <c r="F35" s="4"/>
      <c r="G35" s="4"/>
      <c r="H35" s="4"/>
      <c r="I35" s="4"/>
      <c r="J35" s="4"/>
    </row>
    <row r="36" spans="1:10" ht="17.100000000000001" customHeight="1">
      <c r="A36" s="4"/>
      <c r="B36" s="4" t="s">
        <v>378</v>
      </c>
      <c r="C36" s="4"/>
      <c r="D36" s="4"/>
      <c r="E36" s="4"/>
      <c r="F36" s="4"/>
      <c r="G36" s="4"/>
      <c r="H36" s="4"/>
      <c r="I36" s="4"/>
      <c r="J36" s="4"/>
    </row>
    <row r="37" spans="1:10" ht="17.100000000000001" customHeight="1">
      <c r="A37" s="4"/>
      <c r="B37" s="4" t="s">
        <v>119</v>
      </c>
      <c r="C37" s="4"/>
      <c r="D37" s="4"/>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4"/>
      <c r="C39" s="4"/>
      <c r="D39" s="4"/>
      <c r="E39" s="4"/>
      <c r="F39" s="4"/>
      <c r="G39" s="4"/>
      <c r="H39" s="4"/>
      <c r="I39" s="4"/>
      <c r="J39" s="4"/>
    </row>
    <row r="40" spans="1:10" ht="17.100000000000001" customHeight="1">
      <c r="A40" s="4"/>
      <c r="B40" s="11"/>
      <c r="C40" s="11"/>
      <c r="D40" s="4"/>
      <c r="E40" s="4"/>
      <c r="F40" s="4"/>
      <c r="G40" s="4"/>
      <c r="H40" s="4"/>
      <c r="I40" s="4"/>
      <c r="J40" s="4"/>
    </row>
    <row r="41" spans="1:10" ht="17.100000000000001" customHeight="1">
      <c r="A41" s="4"/>
      <c r="B41" s="4"/>
      <c r="C41" s="4"/>
      <c r="D41" s="4"/>
      <c r="F41" s="4"/>
      <c r="G41" s="4"/>
      <c r="H41" s="4"/>
      <c r="I41" s="4"/>
      <c r="J41" s="4"/>
    </row>
    <row r="42" spans="1:10" ht="17.100000000000001" customHeight="1">
      <c r="A42" s="4"/>
      <c r="B42" s="4"/>
      <c r="C42" s="4"/>
      <c r="D42" s="4"/>
      <c r="E42" s="14" t="s">
        <v>120</v>
      </c>
      <c r="F42" s="12"/>
      <c r="G42" s="328" t="str">
        <f>'病院入力（共通票）'!I8</f>
        <v>総務課</v>
      </c>
      <c r="H42" s="328"/>
      <c r="I42" s="328"/>
      <c r="J42" s="328"/>
    </row>
    <row r="43" spans="1:10" ht="17.100000000000001" customHeight="1">
      <c r="A43" s="4"/>
      <c r="B43" s="4"/>
      <c r="C43" s="4"/>
      <c r="D43" s="4"/>
      <c r="E43" s="14" t="s">
        <v>121</v>
      </c>
      <c r="F43" s="12"/>
      <c r="G43" s="328" t="str">
        <f>'病院入力（共通票）'!J8</f>
        <v>東京　太郎</v>
      </c>
      <c r="H43" s="328"/>
      <c r="I43" s="328"/>
      <c r="J43" s="328"/>
    </row>
    <row r="44" spans="1:10" ht="17.100000000000001" customHeight="1">
      <c r="E44" s="14" t="s">
        <v>122</v>
      </c>
      <c r="F44" s="12"/>
      <c r="G44" s="328" t="str">
        <f>'病院入力（共通票）'!K8</f>
        <v>03-1234-5678</v>
      </c>
      <c r="H44" s="328"/>
      <c r="I44" s="328"/>
      <c r="J44" s="328"/>
    </row>
    <row r="45" spans="1:10" ht="17.100000000000001" customHeight="1"/>
  </sheetData>
  <mergeCells count="15">
    <mergeCell ref="G43:J43"/>
    <mergeCell ref="G44:J44"/>
    <mergeCell ref="E13:F13"/>
    <mergeCell ref="H13:I13"/>
    <mergeCell ref="A16:J16"/>
    <mergeCell ref="A22:J22"/>
    <mergeCell ref="F25:H25"/>
    <mergeCell ref="G42:J42"/>
    <mergeCell ref="E12:F12"/>
    <mergeCell ref="H12:J12"/>
    <mergeCell ref="H4:I4"/>
    <mergeCell ref="E10:F10"/>
    <mergeCell ref="H10:J10"/>
    <mergeCell ref="E11:F11"/>
    <mergeCell ref="H11:J11"/>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4E81D-59DE-4059-B563-543DC2899C5F}">
  <sheetPr>
    <tabColor rgb="FF00B0F0"/>
    <pageSetUpPr fitToPage="1"/>
  </sheetPr>
  <dimension ref="A1:O16"/>
  <sheetViews>
    <sheetView zoomScale="80" zoomScaleNormal="80" workbookViewId="0">
      <selection activeCell="J8" sqref="J8"/>
    </sheetView>
  </sheetViews>
  <sheetFormatPr defaultColWidth="9" defaultRowHeight="14.4"/>
  <cols>
    <col min="1" max="1" width="12.88671875" style="5" bestFit="1" customWidth="1"/>
    <col min="2" max="2" width="20.33203125" style="5" bestFit="1" customWidth="1"/>
    <col min="3" max="3" width="19.6640625" style="5" customWidth="1"/>
    <col min="4" max="13" width="16.6640625" style="5" customWidth="1"/>
    <col min="14" max="16384" width="9" style="5"/>
  </cols>
  <sheetData>
    <row r="1" spans="1:15">
      <c r="A1" s="36"/>
      <c r="B1" s="36"/>
      <c r="C1" s="11" t="s">
        <v>123</v>
      </c>
      <c r="D1" s="11"/>
      <c r="E1" s="11"/>
      <c r="F1" s="11"/>
      <c r="G1" s="11"/>
      <c r="H1" s="11"/>
      <c r="I1" s="11"/>
      <c r="J1" s="11"/>
      <c r="K1" s="11"/>
      <c r="L1" s="11"/>
      <c r="M1" s="11"/>
    </row>
    <row r="2" spans="1:15" ht="23.7" customHeight="1">
      <c r="A2" s="36"/>
      <c r="B2" s="36"/>
      <c r="C2" s="331" t="s">
        <v>124</v>
      </c>
      <c r="D2" s="331"/>
      <c r="E2" s="331"/>
      <c r="F2" s="331"/>
      <c r="G2" s="331"/>
      <c r="H2" s="331"/>
      <c r="I2" s="331"/>
      <c r="J2" s="331"/>
      <c r="K2" s="331"/>
      <c r="L2" s="331"/>
      <c r="M2" s="331"/>
      <c r="O2" s="32"/>
    </row>
    <row r="3" spans="1:15" ht="23.7" customHeight="1">
      <c r="A3" s="36"/>
      <c r="B3" s="36"/>
      <c r="C3" s="58"/>
      <c r="D3" s="58"/>
      <c r="E3" s="58"/>
      <c r="F3" s="59"/>
      <c r="G3" s="59"/>
      <c r="J3" s="332" t="str">
        <f>'病院入力（共通票）'!F8</f>
        <v>○○○○病院</v>
      </c>
      <c r="K3" s="332"/>
      <c r="L3" s="332"/>
      <c r="M3" s="332"/>
    </row>
    <row r="4" spans="1:15" ht="18" customHeight="1">
      <c r="A4" s="36"/>
      <c r="B4" s="36"/>
      <c r="C4" s="26"/>
      <c r="D4" s="11"/>
      <c r="E4" s="11"/>
      <c r="F4" s="11"/>
      <c r="G4" s="11"/>
      <c r="H4" s="11"/>
      <c r="I4" s="11"/>
      <c r="J4" s="27"/>
      <c r="K4" s="27"/>
      <c r="L4" s="27"/>
      <c r="M4" s="27" t="s">
        <v>125</v>
      </c>
    </row>
    <row r="5" spans="1:15">
      <c r="A5" s="36" t="s">
        <v>126</v>
      </c>
      <c r="B5" s="36" t="s">
        <v>127</v>
      </c>
      <c r="C5" s="15"/>
      <c r="D5" s="15"/>
      <c r="E5" s="15"/>
      <c r="F5" s="22"/>
      <c r="G5" s="22"/>
      <c r="H5" s="15"/>
      <c r="I5" s="15"/>
      <c r="J5" s="15"/>
      <c r="K5" s="15"/>
      <c r="L5" s="15"/>
      <c r="M5" s="15"/>
    </row>
    <row r="6" spans="1:15" ht="38.4" customHeight="1">
      <c r="A6" s="36"/>
      <c r="B6" s="36"/>
      <c r="C6" s="16" t="s">
        <v>128</v>
      </c>
      <c r="D6" s="16" t="s">
        <v>129</v>
      </c>
      <c r="E6" s="17" t="s">
        <v>130</v>
      </c>
      <c r="F6" s="25" t="s">
        <v>131</v>
      </c>
      <c r="G6" s="16" t="s">
        <v>379</v>
      </c>
      <c r="H6" s="16" t="s">
        <v>133</v>
      </c>
      <c r="I6" s="16" t="s">
        <v>134</v>
      </c>
      <c r="J6" s="16" t="s">
        <v>380</v>
      </c>
      <c r="K6" s="16" t="s">
        <v>381</v>
      </c>
      <c r="L6" s="16" t="s">
        <v>136</v>
      </c>
      <c r="M6" s="16" t="s">
        <v>137</v>
      </c>
    </row>
    <row r="7" spans="1:15">
      <c r="A7" s="36"/>
      <c r="B7" s="36"/>
      <c r="C7" s="19"/>
      <c r="D7" s="18" t="s">
        <v>138</v>
      </c>
      <c r="E7" s="18" t="s">
        <v>139</v>
      </c>
      <c r="F7" s="18" t="s">
        <v>140</v>
      </c>
      <c r="G7" s="18" t="s">
        <v>141</v>
      </c>
      <c r="H7" s="18" t="s">
        <v>142</v>
      </c>
      <c r="I7" s="18" t="s">
        <v>143</v>
      </c>
      <c r="J7" s="18" t="s">
        <v>144</v>
      </c>
      <c r="K7" s="18" t="s">
        <v>382</v>
      </c>
      <c r="L7" s="18" t="s">
        <v>383</v>
      </c>
      <c r="M7" s="18"/>
    </row>
    <row r="8" spans="1:15" ht="84" customHeight="1">
      <c r="A8" s="61" t="str">
        <f>'病院入力（共通票）'!$A$8</f>
        <v>131XXXXXXXX</v>
      </c>
      <c r="B8" s="61" t="str">
        <f>'病院入力（共通票）'!$F$8</f>
        <v>○○○○病院</v>
      </c>
      <c r="C8" s="19" t="s">
        <v>146</v>
      </c>
      <c r="D8" s="255">
        <f>第３号別紙２!E26</f>
        <v>13800000</v>
      </c>
      <c r="E8" s="255">
        <f>第３号別紙２!E36</f>
        <v>80000</v>
      </c>
      <c r="F8" s="255">
        <f>第３号別紙２!E37</f>
        <v>13720000</v>
      </c>
      <c r="G8" s="255">
        <f>第３号別紙２!E26</f>
        <v>13800000</v>
      </c>
      <c r="H8" s="255">
        <f>第３号別紙２!G26</f>
        <v>11140000</v>
      </c>
      <c r="I8" s="255">
        <f>MIN(F8,G8,H8)</f>
        <v>11140000</v>
      </c>
      <c r="J8" s="255">
        <f t="shared" ref="J8:K10" si="0">ROUNDDOWN(I8*10/10,-3)</f>
        <v>11140000</v>
      </c>
      <c r="K8" s="255">
        <f t="shared" si="0"/>
        <v>11140000</v>
      </c>
      <c r="L8" s="255">
        <f>D8-E8-J8</f>
        <v>2580000</v>
      </c>
      <c r="M8" s="23"/>
    </row>
    <row r="9" spans="1:15" ht="84" customHeight="1">
      <c r="A9" s="61" t="str">
        <f>'病院入力（共通票）'!$A$8</f>
        <v>131XXXXXXXX</v>
      </c>
      <c r="B9" s="61" t="str">
        <f>'病院入力（共通票）'!$F$8</f>
        <v>○○○○病院</v>
      </c>
      <c r="C9" s="20" t="s">
        <v>147</v>
      </c>
      <c r="D9" s="255">
        <f>第３号別紙２!E59</f>
        <v>13800000</v>
      </c>
      <c r="E9" s="255">
        <f>第３号別紙２!E69</f>
        <v>800000</v>
      </c>
      <c r="F9" s="255">
        <f>第３号別紙２!E70</f>
        <v>13000000</v>
      </c>
      <c r="G9" s="255">
        <f>第３号別紙２!E59</f>
        <v>13800000</v>
      </c>
      <c r="H9" s="255">
        <f>第３号別紙２!G59</f>
        <v>11140000</v>
      </c>
      <c r="I9" s="255">
        <f>MIN(F9,G9,H9)</f>
        <v>11140000</v>
      </c>
      <c r="J9" s="255">
        <f t="shared" si="0"/>
        <v>11140000</v>
      </c>
      <c r="K9" s="255">
        <f t="shared" si="0"/>
        <v>11140000</v>
      </c>
      <c r="L9" s="255">
        <f>D9-E9-J9</f>
        <v>1860000</v>
      </c>
      <c r="M9" s="23"/>
    </row>
    <row r="10" spans="1:15" ht="84" customHeight="1">
      <c r="A10" s="61" t="str">
        <f>'病院入力（共通票）'!$A$8</f>
        <v>131XXXXXXXX</v>
      </c>
      <c r="B10" s="61" t="str">
        <f>'病院入力（共通票）'!$F$8</f>
        <v>○○○○病院</v>
      </c>
      <c r="C10" s="20" t="s">
        <v>148</v>
      </c>
      <c r="D10" s="255">
        <f>第３号別紙２!E92</f>
        <v>13800000</v>
      </c>
      <c r="E10" s="255">
        <f>第３号別紙２!E102</f>
        <v>149000</v>
      </c>
      <c r="F10" s="255">
        <f>第３号別紙２!E103</f>
        <v>13651000</v>
      </c>
      <c r="G10" s="255">
        <f>第３号別紙２!E92</f>
        <v>13800000</v>
      </c>
      <c r="H10" s="255">
        <f>第３号別紙２!G92</f>
        <v>11140000</v>
      </c>
      <c r="I10" s="255">
        <f>MIN(F10,G10,H10)</f>
        <v>11140000</v>
      </c>
      <c r="J10" s="255">
        <f t="shared" si="0"/>
        <v>11140000</v>
      </c>
      <c r="K10" s="255">
        <f t="shared" si="0"/>
        <v>11140000</v>
      </c>
      <c r="L10" s="255">
        <f>D10-E10-J10</f>
        <v>2511000</v>
      </c>
      <c r="M10" s="23"/>
    </row>
    <row r="11" spans="1:15" ht="51" customHeight="1">
      <c r="A11" s="61" t="str">
        <f>'病院入力（共通票）'!$A$8</f>
        <v>131XXXXXXXX</v>
      </c>
      <c r="B11" s="61" t="str">
        <f>'病院入力（共通票）'!$F$8</f>
        <v>○○○○病院</v>
      </c>
      <c r="C11" s="21" t="s">
        <v>149</v>
      </c>
      <c r="D11" s="256">
        <f t="shared" ref="D11:L11" si="1">SUM(D8:D10)</f>
        <v>41400000</v>
      </c>
      <c r="E11" s="256">
        <f t="shared" si="1"/>
        <v>1029000</v>
      </c>
      <c r="F11" s="256">
        <f t="shared" si="1"/>
        <v>40371000</v>
      </c>
      <c r="G11" s="256">
        <f t="shared" si="1"/>
        <v>41400000</v>
      </c>
      <c r="H11" s="256">
        <f t="shared" si="1"/>
        <v>33420000</v>
      </c>
      <c r="I11" s="256">
        <f t="shared" si="1"/>
        <v>33420000</v>
      </c>
      <c r="J11" s="256">
        <f>SUM(J8:J10)</f>
        <v>33420000</v>
      </c>
      <c r="K11" s="256">
        <f t="shared" si="1"/>
        <v>33420000</v>
      </c>
      <c r="L11" s="256">
        <f t="shared" si="1"/>
        <v>6951000</v>
      </c>
      <c r="M11" s="24"/>
    </row>
    <row r="12" spans="1:15" ht="21.6" customHeight="1">
      <c r="C12" s="13" t="s">
        <v>150</v>
      </c>
      <c r="D12" s="13"/>
      <c r="E12" s="13"/>
      <c r="F12" s="13"/>
      <c r="G12" s="13"/>
      <c r="H12" s="13"/>
      <c r="I12" s="13"/>
      <c r="J12" s="13"/>
      <c r="K12" s="13"/>
      <c r="L12" s="13"/>
      <c r="M12" s="11"/>
    </row>
    <row r="13" spans="1:15" ht="21.6" customHeight="1">
      <c r="C13" s="13" t="s">
        <v>151</v>
      </c>
      <c r="D13" s="13"/>
      <c r="E13" s="13"/>
      <c r="F13" s="13"/>
      <c r="G13" s="13"/>
      <c r="H13" s="13"/>
      <c r="I13" s="13"/>
      <c r="J13" s="13"/>
      <c r="K13" s="13"/>
      <c r="L13" s="13"/>
      <c r="M13" s="11"/>
    </row>
    <row r="14" spans="1:15" ht="21.6" customHeight="1">
      <c r="C14" s="13" t="s">
        <v>384</v>
      </c>
      <c r="D14" s="13"/>
      <c r="E14" s="13"/>
      <c r="F14" s="13"/>
      <c r="G14" s="13"/>
      <c r="H14" s="13"/>
      <c r="I14" s="13"/>
      <c r="J14" s="13"/>
      <c r="K14" s="13"/>
      <c r="L14" s="13"/>
      <c r="M14" s="11"/>
    </row>
    <row r="15" spans="1:15" ht="21.6" customHeight="1">
      <c r="C15" s="60" t="s">
        <v>153</v>
      </c>
      <c r="D15" s="60"/>
      <c r="E15" s="60"/>
      <c r="F15" s="60"/>
      <c r="G15" s="60"/>
      <c r="H15" s="60"/>
      <c r="I15" s="60"/>
      <c r="J15" s="60"/>
      <c r="K15" s="60"/>
      <c r="L15" s="60"/>
      <c r="M15" s="11"/>
    </row>
    <row r="16" spans="1:15" ht="21.6" customHeight="1">
      <c r="C16" s="60" t="s">
        <v>154</v>
      </c>
      <c r="D16" s="60"/>
      <c r="E16" s="60"/>
      <c r="F16" s="60"/>
      <c r="G16" s="60"/>
      <c r="H16" s="60"/>
      <c r="I16" s="60"/>
      <c r="J16" s="60"/>
      <c r="K16" s="60"/>
      <c r="L16" s="60"/>
      <c r="M16" s="11"/>
    </row>
  </sheetData>
  <mergeCells count="2">
    <mergeCell ref="C2:M2"/>
    <mergeCell ref="J3:M3"/>
  </mergeCells>
  <phoneticPr fontId="2"/>
  <pageMargins left="0.43307086614173229" right="0.47244094488188981" top="0.55118110236220474" bottom="0.55118110236220474" header="0.51181102362204722" footer="0.51181102362204722"/>
  <pageSetup paperSize="9" scale="74"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E481C-D82A-44C9-AEE5-7EDE6A05C57C}">
  <sheetPr>
    <tabColor rgb="FF00B0F0"/>
    <pageSetUpPr fitToPage="1"/>
  </sheetPr>
  <dimension ref="A1:N111"/>
  <sheetViews>
    <sheetView workbookViewId="0">
      <selection activeCell="K99" sqref="K99"/>
    </sheetView>
  </sheetViews>
  <sheetFormatPr defaultColWidth="9" defaultRowHeight="14.4"/>
  <cols>
    <col min="1" max="1" width="12.88671875" style="30" bestFit="1" customWidth="1"/>
    <col min="2" max="2" width="15.33203125" style="30" bestFit="1" customWidth="1"/>
    <col min="3" max="3" width="7.6640625" style="30" customWidth="1"/>
    <col min="4" max="4" width="20.109375" style="31" customWidth="1"/>
    <col min="5" max="5" width="14" style="31" customWidth="1"/>
    <col min="6" max="6" width="38.33203125" style="31" customWidth="1"/>
    <col min="7" max="7" width="24" style="31" customWidth="1"/>
    <col min="8" max="12" width="9" style="31"/>
    <col min="13" max="13" width="12.88671875" style="31" bestFit="1" customWidth="1"/>
    <col min="14" max="16384" width="9" style="31"/>
  </cols>
  <sheetData>
    <row r="1" spans="1:14">
      <c r="D1" s="13" t="s">
        <v>155</v>
      </c>
      <c r="E1" s="13"/>
      <c r="F1" s="13"/>
      <c r="G1" s="13"/>
      <c r="J1" s="32" t="s">
        <v>102</v>
      </c>
    </row>
    <row r="2" spans="1:14" ht="15" thickBot="1">
      <c r="D2" s="33" t="s">
        <v>156</v>
      </c>
      <c r="E2" s="33"/>
      <c r="F2" s="33"/>
      <c r="G2" s="33"/>
    </row>
    <row r="3" spans="1:14" ht="15" thickBot="1">
      <c r="D3" s="13"/>
      <c r="E3" s="13"/>
      <c r="F3" s="13"/>
      <c r="G3" s="13"/>
      <c r="J3" s="31" t="s">
        <v>157</v>
      </c>
      <c r="M3" s="276">
        <v>11140000</v>
      </c>
      <c r="N3" s="28" t="s">
        <v>158</v>
      </c>
    </row>
    <row r="4" spans="1:14">
      <c r="D4" s="13"/>
      <c r="E4" s="13"/>
      <c r="F4" s="34" t="s">
        <v>159</v>
      </c>
      <c r="G4" s="188" t="str">
        <f>'病院入力（共通票）'!F8</f>
        <v>○○○○病院</v>
      </c>
    </row>
    <row r="5" spans="1:14">
      <c r="D5" s="13"/>
      <c r="E5" s="13"/>
      <c r="F5" s="34"/>
      <c r="G5" s="35"/>
    </row>
    <row r="6" spans="1:14">
      <c r="D6" s="13"/>
      <c r="E6" s="13"/>
      <c r="F6" s="34"/>
      <c r="G6" s="35"/>
    </row>
    <row r="7" spans="1:14">
      <c r="D7" s="13" t="s">
        <v>160</v>
      </c>
      <c r="E7" s="13"/>
      <c r="F7" s="34"/>
      <c r="G7" s="35"/>
    </row>
    <row r="8" spans="1:14">
      <c r="A8" s="36" t="s">
        <v>126</v>
      </c>
      <c r="B8" s="36" t="s">
        <v>127</v>
      </c>
      <c r="C8" s="36" t="s">
        <v>161</v>
      </c>
      <c r="D8" s="13" t="s">
        <v>162</v>
      </c>
      <c r="E8" s="13"/>
      <c r="F8" s="34"/>
      <c r="G8" s="35"/>
    </row>
    <row r="9" spans="1:14">
      <c r="A9" s="30" t="str">
        <f>'病院入力（共通票）'!$A$8</f>
        <v>131XXXXXXXX</v>
      </c>
      <c r="B9" s="30" t="str">
        <f>'病院入力（共通票）'!$F$8</f>
        <v>○○○○病院</v>
      </c>
      <c r="C9" s="30">
        <v>1</v>
      </c>
      <c r="D9" s="13"/>
      <c r="E9" s="292" t="s">
        <v>163</v>
      </c>
      <c r="F9" s="292" t="s">
        <v>164</v>
      </c>
      <c r="G9" s="35"/>
    </row>
    <row r="10" spans="1:14">
      <c r="A10" s="30" t="str">
        <f>'病院入力（共通票）'!$A$8</f>
        <v>131XXXXXXXX</v>
      </c>
      <c r="B10" s="30" t="str">
        <f>'病院入力（共通票）'!$F$8</f>
        <v>○○○○病院</v>
      </c>
      <c r="C10" s="30">
        <v>2</v>
      </c>
      <c r="D10" s="13"/>
      <c r="E10" s="293"/>
      <c r="F10" s="293"/>
      <c r="G10" s="35"/>
    </row>
    <row r="11" spans="1:14">
      <c r="A11" s="30" t="str">
        <f>'病院入力（共通票）'!$A$8</f>
        <v>131XXXXXXXX</v>
      </c>
      <c r="B11" s="30" t="str">
        <f>'病院入力（共通票）'!$F$8</f>
        <v>○○○○病院</v>
      </c>
      <c r="C11" s="30">
        <v>3</v>
      </c>
      <c r="D11" s="13"/>
      <c r="E11" s="293"/>
      <c r="F11" s="293"/>
      <c r="G11" s="35"/>
    </row>
    <row r="12" spans="1:14">
      <c r="A12" s="30" t="str">
        <f>'病院入力（共通票）'!$A$8</f>
        <v>131XXXXXXXX</v>
      </c>
      <c r="B12" s="30" t="str">
        <f>'病院入力（共通票）'!$F$8</f>
        <v>○○○○病院</v>
      </c>
      <c r="C12" s="30">
        <v>4</v>
      </c>
      <c r="D12" s="13"/>
      <c r="E12" s="294"/>
      <c r="F12" s="295"/>
      <c r="G12" s="35"/>
    </row>
    <row r="13" spans="1:14">
      <c r="A13" s="30" t="str">
        <f>'病院入力（共通票）'!$A$8</f>
        <v>131XXXXXXXX</v>
      </c>
      <c r="B13" s="30" t="str">
        <f>'病院入力（共通票）'!$F$8</f>
        <v>○○○○病院</v>
      </c>
      <c r="C13" s="30">
        <v>5</v>
      </c>
      <c r="D13" s="13" t="s">
        <v>165</v>
      </c>
      <c r="E13" s="13"/>
      <c r="F13" s="34"/>
      <c r="G13" s="35"/>
    </row>
    <row r="14" spans="1:14" ht="20.25" customHeight="1">
      <c r="A14" s="30" t="str">
        <f>'病院入力（共通票）'!$A$8</f>
        <v>131XXXXXXXX</v>
      </c>
      <c r="B14" s="30" t="str">
        <f>'病院入力（共通票）'!$F$8</f>
        <v>○○○○病院</v>
      </c>
      <c r="C14" s="30">
        <v>6</v>
      </c>
      <c r="D14" s="37" t="s">
        <v>166</v>
      </c>
      <c r="E14" s="38" t="s">
        <v>167</v>
      </c>
      <c r="F14" s="38" t="s">
        <v>168</v>
      </c>
      <c r="G14" s="38" t="s">
        <v>169</v>
      </c>
    </row>
    <row r="15" spans="1:14">
      <c r="A15" s="30" t="str">
        <f>'病院入力（共通票）'!$A$8</f>
        <v>131XXXXXXXX</v>
      </c>
      <c r="B15" s="30" t="str">
        <f>'病院入力（共通票）'!$F$8</f>
        <v>○○○○病院</v>
      </c>
      <c r="C15" s="30">
        <v>7</v>
      </c>
      <c r="D15" s="39"/>
      <c r="E15" s="40" t="s">
        <v>158</v>
      </c>
      <c r="F15" s="41"/>
      <c r="G15" s="42" t="s">
        <v>158</v>
      </c>
    </row>
    <row r="16" spans="1:14">
      <c r="A16" s="30" t="str">
        <f>'病院入力（共通票）'!$A$8</f>
        <v>131XXXXXXXX</v>
      </c>
      <c r="B16" s="30" t="str">
        <f>'病院入力（共通票）'!$F$8</f>
        <v>○○○○病院</v>
      </c>
      <c r="C16" s="30">
        <v>8</v>
      </c>
      <c r="D16" s="287" t="s">
        <v>170</v>
      </c>
      <c r="E16" s="288"/>
      <c r="F16" s="288"/>
      <c r="G16" s="43"/>
    </row>
    <row r="17" spans="1:7" ht="14.25" customHeight="1">
      <c r="A17" s="30" t="str">
        <f>'病院入力（共通票）'!$A$8</f>
        <v>131XXXXXXXX</v>
      </c>
      <c r="B17" s="30" t="str">
        <f>'病院入力（共通票）'!$F$8</f>
        <v>○○○○病院</v>
      </c>
      <c r="C17" s="30">
        <v>9</v>
      </c>
      <c r="D17" s="289" t="s">
        <v>171</v>
      </c>
      <c r="E17" s="288">
        <v>9600000</v>
      </c>
      <c r="F17" s="288" t="s">
        <v>172</v>
      </c>
      <c r="G17" s="43" t="s">
        <v>173</v>
      </c>
    </row>
    <row r="18" spans="1:7" ht="14.25" customHeight="1">
      <c r="A18" s="30" t="str">
        <f>'病院入力（共通票）'!$A$8</f>
        <v>131XXXXXXXX</v>
      </c>
      <c r="B18" s="30" t="str">
        <f>'病院入力（共通票）'!$F$8</f>
        <v>○○○○病院</v>
      </c>
      <c r="C18" s="30">
        <v>10</v>
      </c>
      <c r="D18" s="289" t="s">
        <v>174</v>
      </c>
      <c r="E18" s="288">
        <v>2400000</v>
      </c>
      <c r="F18" s="288" t="s">
        <v>175</v>
      </c>
      <c r="G18" s="291">
        <v>12</v>
      </c>
    </row>
    <row r="19" spans="1:7" ht="14.25" customHeight="1">
      <c r="A19" s="30" t="str">
        <f>'病院入力（共通票）'!$A$8</f>
        <v>131XXXXXXXX</v>
      </c>
      <c r="B19" s="30" t="str">
        <f>'病院入力（共通票）'!$F$8</f>
        <v>○○○○病院</v>
      </c>
      <c r="C19" s="30">
        <v>11</v>
      </c>
      <c r="D19" s="289" t="s">
        <v>176</v>
      </c>
      <c r="E19" s="288"/>
      <c r="F19" s="288"/>
      <c r="G19" s="44"/>
    </row>
    <row r="20" spans="1:7" ht="14.25" customHeight="1">
      <c r="A20" s="30" t="str">
        <f>'病院入力（共通票）'!$A$8</f>
        <v>131XXXXXXXX</v>
      </c>
      <c r="B20" s="30" t="str">
        <f>'病院入力（共通票）'!$F$8</f>
        <v>○○○○病院</v>
      </c>
      <c r="C20" s="30">
        <v>12</v>
      </c>
      <c r="D20" s="289" t="s">
        <v>177</v>
      </c>
      <c r="E20" s="288">
        <v>1800000</v>
      </c>
      <c r="F20" s="288" t="s">
        <v>178</v>
      </c>
      <c r="G20" s="43"/>
    </row>
    <row r="21" spans="1:7">
      <c r="A21" s="30" t="str">
        <f>'病院入力（共通票）'!$A$8</f>
        <v>131XXXXXXXX</v>
      </c>
      <c r="B21" s="30" t="str">
        <f>'病院入力（共通票）'!$F$8</f>
        <v>○○○○病院</v>
      </c>
      <c r="C21" s="30">
        <v>13</v>
      </c>
      <c r="D21" s="287"/>
      <c r="E21" s="288"/>
      <c r="F21" s="288"/>
      <c r="G21" s="43"/>
    </row>
    <row r="22" spans="1:7">
      <c r="A22" s="30" t="str">
        <f>'病院入力（共通票）'!$A$8</f>
        <v>131XXXXXXXX</v>
      </c>
      <c r="B22" s="30" t="str">
        <f>'病院入力（共通票）'!$F$8</f>
        <v>○○○○病院</v>
      </c>
      <c r="C22" s="30">
        <v>14</v>
      </c>
      <c r="D22" s="290"/>
      <c r="E22" s="288"/>
      <c r="F22" s="288"/>
      <c r="G22" s="43"/>
    </row>
    <row r="23" spans="1:7">
      <c r="A23" s="30" t="str">
        <f>'病院入力（共通票）'!$A$8</f>
        <v>131XXXXXXXX</v>
      </c>
      <c r="B23" s="30" t="str">
        <f>'病院入力（共通票）'!$F$8</f>
        <v>○○○○病院</v>
      </c>
      <c r="C23" s="30">
        <v>15</v>
      </c>
      <c r="D23" s="287"/>
      <c r="E23" s="288"/>
      <c r="F23" s="288"/>
      <c r="G23" s="43"/>
    </row>
    <row r="24" spans="1:7">
      <c r="A24" s="30" t="str">
        <f>'病院入力（共通票）'!$A$8</f>
        <v>131XXXXXXXX</v>
      </c>
      <c r="B24" s="30" t="str">
        <f>'病院入力（共通票）'!$F$8</f>
        <v>○○○○病院</v>
      </c>
      <c r="C24" s="30">
        <v>16</v>
      </c>
      <c r="D24" s="290"/>
      <c r="E24" s="288"/>
      <c r="F24" s="288"/>
      <c r="G24" s="43"/>
    </row>
    <row r="25" spans="1:7">
      <c r="A25" s="30" t="str">
        <f>'病院入力（共通票）'!$A$8</f>
        <v>131XXXXXXXX</v>
      </c>
      <c r="B25" s="30" t="str">
        <f>'病院入力（共通票）'!$F$8</f>
        <v>○○○○病院</v>
      </c>
      <c r="C25" s="30">
        <v>17</v>
      </c>
      <c r="D25" s="287"/>
      <c r="E25" s="288"/>
      <c r="F25" s="288"/>
      <c r="G25" s="43"/>
    </row>
    <row r="26" spans="1:7">
      <c r="A26" s="30" t="str">
        <f>'病院入力（共通票）'!$A$8</f>
        <v>131XXXXXXXX</v>
      </c>
      <c r="B26" s="30" t="str">
        <f>'病院入力（共通票）'!$F$8</f>
        <v>○○○○病院</v>
      </c>
      <c r="C26" s="30">
        <v>18</v>
      </c>
      <c r="D26" s="37" t="s">
        <v>179</v>
      </c>
      <c r="E26" s="194">
        <f>SUM(E16:E25)</f>
        <v>13800000</v>
      </c>
      <c r="F26" s="45"/>
      <c r="G26" s="193">
        <f>$M$3*G18/12</f>
        <v>11140000</v>
      </c>
    </row>
    <row r="27" spans="1:7">
      <c r="A27" s="30" t="str">
        <f>'病院入力（共通票）'!$A$8</f>
        <v>131XXXXXXXX</v>
      </c>
      <c r="B27" s="30" t="str">
        <f>'病院入力（共通票）'!$F$8</f>
        <v>○○○○病院</v>
      </c>
      <c r="C27" s="30">
        <v>19</v>
      </c>
      <c r="D27" s="13"/>
      <c r="E27" s="47"/>
      <c r="F27" s="13"/>
      <c r="G27" s="47"/>
    </row>
    <row r="28" spans="1:7" ht="14.25" customHeight="1">
      <c r="A28" s="30" t="str">
        <f>'病院入力（共通票）'!$A$8</f>
        <v>131XXXXXXXX</v>
      </c>
      <c r="B28" s="30" t="str">
        <f>'病院入力（共通票）'!$F$8</f>
        <v>○○○○病院</v>
      </c>
      <c r="C28" s="30">
        <v>20</v>
      </c>
      <c r="D28" s="13" t="s">
        <v>180</v>
      </c>
      <c r="E28" s="47"/>
      <c r="F28" s="13"/>
      <c r="G28" s="47"/>
    </row>
    <row r="29" spans="1:7">
      <c r="A29" s="30" t="str">
        <f>'病院入力（共通票）'!$A$8</f>
        <v>131XXXXXXXX</v>
      </c>
      <c r="B29" s="30" t="str">
        <f>'病院入力（共通票）'!$F$8</f>
        <v>○○○○病院</v>
      </c>
      <c r="C29" s="30">
        <v>21</v>
      </c>
      <c r="D29" s="37" t="s">
        <v>166</v>
      </c>
      <c r="E29" s="48" t="s">
        <v>181</v>
      </c>
      <c r="F29" s="38" t="s">
        <v>168</v>
      </c>
      <c r="G29" s="49" t="s">
        <v>182</v>
      </c>
    </row>
    <row r="30" spans="1:7">
      <c r="A30" s="30" t="str">
        <f>'病院入力（共通票）'!$A$8</f>
        <v>131XXXXXXXX</v>
      </c>
      <c r="B30" s="30" t="str">
        <f>'病院入力（共通票）'!$F$8</f>
        <v>○○○○病院</v>
      </c>
      <c r="C30" s="30">
        <v>22</v>
      </c>
      <c r="D30" s="50"/>
      <c r="E30" s="42" t="s">
        <v>158</v>
      </c>
      <c r="F30" s="44"/>
      <c r="G30" s="51"/>
    </row>
    <row r="31" spans="1:7">
      <c r="A31" s="30" t="str">
        <f>'病院入力（共通票）'!$A$8</f>
        <v>131XXXXXXXX</v>
      </c>
      <c r="B31" s="30" t="str">
        <f>'病院入力（共通票）'!$F$8</f>
        <v>○○○○病院</v>
      </c>
      <c r="C31" s="30">
        <v>23</v>
      </c>
      <c r="D31" s="50"/>
      <c r="E31" s="43"/>
      <c r="F31" s="44"/>
      <c r="G31" s="43"/>
    </row>
    <row r="32" spans="1:7">
      <c r="A32" s="30" t="str">
        <f>'病院入力（共通票）'!$A$8</f>
        <v>131XXXXXXXX</v>
      </c>
      <c r="B32" s="30" t="str">
        <f>'病院入力（共通票）'!$F$8</f>
        <v>○○○○病院</v>
      </c>
      <c r="C32" s="30">
        <v>24</v>
      </c>
      <c r="D32" s="297" t="s">
        <v>474</v>
      </c>
      <c r="E32" s="288">
        <v>80000</v>
      </c>
      <c r="F32" s="288" t="s">
        <v>183</v>
      </c>
      <c r="G32" s="298"/>
    </row>
    <row r="33" spans="1:7">
      <c r="A33" s="30" t="str">
        <f>'病院入力（共通票）'!$A$8</f>
        <v>131XXXXXXXX</v>
      </c>
      <c r="B33" s="30" t="str">
        <f>'病院入力（共通票）'!$F$8</f>
        <v>○○○○病院</v>
      </c>
      <c r="C33" s="30">
        <v>25</v>
      </c>
      <c r="D33" s="299"/>
      <c r="E33" s="288"/>
      <c r="F33" s="288"/>
      <c r="G33" s="298"/>
    </row>
    <row r="34" spans="1:7">
      <c r="A34" s="30" t="str">
        <f>'病院入力（共通票）'!$A$8</f>
        <v>131XXXXXXXX</v>
      </c>
      <c r="B34" s="30" t="str">
        <f>'病院入力（共通票）'!$F$8</f>
        <v>○○○○病院</v>
      </c>
      <c r="C34" s="30">
        <v>26</v>
      </c>
      <c r="D34" s="297"/>
      <c r="E34" s="288"/>
      <c r="F34" s="288"/>
      <c r="G34" s="298"/>
    </row>
    <row r="35" spans="1:7">
      <c r="A35" s="30" t="str">
        <f>'病院入力（共通票）'!$A$8</f>
        <v>131XXXXXXXX</v>
      </c>
      <c r="B35" s="30" t="str">
        <f>'病院入力（共通票）'!$F$8</f>
        <v>○○○○病院</v>
      </c>
      <c r="C35" s="30">
        <v>27</v>
      </c>
      <c r="D35" s="297"/>
      <c r="E35" s="288"/>
      <c r="F35" s="288"/>
      <c r="G35" s="298"/>
    </row>
    <row r="36" spans="1:7">
      <c r="A36" s="30" t="str">
        <f>'病院入力（共通票）'!$A$8</f>
        <v>131XXXXXXXX</v>
      </c>
      <c r="B36" s="30" t="str">
        <f>'病院入力（共通票）'!$F$8</f>
        <v>○○○○病院</v>
      </c>
      <c r="C36" s="30">
        <v>28</v>
      </c>
      <c r="D36" s="37" t="s">
        <v>179</v>
      </c>
      <c r="E36" s="194">
        <f>SUM(E32:E35)</f>
        <v>80000</v>
      </c>
      <c r="F36" s="193"/>
      <c r="G36" s="193"/>
    </row>
    <row r="37" spans="1:7">
      <c r="A37" s="30" t="str">
        <f>'病院入力（共通票）'!$A$8</f>
        <v>131XXXXXXXX</v>
      </c>
      <c r="B37" s="30" t="str">
        <f>'病院入力（共通票）'!$F$8</f>
        <v>○○○○病院</v>
      </c>
      <c r="C37" s="30">
        <v>29</v>
      </c>
      <c r="D37" s="37" t="s">
        <v>184</v>
      </c>
      <c r="E37" s="194">
        <f>E26-E36</f>
        <v>13720000</v>
      </c>
      <c r="F37" s="193"/>
      <c r="G37" s="193"/>
    </row>
    <row r="38" spans="1:7">
      <c r="A38" s="30" t="str">
        <f>'病院入力（共通票）'!$A$8</f>
        <v>131XXXXXXXX</v>
      </c>
      <c r="B38" s="30" t="str">
        <f>'病院入力（共通票）'!$F$8</f>
        <v>○○○○病院</v>
      </c>
      <c r="C38" s="30">
        <v>30</v>
      </c>
      <c r="D38" s="53"/>
      <c r="E38" s="54"/>
      <c r="F38" s="13"/>
      <c r="G38" s="47"/>
    </row>
    <row r="39" spans="1:7">
      <c r="A39" s="30" t="str">
        <f>'病院入力（共通票）'!$A$8</f>
        <v>131XXXXXXXX</v>
      </c>
      <c r="B39" s="30" t="str">
        <f>'病院入力（共通票）'!$F$8</f>
        <v>○○○○病院</v>
      </c>
      <c r="C39" s="30">
        <v>31</v>
      </c>
      <c r="D39" s="53"/>
      <c r="E39" s="54"/>
      <c r="F39" s="13"/>
      <c r="G39" s="47"/>
    </row>
    <row r="40" spans="1:7">
      <c r="A40" s="30" t="str">
        <f>'病院入力（共通票）'!$A$8</f>
        <v>131XXXXXXXX</v>
      </c>
      <c r="B40" s="30" t="str">
        <f>'病院入力（共通票）'!$F$8</f>
        <v>○○○○病院</v>
      </c>
      <c r="C40" s="30">
        <v>32</v>
      </c>
      <c r="D40" s="13" t="s">
        <v>185</v>
      </c>
      <c r="E40" s="13"/>
      <c r="F40" s="34"/>
      <c r="G40" s="35"/>
    </row>
    <row r="41" spans="1:7">
      <c r="A41" s="30" t="str">
        <f>'病院入力（共通票）'!$A$8</f>
        <v>131XXXXXXXX</v>
      </c>
      <c r="B41" s="30" t="str">
        <f>'病院入力（共通票）'!$F$8</f>
        <v>○○○○病院</v>
      </c>
      <c r="C41" s="30">
        <v>33</v>
      </c>
      <c r="D41" s="13" t="s">
        <v>162</v>
      </c>
      <c r="E41" s="13"/>
      <c r="F41" s="34"/>
      <c r="G41" s="35"/>
    </row>
    <row r="42" spans="1:7">
      <c r="A42" s="30" t="str">
        <f>'病院入力（共通票）'!$A$8</f>
        <v>131XXXXXXXX</v>
      </c>
      <c r="B42" s="30" t="str">
        <f>'病院入力（共通票）'!$F$8</f>
        <v>○○○○病院</v>
      </c>
      <c r="C42" s="30">
        <v>34</v>
      </c>
      <c r="D42" s="13"/>
      <c r="E42" s="292" t="s">
        <v>163</v>
      </c>
      <c r="F42" s="292" t="s">
        <v>164</v>
      </c>
      <c r="G42" s="35"/>
    </row>
    <row r="43" spans="1:7">
      <c r="A43" s="30" t="str">
        <f>'病院入力（共通票）'!$A$8</f>
        <v>131XXXXXXXX</v>
      </c>
      <c r="B43" s="30" t="str">
        <f>'病院入力（共通票）'!$F$8</f>
        <v>○○○○病院</v>
      </c>
      <c r="C43" s="30">
        <v>35</v>
      </c>
      <c r="D43" s="13"/>
      <c r="E43" s="293"/>
      <c r="F43" s="293"/>
      <c r="G43" s="35"/>
    </row>
    <row r="44" spans="1:7">
      <c r="A44" s="30" t="str">
        <f>'病院入力（共通票）'!$A$8</f>
        <v>131XXXXXXXX</v>
      </c>
      <c r="B44" s="30" t="str">
        <f>'病院入力（共通票）'!$F$8</f>
        <v>○○○○病院</v>
      </c>
      <c r="C44" s="30">
        <v>36</v>
      </c>
      <c r="D44" s="13"/>
      <c r="E44" s="293"/>
      <c r="F44" s="293"/>
      <c r="G44" s="35"/>
    </row>
    <row r="45" spans="1:7">
      <c r="A45" s="30" t="str">
        <f>'病院入力（共通票）'!$A$8</f>
        <v>131XXXXXXXX</v>
      </c>
      <c r="B45" s="30" t="str">
        <f>'病院入力（共通票）'!$F$8</f>
        <v>○○○○病院</v>
      </c>
      <c r="C45" s="30">
        <v>37</v>
      </c>
      <c r="D45" s="13"/>
      <c r="E45" s="294"/>
      <c r="F45" s="295"/>
      <c r="G45" s="35"/>
    </row>
    <row r="46" spans="1:7">
      <c r="A46" s="30" t="str">
        <f>'病院入力（共通票）'!$A$8</f>
        <v>131XXXXXXXX</v>
      </c>
      <c r="B46" s="30" t="str">
        <f>'病院入力（共通票）'!$F$8</f>
        <v>○○○○病院</v>
      </c>
      <c r="C46" s="30">
        <v>38</v>
      </c>
      <c r="D46" s="13" t="s">
        <v>165</v>
      </c>
      <c r="E46" s="13"/>
      <c r="F46" s="34"/>
      <c r="G46" s="35"/>
    </row>
    <row r="47" spans="1:7" ht="20.25" customHeight="1">
      <c r="A47" s="30" t="str">
        <f>'病院入力（共通票）'!$A$8</f>
        <v>131XXXXXXXX</v>
      </c>
      <c r="B47" s="30" t="str">
        <f>'病院入力（共通票）'!$F$8</f>
        <v>○○○○病院</v>
      </c>
      <c r="C47" s="30">
        <v>39</v>
      </c>
      <c r="D47" s="37" t="s">
        <v>166</v>
      </c>
      <c r="E47" s="38" t="s">
        <v>167</v>
      </c>
      <c r="F47" s="38" t="s">
        <v>168</v>
      </c>
      <c r="G47" s="38" t="s">
        <v>169</v>
      </c>
    </row>
    <row r="48" spans="1:7">
      <c r="A48" s="30" t="str">
        <f>'病院入力（共通票）'!$A$8</f>
        <v>131XXXXXXXX</v>
      </c>
      <c r="B48" s="30" t="str">
        <f>'病院入力（共通票）'!$F$8</f>
        <v>○○○○病院</v>
      </c>
      <c r="C48" s="30">
        <v>40</v>
      </c>
      <c r="D48" s="39"/>
      <c r="E48" s="40" t="s">
        <v>158</v>
      </c>
      <c r="F48" s="41"/>
      <c r="G48" s="42" t="s">
        <v>158</v>
      </c>
    </row>
    <row r="49" spans="1:7">
      <c r="A49" s="30" t="str">
        <f>'病院入力（共通票）'!$A$8</f>
        <v>131XXXXXXXX</v>
      </c>
      <c r="B49" s="30" t="str">
        <f>'病院入力（共通票）'!$F$8</f>
        <v>○○○○病院</v>
      </c>
      <c r="C49" s="30">
        <v>41</v>
      </c>
      <c r="D49" s="287" t="s">
        <v>170</v>
      </c>
      <c r="E49" s="288"/>
      <c r="F49" s="288"/>
      <c r="G49" s="43"/>
    </row>
    <row r="50" spans="1:7" ht="14.25" customHeight="1">
      <c r="A50" s="30" t="str">
        <f>'病院入力（共通票）'!$A$8</f>
        <v>131XXXXXXXX</v>
      </c>
      <c r="B50" s="30" t="str">
        <f>'病院入力（共通票）'!$F$8</f>
        <v>○○○○病院</v>
      </c>
      <c r="C50" s="30">
        <v>42</v>
      </c>
      <c r="D50" s="289" t="s">
        <v>171</v>
      </c>
      <c r="E50" s="288">
        <v>9600000</v>
      </c>
      <c r="F50" s="288" t="s">
        <v>172</v>
      </c>
      <c r="G50" s="43" t="s">
        <v>173</v>
      </c>
    </row>
    <row r="51" spans="1:7" ht="14.25" customHeight="1">
      <c r="A51" s="30" t="str">
        <f>'病院入力（共通票）'!$A$8</f>
        <v>131XXXXXXXX</v>
      </c>
      <c r="B51" s="30" t="str">
        <f>'病院入力（共通票）'!$F$8</f>
        <v>○○○○病院</v>
      </c>
      <c r="C51" s="30">
        <v>43</v>
      </c>
      <c r="D51" s="289" t="s">
        <v>174</v>
      </c>
      <c r="E51" s="288">
        <v>2400000</v>
      </c>
      <c r="F51" s="288" t="s">
        <v>175</v>
      </c>
      <c r="G51" s="291">
        <v>12</v>
      </c>
    </row>
    <row r="52" spans="1:7" ht="14.25" customHeight="1">
      <c r="A52" s="30" t="str">
        <f>'病院入力（共通票）'!$A$8</f>
        <v>131XXXXXXXX</v>
      </c>
      <c r="B52" s="30" t="str">
        <f>'病院入力（共通票）'!$F$8</f>
        <v>○○○○病院</v>
      </c>
      <c r="C52" s="30">
        <v>44</v>
      </c>
      <c r="D52" s="289" t="s">
        <v>176</v>
      </c>
      <c r="E52" s="288"/>
      <c r="F52" s="288"/>
      <c r="G52" s="44"/>
    </row>
    <row r="53" spans="1:7" ht="14.25" customHeight="1">
      <c r="A53" s="30" t="str">
        <f>'病院入力（共通票）'!$A$8</f>
        <v>131XXXXXXXX</v>
      </c>
      <c r="B53" s="30" t="str">
        <f>'病院入力（共通票）'!$F$8</f>
        <v>○○○○病院</v>
      </c>
      <c r="C53" s="30">
        <v>45</v>
      </c>
      <c r="D53" s="289" t="s">
        <v>177</v>
      </c>
      <c r="E53" s="288">
        <v>1800000</v>
      </c>
      <c r="F53" s="288" t="s">
        <v>178</v>
      </c>
      <c r="G53" s="43"/>
    </row>
    <row r="54" spans="1:7">
      <c r="A54" s="30" t="str">
        <f>'病院入力（共通票）'!$A$8</f>
        <v>131XXXXXXXX</v>
      </c>
      <c r="B54" s="30" t="str">
        <f>'病院入力（共通票）'!$F$8</f>
        <v>○○○○病院</v>
      </c>
      <c r="C54" s="30">
        <v>46</v>
      </c>
      <c r="D54" s="287"/>
      <c r="E54" s="288"/>
      <c r="F54" s="288"/>
      <c r="G54" s="43"/>
    </row>
    <row r="55" spans="1:7">
      <c r="A55" s="30" t="str">
        <f>'病院入力（共通票）'!$A$8</f>
        <v>131XXXXXXXX</v>
      </c>
      <c r="B55" s="30" t="str">
        <f>'病院入力（共通票）'!$F$8</f>
        <v>○○○○病院</v>
      </c>
      <c r="C55" s="30">
        <v>47</v>
      </c>
      <c r="D55" s="290"/>
      <c r="E55" s="288"/>
      <c r="F55" s="288"/>
      <c r="G55" s="43"/>
    </row>
    <row r="56" spans="1:7">
      <c r="A56" s="30" t="str">
        <f>'病院入力（共通票）'!$A$8</f>
        <v>131XXXXXXXX</v>
      </c>
      <c r="B56" s="30" t="str">
        <f>'病院入力（共通票）'!$F$8</f>
        <v>○○○○病院</v>
      </c>
      <c r="C56" s="30">
        <v>48</v>
      </c>
      <c r="D56" s="287"/>
      <c r="E56" s="288"/>
      <c r="F56" s="288"/>
      <c r="G56" s="43"/>
    </row>
    <row r="57" spans="1:7">
      <c r="A57" s="30" t="str">
        <f>'病院入力（共通票）'!$A$8</f>
        <v>131XXXXXXXX</v>
      </c>
      <c r="B57" s="30" t="str">
        <f>'病院入力（共通票）'!$F$8</f>
        <v>○○○○病院</v>
      </c>
      <c r="C57" s="30">
        <v>49</v>
      </c>
      <c r="D57" s="290"/>
      <c r="E57" s="288"/>
      <c r="F57" s="288"/>
      <c r="G57" s="43"/>
    </row>
    <row r="58" spans="1:7">
      <c r="A58" s="30" t="str">
        <f>'病院入力（共通票）'!$A$8</f>
        <v>131XXXXXXXX</v>
      </c>
      <c r="B58" s="30" t="str">
        <f>'病院入力（共通票）'!$F$8</f>
        <v>○○○○病院</v>
      </c>
      <c r="C58" s="30">
        <v>50</v>
      </c>
      <c r="D58" s="287"/>
      <c r="E58" s="288"/>
      <c r="F58" s="288"/>
      <c r="G58" s="43"/>
    </row>
    <row r="59" spans="1:7">
      <c r="A59" s="30" t="str">
        <f>'病院入力（共通票）'!$A$8</f>
        <v>131XXXXXXXX</v>
      </c>
      <c r="B59" s="30" t="str">
        <f>'病院入力（共通票）'!$F$8</f>
        <v>○○○○病院</v>
      </c>
      <c r="C59" s="30">
        <v>51</v>
      </c>
      <c r="D59" s="37" t="s">
        <v>179</v>
      </c>
      <c r="E59" s="194">
        <f>SUM(E49:E58)</f>
        <v>13800000</v>
      </c>
      <c r="F59" s="45"/>
      <c r="G59" s="193">
        <f>$M$3*G51/12</f>
        <v>11140000</v>
      </c>
    </row>
    <row r="60" spans="1:7">
      <c r="A60" s="30" t="str">
        <f>'病院入力（共通票）'!$A$8</f>
        <v>131XXXXXXXX</v>
      </c>
      <c r="B60" s="30" t="str">
        <f>'病院入力（共通票）'!$F$8</f>
        <v>○○○○病院</v>
      </c>
      <c r="C60" s="30">
        <v>52</v>
      </c>
      <c r="D60" s="13"/>
      <c r="E60" s="47"/>
      <c r="F60" s="13"/>
      <c r="G60" s="47"/>
    </row>
    <row r="61" spans="1:7" ht="14.25" customHeight="1">
      <c r="A61" s="30" t="str">
        <f>'病院入力（共通票）'!$A$8</f>
        <v>131XXXXXXXX</v>
      </c>
      <c r="B61" s="30" t="str">
        <f>'病院入力（共通票）'!$F$8</f>
        <v>○○○○病院</v>
      </c>
      <c r="C61" s="30">
        <v>53</v>
      </c>
      <c r="D61" s="13" t="s">
        <v>180</v>
      </c>
      <c r="E61" s="47"/>
      <c r="F61" s="13"/>
      <c r="G61" s="47"/>
    </row>
    <row r="62" spans="1:7">
      <c r="A62" s="30" t="str">
        <f>'病院入力（共通票）'!$A$8</f>
        <v>131XXXXXXXX</v>
      </c>
      <c r="B62" s="30" t="str">
        <f>'病院入力（共通票）'!$F$8</f>
        <v>○○○○病院</v>
      </c>
      <c r="C62" s="30">
        <v>54</v>
      </c>
      <c r="D62" s="37" t="s">
        <v>166</v>
      </c>
      <c r="E62" s="48" t="s">
        <v>181</v>
      </c>
      <c r="F62" s="38" t="s">
        <v>168</v>
      </c>
      <c r="G62" s="49" t="s">
        <v>182</v>
      </c>
    </row>
    <row r="63" spans="1:7">
      <c r="A63" s="30" t="str">
        <f>'病院入力（共通票）'!$A$8</f>
        <v>131XXXXXXXX</v>
      </c>
      <c r="B63" s="30" t="str">
        <f>'病院入力（共通票）'!$F$8</f>
        <v>○○○○病院</v>
      </c>
      <c r="C63" s="30">
        <v>55</v>
      </c>
      <c r="D63" s="50"/>
      <c r="E63" s="42" t="s">
        <v>158</v>
      </c>
      <c r="F63" s="44"/>
      <c r="G63" s="51"/>
    </row>
    <row r="64" spans="1:7">
      <c r="A64" s="30" t="str">
        <f>'病院入力（共通票）'!$A$8</f>
        <v>131XXXXXXXX</v>
      </c>
      <c r="B64" s="30" t="str">
        <f>'病院入力（共通票）'!$F$8</f>
        <v>○○○○病院</v>
      </c>
      <c r="C64" s="30">
        <v>56</v>
      </c>
      <c r="D64" s="50"/>
      <c r="E64" s="43"/>
      <c r="F64" s="44"/>
      <c r="G64" s="43"/>
    </row>
    <row r="65" spans="1:7">
      <c r="A65" s="30" t="str">
        <f>'病院入力（共通票）'!$A$8</f>
        <v>131XXXXXXXX</v>
      </c>
      <c r="B65" s="30" t="str">
        <f>'病院入力（共通票）'!$F$8</f>
        <v>○○○○病院</v>
      </c>
      <c r="C65" s="30">
        <v>57</v>
      </c>
      <c r="D65" s="297" t="s">
        <v>186</v>
      </c>
      <c r="E65" s="288">
        <v>800000</v>
      </c>
      <c r="F65" s="288" t="s">
        <v>187</v>
      </c>
      <c r="G65" s="298"/>
    </row>
    <row r="66" spans="1:7">
      <c r="A66" s="30" t="str">
        <f>'病院入力（共通票）'!$A$8</f>
        <v>131XXXXXXXX</v>
      </c>
      <c r="B66" s="30" t="str">
        <f>'病院入力（共通票）'!$F$8</f>
        <v>○○○○病院</v>
      </c>
      <c r="C66" s="30">
        <v>58</v>
      </c>
      <c r="D66" s="299"/>
      <c r="E66" s="288"/>
      <c r="F66" s="288"/>
      <c r="G66" s="298"/>
    </row>
    <row r="67" spans="1:7">
      <c r="A67" s="30" t="str">
        <f>'病院入力（共通票）'!$A$8</f>
        <v>131XXXXXXXX</v>
      </c>
      <c r="B67" s="30" t="str">
        <f>'病院入力（共通票）'!$F$8</f>
        <v>○○○○病院</v>
      </c>
      <c r="C67" s="30">
        <v>59</v>
      </c>
      <c r="D67" s="297"/>
      <c r="E67" s="288"/>
      <c r="F67" s="288"/>
      <c r="G67" s="298"/>
    </row>
    <row r="68" spans="1:7">
      <c r="A68" s="30" t="str">
        <f>'病院入力（共通票）'!$A$8</f>
        <v>131XXXXXXXX</v>
      </c>
      <c r="B68" s="30" t="str">
        <f>'病院入力（共通票）'!$F$8</f>
        <v>○○○○病院</v>
      </c>
      <c r="C68" s="30">
        <v>60</v>
      </c>
      <c r="D68" s="297"/>
      <c r="E68" s="288"/>
      <c r="F68" s="288"/>
      <c r="G68" s="298"/>
    </row>
    <row r="69" spans="1:7">
      <c r="A69" s="30" t="str">
        <f>'病院入力（共通票）'!$A$8</f>
        <v>131XXXXXXXX</v>
      </c>
      <c r="B69" s="30" t="str">
        <f>'病院入力（共通票）'!$F$8</f>
        <v>○○○○病院</v>
      </c>
      <c r="C69" s="30">
        <v>61</v>
      </c>
      <c r="D69" s="37" t="s">
        <v>179</v>
      </c>
      <c r="E69" s="194">
        <f>SUM(E65:E68)</f>
        <v>800000</v>
      </c>
      <c r="F69" s="52"/>
      <c r="G69" s="46"/>
    </row>
    <row r="70" spans="1:7">
      <c r="A70" s="30" t="str">
        <f>'病院入力（共通票）'!$A$8</f>
        <v>131XXXXXXXX</v>
      </c>
      <c r="B70" s="30" t="str">
        <f>'病院入力（共通票）'!$F$8</f>
        <v>○○○○病院</v>
      </c>
      <c r="C70" s="30">
        <v>62</v>
      </c>
      <c r="D70" s="37" t="s">
        <v>184</v>
      </c>
      <c r="E70" s="194">
        <f>E59-E69</f>
        <v>13000000</v>
      </c>
      <c r="F70" s="52"/>
      <c r="G70" s="46"/>
    </row>
    <row r="71" spans="1:7">
      <c r="A71" s="30" t="str">
        <f>'病院入力（共通票）'!$A$8</f>
        <v>131XXXXXXXX</v>
      </c>
      <c r="B71" s="30" t="str">
        <f>'病院入力（共通票）'!$F$8</f>
        <v>○○○○病院</v>
      </c>
      <c r="C71" s="30">
        <v>63</v>
      </c>
      <c r="D71" s="53"/>
      <c r="E71" s="54"/>
      <c r="F71" s="13"/>
      <c r="G71" s="47"/>
    </row>
    <row r="72" spans="1:7">
      <c r="A72" s="30" t="str">
        <f>'病院入力（共通票）'!$A$8</f>
        <v>131XXXXXXXX</v>
      </c>
      <c r="B72" s="30" t="str">
        <f>'病院入力（共通票）'!$F$8</f>
        <v>○○○○病院</v>
      </c>
      <c r="C72" s="30">
        <v>64</v>
      </c>
      <c r="D72" s="53"/>
      <c r="E72" s="54"/>
      <c r="F72" s="13"/>
      <c r="G72" s="47"/>
    </row>
    <row r="73" spans="1:7">
      <c r="A73" s="30" t="str">
        <f>'病院入力（共通票）'!$A$8</f>
        <v>131XXXXXXXX</v>
      </c>
      <c r="B73" s="30" t="str">
        <f>'病院入力（共通票）'!$F$8</f>
        <v>○○○○病院</v>
      </c>
      <c r="C73" s="30">
        <v>65</v>
      </c>
      <c r="D73" s="13" t="s">
        <v>188</v>
      </c>
      <c r="E73" s="13"/>
      <c r="F73" s="34"/>
      <c r="G73" s="35"/>
    </row>
    <row r="74" spans="1:7">
      <c r="A74" s="30" t="str">
        <f>'病院入力（共通票）'!$A$8</f>
        <v>131XXXXXXXX</v>
      </c>
      <c r="B74" s="30" t="str">
        <f>'病院入力（共通票）'!$F$8</f>
        <v>○○○○病院</v>
      </c>
      <c r="C74" s="30">
        <v>66</v>
      </c>
      <c r="D74" s="13" t="s">
        <v>162</v>
      </c>
      <c r="E74" s="13"/>
      <c r="F74" s="34"/>
      <c r="G74" s="35"/>
    </row>
    <row r="75" spans="1:7">
      <c r="A75" s="30" t="str">
        <f>'病院入力（共通票）'!$A$8</f>
        <v>131XXXXXXXX</v>
      </c>
      <c r="B75" s="30" t="str">
        <f>'病院入力（共通票）'!$F$8</f>
        <v>○○○○病院</v>
      </c>
      <c r="C75" s="30">
        <v>67</v>
      </c>
      <c r="D75" s="13"/>
      <c r="E75" s="292" t="s">
        <v>163</v>
      </c>
      <c r="F75" s="292" t="s">
        <v>164</v>
      </c>
      <c r="G75" s="35"/>
    </row>
    <row r="76" spans="1:7">
      <c r="A76" s="30" t="str">
        <f>'病院入力（共通票）'!$A$8</f>
        <v>131XXXXXXXX</v>
      </c>
      <c r="B76" s="30" t="str">
        <f>'病院入力（共通票）'!$F$8</f>
        <v>○○○○病院</v>
      </c>
      <c r="C76" s="30">
        <v>68</v>
      </c>
      <c r="D76" s="13"/>
      <c r="E76" s="293"/>
      <c r="F76" s="293"/>
      <c r="G76" s="35"/>
    </row>
    <row r="77" spans="1:7">
      <c r="A77" s="30" t="str">
        <f>'病院入力（共通票）'!$A$8</f>
        <v>131XXXXXXXX</v>
      </c>
      <c r="B77" s="30" t="str">
        <f>'病院入力（共通票）'!$F$8</f>
        <v>○○○○病院</v>
      </c>
      <c r="C77" s="30">
        <v>69</v>
      </c>
      <c r="D77" s="13"/>
      <c r="E77" s="293"/>
      <c r="F77" s="293"/>
      <c r="G77" s="35"/>
    </row>
    <row r="78" spans="1:7">
      <c r="A78" s="30" t="str">
        <f>'病院入力（共通票）'!$A$8</f>
        <v>131XXXXXXXX</v>
      </c>
      <c r="B78" s="30" t="str">
        <f>'病院入力（共通票）'!$F$8</f>
        <v>○○○○病院</v>
      </c>
      <c r="C78" s="30">
        <v>70</v>
      </c>
      <c r="D78" s="13"/>
      <c r="E78" s="294"/>
      <c r="F78" s="295"/>
      <c r="G78" s="35"/>
    </row>
    <row r="79" spans="1:7">
      <c r="A79" s="30" t="str">
        <f>'病院入力（共通票）'!$A$8</f>
        <v>131XXXXXXXX</v>
      </c>
      <c r="B79" s="30" t="str">
        <f>'病院入力（共通票）'!$F$8</f>
        <v>○○○○病院</v>
      </c>
      <c r="C79" s="30">
        <v>71</v>
      </c>
      <c r="D79" s="13" t="s">
        <v>165</v>
      </c>
      <c r="E79" s="13"/>
      <c r="F79" s="34"/>
      <c r="G79" s="35"/>
    </row>
    <row r="80" spans="1:7" ht="20.25" customHeight="1">
      <c r="A80" s="30" t="str">
        <f>'病院入力（共通票）'!$A$8</f>
        <v>131XXXXXXXX</v>
      </c>
      <c r="B80" s="30" t="str">
        <f>'病院入力（共通票）'!$F$8</f>
        <v>○○○○病院</v>
      </c>
      <c r="C80" s="30">
        <v>72</v>
      </c>
      <c r="D80" s="37" t="s">
        <v>166</v>
      </c>
      <c r="E80" s="38" t="s">
        <v>167</v>
      </c>
      <c r="F80" s="38" t="s">
        <v>168</v>
      </c>
      <c r="G80" s="38" t="s">
        <v>169</v>
      </c>
    </row>
    <row r="81" spans="1:7">
      <c r="A81" s="30" t="str">
        <f>'病院入力（共通票）'!$A$8</f>
        <v>131XXXXXXXX</v>
      </c>
      <c r="B81" s="30" t="str">
        <f>'病院入力（共通票）'!$F$8</f>
        <v>○○○○病院</v>
      </c>
      <c r="C81" s="30">
        <v>73</v>
      </c>
      <c r="D81" s="39"/>
      <c r="E81" s="40" t="s">
        <v>158</v>
      </c>
      <c r="F81" s="41"/>
      <c r="G81" s="42" t="s">
        <v>158</v>
      </c>
    </row>
    <row r="82" spans="1:7">
      <c r="A82" s="30" t="str">
        <f>'病院入力（共通票）'!$A$8</f>
        <v>131XXXXXXXX</v>
      </c>
      <c r="B82" s="30" t="str">
        <f>'病院入力（共通票）'!$F$8</f>
        <v>○○○○病院</v>
      </c>
      <c r="C82" s="30">
        <v>74</v>
      </c>
      <c r="D82" s="287" t="s">
        <v>170</v>
      </c>
      <c r="E82" s="288"/>
      <c r="F82" s="288"/>
      <c r="G82" s="43"/>
    </row>
    <row r="83" spans="1:7" ht="14.25" customHeight="1">
      <c r="A83" s="30" t="str">
        <f>'病院入力（共通票）'!$A$8</f>
        <v>131XXXXXXXX</v>
      </c>
      <c r="B83" s="30" t="str">
        <f>'病院入力（共通票）'!$F$8</f>
        <v>○○○○病院</v>
      </c>
      <c r="C83" s="30">
        <v>75</v>
      </c>
      <c r="D83" s="289" t="s">
        <v>171</v>
      </c>
      <c r="E83" s="288">
        <v>9600000</v>
      </c>
      <c r="F83" s="288" t="s">
        <v>172</v>
      </c>
      <c r="G83" s="43" t="s">
        <v>173</v>
      </c>
    </row>
    <row r="84" spans="1:7" ht="14.25" customHeight="1">
      <c r="A84" s="30" t="str">
        <f>'病院入力（共通票）'!$A$8</f>
        <v>131XXXXXXXX</v>
      </c>
      <c r="B84" s="30" t="str">
        <f>'病院入力（共通票）'!$F$8</f>
        <v>○○○○病院</v>
      </c>
      <c r="C84" s="30">
        <v>76</v>
      </c>
      <c r="D84" s="289" t="s">
        <v>174</v>
      </c>
      <c r="E84" s="288">
        <v>2400000</v>
      </c>
      <c r="F84" s="288" t="s">
        <v>175</v>
      </c>
      <c r="G84" s="291">
        <v>12</v>
      </c>
    </row>
    <row r="85" spans="1:7" ht="14.25" customHeight="1">
      <c r="A85" s="30" t="str">
        <f>'病院入力（共通票）'!$A$8</f>
        <v>131XXXXXXXX</v>
      </c>
      <c r="B85" s="30" t="str">
        <f>'病院入力（共通票）'!$F$8</f>
        <v>○○○○病院</v>
      </c>
      <c r="C85" s="30">
        <v>77</v>
      </c>
      <c r="D85" s="289" t="s">
        <v>176</v>
      </c>
      <c r="E85" s="288"/>
      <c r="F85" s="288"/>
      <c r="G85" s="44"/>
    </row>
    <row r="86" spans="1:7" ht="14.25" customHeight="1">
      <c r="A86" s="30" t="str">
        <f>'病院入力（共通票）'!$A$8</f>
        <v>131XXXXXXXX</v>
      </c>
      <c r="B86" s="30" t="str">
        <f>'病院入力（共通票）'!$F$8</f>
        <v>○○○○病院</v>
      </c>
      <c r="C86" s="30">
        <v>78</v>
      </c>
      <c r="D86" s="289" t="s">
        <v>177</v>
      </c>
      <c r="E86" s="288">
        <v>1800000</v>
      </c>
      <c r="F86" s="288" t="s">
        <v>178</v>
      </c>
      <c r="G86" s="43"/>
    </row>
    <row r="87" spans="1:7">
      <c r="A87" s="30" t="str">
        <f>'病院入力（共通票）'!$A$8</f>
        <v>131XXXXXXXX</v>
      </c>
      <c r="B87" s="30" t="str">
        <f>'病院入力（共通票）'!$F$8</f>
        <v>○○○○病院</v>
      </c>
      <c r="C87" s="30">
        <v>79</v>
      </c>
      <c r="D87" s="287"/>
      <c r="E87" s="288"/>
      <c r="F87" s="288"/>
      <c r="G87" s="43"/>
    </row>
    <row r="88" spans="1:7">
      <c r="A88" s="30" t="str">
        <f>'病院入力（共通票）'!$A$8</f>
        <v>131XXXXXXXX</v>
      </c>
      <c r="B88" s="30" t="str">
        <f>'病院入力（共通票）'!$F$8</f>
        <v>○○○○病院</v>
      </c>
      <c r="C88" s="30">
        <v>80</v>
      </c>
      <c r="D88" s="290"/>
      <c r="E88" s="288"/>
      <c r="F88" s="288"/>
      <c r="G88" s="43"/>
    </row>
    <row r="89" spans="1:7">
      <c r="A89" s="30" t="str">
        <f>'病院入力（共通票）'!$A$8</f>
        <v>131XXXXXXXX</v>
      </c>
      <c r="B89" s="30" t="str">
        <f>'病院入力（共通票）'!$F$8</f>
        <v>○○○○病院</v>
      </c>
      <c r="C89" s="30">
        <v>81</v>
      </c>
      <c r="D89" s="287"/>
      <c r="E89" s="288"/>
      <c r="F89" s="288"/>
      <c r="G89" s="43"/>
    </row>
    <row r="90" spans="1:7">
      <c r="A90" s="30" t="str">
        <f>'病院入力（共通票）'!$A$8</f>
        <v>131XXXXXXXX</v>
      </c>
      <c r="B90" s="30" t="str">
        <f>'病院入力（共通票）'!$F$8</f>
        <v>○○○○病院</v>
      </c>
      <c r="C90" s="30">
        <v>82</v>
      </c>
      <c r="D90" s="290"/>
      <c r="E90" s="288"/>
      <c r="F90" s="288"/>
      <c r="G90" s="43"/>
    </row>
    <row r="91" spans="1:7">
      <c r="A91" s="30" t="str">
        <f>'病院入力（共通票）'!$A$8</f>
        <v>131XXXXXXXX</v>
      </c>
      <c r="B91" s="30" t="str">
        <f>'病院入力（共通票）'!$F$8</f>
        <v>○○○○病院</v>
      </c>
      <c r="C91" s="30">
        <v>83</v>
      </c>
      <c r="D91" s="287"/>
      <c r="E91" s="288"/>
      <c r="F91" s="288"/>
      <c r="G91" s="43"/>
    </row>
    <row r="92" spans="1:7">
      <c r="A92" s="30" t="str">
        <f>'病院入力（共通票）'!$A$8</f>
        <v>131XXXXXXXX</v>
      </c>
      <c r="B92" s="30" t="str">
        <f>'病院入力（共通票）'!$F$8</f>
        <v>○○○○病院</v>
      </c>
      <c r="C92" s="30">
        <v>84</v>
      </c>
      <c r="D92" s="37" t="s">
        <v>179</v>
      </c>
      <c r="E92" s="194">
        <f>SUM(E82:E91)</f>
        <v>13800000</v>
      </c>
      <c r="F92" s="45"/>
      <c r="G92" s="193">
        <f>$M$3*G84/12</f>
        <v>11140000</v>
      </c>
    </row>
    <row r="93" spans="1:7">
      <c r="A93" s="30" t="str">
        <f>'病院入力（共通票）'!$A$8</f>
        <v>131XXXXXXXX</v>
      </c>
      <c r="B93" s="30" t="str">
        <f>'病院入力（共通票）'!$F$8</f>
        <v>○○○○病院</v>
      </c>
      <c r="C93" s="30">
        <v>85</v>
      </c>
      <c r="D93" s="13"/>
      <c r="E93" s="47"/>
      <c r="F93" s="13"/>
      <c r="G93" s="47"/>
    </row>
    <row r="94" spans="1:7" ht="14.25" customHeight="1">
      <c r="A94" s="30" t="str">
        <f>'病院入力（共通票）'!$A$8</f>
        <v>131XXXXXXXX</v>
      </c>
      <c r="B94" s="30" t="str">
        <f>'病院入力（共通票）'!$F$8</f>
        <v>○○○○病院</v>
      </c>
      <c r="C94" s="30">
        <v>86</v>
      </c>
      <c r="D94" s="13" t="s">
        <v>180</v>
      </c>
      <c r="E94" s="47"/>
      <c r="F94" s="13"/>
      <c r="G94" s="47"/>
    </row>
    <row r="95" spans="1:7">
      <c r="A95" s="30" t="str">
        <f>'病院入力（共通票）'!$A$8</f>
        <v>131XXXXXXXX</v>
      </c>
      <c r="B95" s="30" t="str">
        <f>'病院入力（共通票）'!$F$8</f>
        <v>○○○○病院</v>
      </c>
      <c r="C95" s="30">
        <v>87</v>
      </c>
      <c r="D95" s="37" t="s">
        <v>166</v>
      </c>
      <c r="E95" s="48" t="s">
        <v>181</v>
      </c>
      <c r="F95" s="38" t="s">
        <v>168</v>
      </c>
      <c r="G95" s="49" t="s">
        <v>182</v>
      </c>
    </row>
    <row r="96" spans="1:7">
      <c r="A96" s="30" t="str">
        <f>'病院入力（共通票）'!$A$8</f>
        <v>131XXXXXXXX</v>
      </c>
      <c r="B96" s="30" t="str">
        <f>'病院入力（共通票）'!$F$8</f>
        <v>○○○○病院</v>
      </c>
      <c r="C96" s="30">
        <v>88</v>
      </c>
      <c r="D96" s="50"/>
      <c r="E96" s="42" t="s">
        <v>158</v>
      </c>
      <c r="F96" s="44"/>
      <c r="G96" s="51"/>
    </row>
    <row r="97" spans="1:7">
      <c r="A97" s="30" t="str">
        <f>'病院入力（共通票）'!$A$8</f>
        <v>131XXXXXXXX</v>
      </c>
      <c r="B97" s="30" t="str">
        <f>'病院入力（共通票）'!$F$8</f>
        <v>○○○○病院</v>
      </c>
      <c r="C97" s="30">
        <v>89</v>
      </c>
      <c r="D97" s="50"/>
      <c r="E97" s="43"/>
      <c r="F97" s="44"/>
      <c r="G97" s="43"/>
    </row>
    <row r="98" spans="1:7">
      <c r="A98" s="30" t="str">
        <f>'病院入力（共通票）'!$A$8</f>
        <v>131XXXXXXXX</v>
      </c>
      <c r="B98" s="30" t="str">
        <f>'病院入力（共通票）'!$F$8</f>
        <v>○○○○病院</v>
      </c>
      <c r="C98" s="30">
        <v>90</v>
      </c>
      <c r="D98" s="191" t="s">
        <v>385</v>
      </c>
      <c r="E98" s="29">
        <v>149000</v>
      </c>
      <c r="F98" s="29" t="s">
        <v>189</v>
      </c>
      <c r="G98" s="296"/>
    </row>
    <row r="99" spans="1:7">
      <c r="A99" s="30" t="str">
        <f>'病院入力（共通票）'!$A$8</f>
        <v>131XXXXXXXX</v>
      </c>
      <c r="B99" s="30" t="str">
        <f>'病院入力（共通票）'!$F$8</f>
        <v>○○○○病院</v>
      </c>
      <c r="C99" s="30">
        <v>91</v>
      </c>
      <c r="D99" s="192"/>
      <c r="E99" s="29"/>
      <c r="F99" s="29" t="s">
        <v>386</v>
      </c>
      <c r="G99" s="296"/>
    </row>
    <row r="100" spans="1:7">
      <c r="A100" s="30" t="str">
        <f>'病院入力（共通票）'!$A$8</f>
        <v>131XXXXXXXX</v>
      </c>
      <c r="B100" s="30" t="str">
        <f>'病院入力（共通票）'!$F$8</f>
        <v>○○○○病院</v>
      </c>
      <c r="C100" s="30">
        <v>92</v>
      </c>
      <c r="D100" s="191"/>
      <c r="E100" s="29"/>
      <c r="F100" s="29"/>
      <c r="G100" s="296"/>
    </row>
    <row r="101" spans="1:7">
      <c r="A101" s="30" t="str">
        <f>'病院入力（共通票）'!$A$8</f>
        <v>131XXXXXXXX</v>
      </c>
      <c r="B101" s="30" t="str">
        <f>'病院入力（共通票）'!$F$8</f>
        <v>○○○○病院</v>
      </c>
      <c r="C101" s="30">
        <v>93</v>
      </c>
      <c r="D101" s="191"/>
      <c r="E101" s="29"/>
      <c r="F101" s="29"/>
      <c r="G101" s="296"/>
    </row>
    <row r="102" spans="1:7">
      <c r="A102" s="30" t="str">
        <f>'病院入力（共通票）'!$A$8</f>
        <v>131XXXXXXXX</v>
      </c>
      <c r="B102" s="30" t="str">
        <f>'病院入力（共通票）'!$F$8</f>
        <v>○○○○病院</v>
      </c>
      <c r="C102" s="30">
        <v>94</v>
      </c>
      <c r="D102" s="37" t="s">
        <v>179</v>
      </c>
      <c r="E102" s="194">
        <f>SUM(E98:E101)</f>
        <v>149000</v>
      </c>
      <c r="F102" s="52"/>
      <c r="G102" s="46"/>
    </row>
    <row r="103" spans="1:7">
      <c r="A103" s="30" t="str">
        <f>'病院入力（共通票）'!$A$8</f>
        <v>131XXXXXXXX</v>
      </c>
      <c r="B103" s="30" t="str">
        <f>'病院入力（共通票）'!$F$8</f>
        <v>○○○○病院</v>
      </c>
      <c r="C103" s="30">
        <v>95</v>
      </c>
      <c r="D103" s="37" t="s">
        <v>184</v>
      </c>
      <c r="E103" s="194">
        <f>E92-E102</f>
        <v>13651000</v>
      </c>
      <c r="F103" s="52"/>
      <c r="G103" s="46"/>
    </row>
    <row r="104" spans="1:7">
      <c r="D104" s="13"/>
      <c r="E104" s="13"/>
      <c r="F104" s="13"/>
      <c r="G104" s="13"/>
    </row>
    <row r="105" spans="1:7">
      <c r="D105" s="13" t="s">
        <v>190</v>
      </c>
      <c r="E105" s="13"/>
      <c r="F105" s="13"/>
      <c r="G105" s="13"/>
    </row>
    <row r="106" spans="1:7">
      <c r="D106" s="13" t="s">
        <v>191</v>
      </c>
      <c r="E106" s="13"/>
      <c r="F106" s="13"/>
      <c r="G106" s="13"/>
    </row>
    <row r="107" spans="1:7" s="57" customFormat="1">
      <c r="A107" s="55"/>
      <c r="B107" s="55"/>
      <c r="C107" s="55"/>
      <c r="D107" s="13" t="s">
        <v>192</v>
      </c>
      <c r="E107" s="56"/>
      <c r="F107" s="56"/>
      <c r="G107" s="56"/>
    </row>
    <row r="108" spans="1:7">
      <c r="D108" s="333" t="s">
        <v>464</v>
      </c>
      <c r="E108" s="333"/>
      <c r="F108" s="333"/>
      <c r="G108" s="333"/>
    </row>
    <row r="109" spans="1:7">
      <c r="D109" s="333" t="s">
        <v>465</v>
      </c>
      <c r="E109" s="333"/>
      <c r="F109" s="333"/>
      <c r="G109" s="333"/>
    </row>
    <row r="110" spans="1:7" ht="42.75" customHeight="1">
      <c r="D110" s="334"/>
      <c r="E110" s="334"/>
      <c r="F110" s="334"/>
      <c r="G110" s="334"/>
    </row>
    <row r="111" spans="1:7">
      <c r="D111" s="335"/>
      <c r="E111" s="335"/>
      <c r="F111" s="335"/>
    </row>
  </sheetData>
  <mergeCells count="4">
    <mergeCell ref="D108:G108"/>
    <mergeCell ref="D109:G109"/>
    <mergeCell ref="D110:G110"/>
    <mergeCell ref="D111:F111"/>
  </mergeCells>
  <phoneticPr fontId="2"/>
  <dataValidations count="1">
    <dataValidation type="whole" allowBlank="1" showInputMessage="1" showErrorMessage="1" sqref="G18 G51 G84" xr:uid="{31760951-9D49-4152-8490-53FE394986CD}">
      <formula1>0</formula1>
      <formula2>12</formula2>
    </dataValidation>
  </dataValidations>
  <pageMargins left="0.70866141732283472" right="0.70866141732283472" top="0.74803149606299213" bottom="0.74803149606299213" header="0.31496062992125984" footer="0.31496062992125984"/>
  <pageSetup paperSize="9" scale="92" fitToHeight="0" orientation="portrait" r:id="rId1"/>
  <rowBreaks count="1" manualBreakCount="1">
    <brk id="59" min="3"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585EE-B838-4697-8245-9731DD933B3E}">
  <sheetPr>
    <tabColor rgb="FF00B0F0"/>
    <pageSetUpPr fitToPage="1"/>
  </sheetPr>
  <dimension ref="A1:L157"/>
  <sheetViews>
    <sheetView workbookViewId="0">
      <selection activeCell="M63" sqref="M63"/>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6384" width="8.88671875" style="1"/>
  </cols>
  <sheetData>
    <row r="1" spans="1:12" ht="21" customHeight="1">
      <c r="D1" s="1" t="s">
        <v>193</v>
      </c>
      <c r="L1" s="32" t="s">
        <v>102</v>
      </c>
    </row>
    <row r="2" spans="1:12" ht="21" customHeight="1">
      <c r="D2" s="351" t="s">
        <v>387</v>
      </c>
      <c r="E2" s="351"/>
      <c r="F2" s="351"/>
      <c r="G2" s="351"/>
      <c r="H2" s="351"/>
      <c r="I2" s="351"/>
      <c r="J2" s="351"/>
    </row>
    <row r="3" spans="1:12" ht="21" customHeight="1">
      <c r="D3" s="121"/>
      <c r="E3" s="121"/>
      <c r="F3" s="121"/>
      <c r="G3" s="121"/>
      <c r="H3" s="121"/>
      <c r="I3" s="121"/>
      <c r="J3" s="121"/>
    </row>
    <row r="4" spans="1:12" ht="21" customHeight="1">
      <c r="D4" s="1" t="s">
        <v>195</v>
      </c>
    </row>
    <row r="5" spans="1:12" ht="21" customHeight="1">
      <c r="E5" s="138" t="s">
        <v>196</v>
      </c>
    </row>
    <row r="6" spans="1:12" ht="21" customHeight="1">
      <c r="E6" s="138" t="s">
        <v>276</v>
      </c>
    </row>
    <row r="7" spans="1:12" ht="21" customHeight="1">
      <c r="A7" s="36" t="s">
        <v>126</v>
      </c>
      <c r="B7" s="36" t="s">
        <v>127</v>
      </c>
      <c r="C7" s="36" t="s">
        <v>161</v>
      </c>
      <c r="D7" s="1" t="s">
        <v>197</v>
      </c>
      <c r="E7" s="153"/>
      <c r="F7" s="162"/>
      <c r="G7" s="163"/>
      <c r="H7" s="163"/>
      <c r="I7" s="163"/>
      <c r="J7" s="163"/>
    </row>
    <row r="8" spans="1:12" ht="21" customHeight="1">
      <c r="A8" s="30" t="str">
        <f>'病院入力（共通票）'!$A$8</f>
        <v>131XXXXXXXX</v>
      </c>
      <c r="B8" s="30" t="str">
        <f>'病院入力（共通票）'!$F$8</f>
        <v>○○○○病院</v>
      </c>
      <c r="C8" s="30">
        <v>1</v>
      </c>
      <c r="E8" s="347" t="s">
        <v>198</v>
      </c>
      <c r="F8" s="347"/>
      <c r="G8" s="91" t="s">
        <v>199</v>
      </c>
      <c r="H8" s="91" t="s">
        <v>200</v>
      </c>
      <c r="I8" s="91" t="s">
        <v>201</v>
      </c>
      <c r="J8" s="91" t="s">
        <v>202</v>
      </c>
    </row>
    <row r="9" spans="1:12" ht="21" customHeight="1">
      <c r="A9" s="30" t="str">
        <f>'病院入力（共通票）'!$A$8</f>
        <v>131XXXXXXXX</v>
      </c>
      <c r="B9" s="30" t="str">
        <f>'病院入力（共通票）'!$F$8</f>
        <v>○○○○病院</v>
      </c>
      <c r="C9" s="30">
        <v>2</v>
      </c>
      <c r="E9" s="117" t="s">
        <v>405</v>
      </c>
      <c r="F9" s="200" t="s">
        <v>203</v>
      </c>
      <c r="G9" s="302">
        <v>30</v>
      </c>
      <c r="H9" s="302">
        <v>30</v>
      </c>
      <c r="I9" s="302">
        <v>30</v>
      </c>
      <c r="J9" s="302">
        <v>30</v>
      </c>
    </row>
    <row r="10" spans="1:12" ht="21" customHeight="1">
      <c r="A10" s="30" t="str">
        <f>'病院入力（共通票）'!$A$8</f>
        <v>131XXXXXXXX</v>
      </c>
      <c r="B10" s="30" t="str">
        <f>'病院入力（共通票）'!$F$8</f>
        <v>○○○○病院</v>
      </c>
      <c r="C10" s="30">
        <v>3</v>
      </c>
      <c r="E10" s="167"/>
      <c r="F10" s="201" t="s">
        <v>204</v>
      </c>
      <c r="G10" s="303">
        <v>2</v>
      </c>
      <c r="H10" s="303">
        <v>2</v>
      </c>
      <c r="I10" s="303">
        <v>2</v>
      </c>
      <c r="J10" s="303">
        <v>2</v>
      </c>
    </row>
    <row r="11" spans="1:12" ht="21" customHeight="1">
      <c r="A11" s="30" t="str">
        <f>'病院入力（共通票）'!$A$8</f>
        <v>131XXXXXXXX</v>
      </c>
      <c r="B11" s="30" t="str">
        <f>'病院入力（共通票）'!$F$8</f>
        <v>○○○○病院</v>
      </c>
      <c r="C11" s="30">
        <v>4</v>
      </c>
      <c r="E11" s="167"/>
      <c r="F11" s="201" t="s">
        <v>205</v>
      </c>
      <c r="G11" s="303">
        <v>1</v>
      </c>
      <c r="H11" s="303">
        <v>1</v>
      </c>
      <c r="I11" s="303">
        <v>1</v>
      </c>
      <c r="J11" s="303">
        <v>1</v>
      </c>
    </row>
    <row r="12" spans="1:12" ht="21" customHeight="1">
      <c r="A12" s="30" t="str">
        <f>'病院入力（共通票）'!$A$8</f>
        <v>131XXXXXXXX</v>
      </c>
      <c r="B12" s="30" t="str">
        <f>'病院入力（共通票）'!$F$8</f>
        <v>○○○○病院</v>
      </c>
      <c r="C12" s="30">
        <v>5</v>
      </c>
      <c r="E12" s="167"/>
      <c r="F12" s="202" t="s">
        <v>206</v>
      </c>
      <c r="G12" s="304">
        <v>1</v>
      </c>
      <c r="H12" s="304">
        <v>1</v>
      </c>
      <c r="I12" s="304">
        <v>1</v>
      </c>
      <c r="J12" s="304">
        <v>1</v>
      </c>
    </row>
    <row r="13" spans="1:12" ht="21" customHeight="1">
      <c r="A13" s="30" t="str">
        <f>'病院入力（共通票）'!$A$8</f>
        <v>131XXXXXXXX</v>
      </c>
      <c r="B13" s="30" t="str">
        <f>'病院入力（共通票）'!$F$8</f>
        <v>○○○○病院</v>
      </c>
      <c r="C13" s="30">
        <v>6</v>
      </c>
      <c r="E13" s="167"/>
      <c r="F13" s="116" t="s">
        <v>207</v>
      </c>
      <c r="G13" s="305">
        <v>5</v>
      </c>
      <c r="H13" s="305">
        <v>3</v>
      </c>
      <c r="I13" s="305">
        <v>3</v>
      </c>
      <c r="J13" s="305">
        <v>3</v>
      </c>
    </row>
    <row r="14" spans="1:12" ht="21" customHeight="1">
      <c r="A14" s="30" t="str">
        <f>'病院入力（共通票）'!$A$8</f>
        <v>131XXXXXXXX</v>
      </c>
      <c r="B14" s="30" t="str">
        <f>'病院入力（共通票）'!$F$8</f>
        <v>○○○○病院</v>
      </c>
      <c r="C14" s="30">
        <v>7</v>
      </c>
      <c r="E14" s="141"/>
      <c r="F14" s="116" t="s">
        <v>208</v>
      </c>
      <c r="G14" s="120">
        <f>SUM(G9:G13)</f>
        <v>39</v>
      </c>
      <c r="H14" s="120">
        <f t="shared" ref="H14:J14" si="0">SUM(H9:H13)</f>
        <v>37</v>
      </c>
      <c r="I14" s="120">
        <f t="shared" si="0"/>
        <v>37</v>
      </c>
      <c r="J14" s="120">
        <f t="shared" si="0"/>
        <v>37</v>
      </c>
    </row>
    <row r="15" spans="1:12" ht="21" customHeight="1">
      <c r="A15" s="30" t="str">
        <f>'病院入力（共通票）'!$A$8</f>
        <v>131XXXXXXXX</v>
      </c>
      <c r="B15" s="30" t="str">
        <f>'病院入力（共通票）'!$F$8</f>
        <v>○○○○病院</v>
      </c>
      <c r="C15" s="30">
        <v>8</v>
      </c>
      <c r="E15" s="341" t="s">
        <v>209</v>
      </c>
      <c r="F15" s="342"/>
      <c r="G15" s="306">
        <v>0.7</v>
      </c>
      <c r="H15" s="306">
        <v>0.8</v>
      </c>
      <c r="I15" s="306">
        <v>0.8</v>
      </c>
      <c r="J15" s="306">
        <v>0.8</v>
      </c>
    </row>
    <row r="16" spans="1:12" ht="21" customHeight="1">
      <c r="A16" s="30" t="str">
        <f>'病院入力（共通票）'!$A$8</f>
        <v>131XXXXXXXX</v>
      </c>
      <c r="B16" s="30" t="str">
        <f>'病院入力（共通票）'!$F$8</f>
        <v>○○○○病院</v>
      </c>
      <c r="C16" s="30">
        <v>9</v>
      </c>
    </row>
    <row r="17" spans="1:10" ht="21" customHeight="1">
      <c r="A17" s="30" t="str">
        <f>'病院入力（共通票）'!$A$8</f>
        <v>131XXXXXXXX</v>
      </c>
      <c r="B17" s="30" t="str">
        <f>'病院入力（共通票）'!$F$8</f>
        <v>○○○○病院</v>
      </c>
      <c r="C17" s="30">
        <v>10</v>
      </c>
      <c r="D17" s="1" t="s">
        <v>210</v>
      </c>
    </row>
    <row r="18" spans="1:10" ht="21" customHeight="1">
      <c r="A18" s="30" t="str">
        <f>'病院入力（共通票）'!$A$8</f>
        <v>131XXXXXXXX</v>
      </c>
      <c r="B18" s="30" t="str">
        <f>'病院入力（共通票）'!$F$8</f>
        <v>○○○○病院</v>
      </c>
      <c r="C18" s="30">
        <v>11</v>
      </c>
      <c r="E18" s="347" t="s">
        <v>198</v>
      </c>
      <c r="F18" s="347"/>
      <c r="G18" s="91" t="s">
        <v>199</v>
      </c>
      <c r="H18" s="91" t="s">
        <v>200</v>
      </c>
      <c r="I18" s="91" t="s">
        <v>201</v>
      </c>
      <c r="J18" s="91" t="s">
        <v>202</v>
      </c>
    </row>
    <row r="19" spans="1:10" ht="21" customHeight="1">
      <c r="A19" s="30" t="str">
        <f>'病院入力（共通票）'!$A$8</f>
        <v>131XXXXXXXX</v>
      </c>
      <c r="B19" s="30" t="str">
        <f>'病院入力（共通票）'!$F$8</f>
        <v>○○○○病院</v>
      </c>
      <c r="C19" s="30">
        <v>12</v>
      </c>
      <c r="E19" s="348" t="s">
        <v>211</v>
      </c>
      <c r="F19" s="348"/>
      <c r="G19" s="307">
        <v>5</v>
      </c>
      <c r="H19" s="307">
        <v>4</v>
      </c>
      <c r="I19" s="307">
        <v>4</v>
      </c>
      <c r="J19" s="307">
        <v>4</v>
      </c>
    </row>
    <row r="20" spans="1:10" ht="21" customHeight="1">
      <c r="A20" s="30" t="str">
        <f>'病院入力（共通票）'!$A$8</f>
        <v>131XXXXXXXX</v>
      </c>
      <c r="B20" s="30" t="str">
        <f>'病院入力（共通票）'!$F$8</f>
        <v>○○○○病院</v>
      </c>
      <c r="C20" s="30">
        <v>13</v>
      </c>
      <c r="E20" s="348" t="s">
        <v>212</v>
      </c>
      <c r="F20" s="348"/>
      <c r="G20" s="308">
        <v>2</v>
      </c>
      <c r="H20" s="308">
        <v>3</v>
      </c>
      <c r="I20" s="308">
        <v>3</v>
      </c>
      <c r="J20" s="308">
        <v>3</v>
      </c>
    </row>
    <row r="21" spans="1:10" ht="21" customHeight="1">
      <c r="A21" s="30" t="str">
        <f>'病院入力（共通票）'!$A$8</f>
        <v>131XXXXXXXX</v>
      </c>
      <c r="B21" s="30" t="str">
        <f>'病院入力（共通票）'!$F$8</f>
        <v>○○○○病院</v>
      </c>
      <c r="C21" s="30">
        <v>14</v>
      </c>
      <c r="E21" s="348" t="s">
        <v>208</v>
      </c>
      <c r="F21" s="348"/>
      <c r="G21" s="119">
        <f>SUM(G19:G20)</f>
        <v>7</v>
      </c>
      <c r="H21" s="119">
        <f t="shared" ref="H21:J21" si="1">SUM(H19:H20)</f>
        <v>7</v>
      </c>
      <c r="I21" s="119">
        <f t="shared" si="1"/>
        <v>7</v>
      </c>
      <c r="J21" s="119">
        <f t="shared" si="1"/>
        <v>7</v>
      </c>
    </row>
    <row r="22" spans="1:10" ht="21" customHeight="1">
      <c r="A22" s="30" t="str">
        <f>'病院入力（共通票）'!$A$8</f>
        <v>131XXXXXXXX</v>
      </c>
      <c r="B22" s="30" t="str">
        <f>'病院入力（共通票）'!$F$8</f>
        <v>○○○○病院</v>
      </c>
      <c r="C22" s="30">
        <v>15</v>
      </c>
    </row>
    <row r="23" spans="1:10" ht="21" customHeight="1">
      <c r="A23" s="30" t="str">
        <f>'病院入力（共通票）'!$A$8</f>
        <v>131XXXXXXXX</v>
      </c>
      <c r="B23" s="30" t="str">
        <f>'病院入力（共通票）'!$F$8</f>
        <v>○○○○病院</v>
      </c>
      <c r="C23" s="30">
        <v>16</v>
      </c>
      <c r="E23" s="1" t="s">
        <v>213</v>
      </c>
    </row>
    <row r="24" spans="1:10" ht="42" customHeight="1">
      <c r="A24" s="30" t="str">
        <f>'病院入力（共通票）'!$A$8</f>
        <v>131XXXXXXXX</v>
      </c>
      <c r="B24" s="30" t="str">
        <f>'病院入力（共通票）'!$F$8</f>
        <v>○○○○病院</v>
      </c>
      <c r="C24" s="30">
        <v>17</v>
      </c>
      <c r="E24" s="343" t="s">
        <v>388</v>
      </c>
      <c r="F24" s="343"/>
      <c r="G24" s="343"/>
      <c r="H24" s="343"/>
      <c r="I24" s="343"/>
      <c r="J24" s="343"/>
    </row>
    <row r="25" spans="1:10" ht="21" customHeight="1">
      <c r="A25" s="30" t="str">
        <f>'病院入力（共通票）'!$A$8</f>
        <v>131XXXXXXXX</v>
      </c>
      <c r="B25" s="30" t="str">
        <f>'病院入力（共通票）'!$F$8</f>
        <v>○○○○病院</v>
      </c>
      <c r="C25" s="30">
        <v>18</v>
      </c>
    </row>
    <row r="26" spans="1:10" ht="21" customHeight="1">
      <c r="A26" s="30" t="str">
        <f>'病院入力（共通票）'!$A$8</f>
        <v>131XXXXXXXX</v>
      </c>
      <c r="B26" s="30" t="str">
        <f>'病院入力（共通票）'!$F$8</f>
        <v>○○○○病院</v>
      </c>
      <c r="C26" s="30">
        <v>19</v>
      </c>
      <c r="D26" s="1" t="s">
        <v>215</v>
      </c>
    </row>
    <row r="27" spans="1:10" ht="21" customHeight="1">
      <c r="A27" s="30" t="str">
        <f>'病院入力（共通票）'!$A$8</f>
        <v>131XXXXXXXX</v>
      </c>
      <c r="B27" s="30" t="str">
        <f>'病院入力（共通票）'!$F$8</f>
        <v>○○○○病院</v>
      </c>
      <c r="C27" s="30">
        <v>20</v>
      </c>
      <c r="E27" s="138" t="s">
        <v>216</v>
      </c>
      <c r="H27" s="139"/>
      <c r="I27" s="139"/>
    </row>
    <row r="28" spans="1:10" ht="21" customHeight="1">
      <c r="A28" s="30" t="str">
        <f>'病院入力（共通票）'!$A$8</f>
        <v>131XXXXXXXX</v>
      </c>
      <c r="B28" s="30" t="str">
        <f>'病院入力（共通票）'!$F$8</f>
        <v>○○○○病院</v>
      </c>
      <c r="C28" s="30">
        <v>21</v>
      </c>
      <c r="E28" s="140" t="s">
        <v>217</v>
      </c>
      <c r="F28" s="140" t="s">
        <v>218</v>
      </c>
      <c r="G28" s="140" t="s">
        <v>219</v>
      </c>
      <c r="H28" s="140" t="s">
        <v>220</v>
      </c>
      <c r="I28" s="91" t="s">
        <v>182</v>
      </c>
    </row>
    <row r="29" spans="1:10" ht="21" customHeight="1">
      <c r="A29" s="30" t="str">
        <f>'病院入力（共通票）'!$A$8</f>
        <v>131XXXXXXXX</v>
      </c>
      <c r="B29" s="30" t="str">
        <f>'病院入力（共通票）'!$F$8</f>
        <v>○○○○病院</v>
      </c>
      <c r="C29" s="30">
        <v>22</v>
      </c>
      <c r="E29" s="116" t="s">
        <v>221</v>
      </c>
      <c r="F29" s="309">
        <v>0.375</v>
      </c>
      <c r="G29" s="309">
        <v>0.70833333333333337</v>
      </c>
      <c r="H29" s="310">
        <v>42</v>
      </c>
      <c r="I29" s="310"/>
    </row>
    <row r="30" spans="1:10" ht="21" customHeight="1">
      <c r="A30" s="30" t="str">
        <f>'病院入力（共通票）'!$A$8</f>
        <v>131XXXXXXXX</v>
      </c>
      <c r="B30" s="30" t="str">
        <f>'病院入力（共通票）'!$F$8</f>
        <v>○○○○病院</v>
      </c>
      <c r="C30" s="30">
        <v>23</v>
      </c>
      <c r="E30" s="116" t="s">
        <v>222</v>
      </c>
      <c r="F30" s="309">
        <v>0.375</v>
      </c>
      <c r="G30" s="309">
        <v>0.70833333333333337</v>
      </c>
      <c r="H30" s="310">
        <v>50</v>
      </c>
      <c r="I30" s="310"/>
    </row>
    <row r="31" spans="1:10" ht="21" customHeight="1">
      <c r="A31" s="30" t="str">
        <f>'病院入力（共通票）'!$A$8</f>
        <v>131XXXXXXXX</v>
      </c>
      <c r="B31" s="30" t="str">
        <f>'病院入力（共通票）'!$F$8</f>
        <v>○○○○病院</v>
      </c>
      <c r="C31" s="30">
        <v>24</v>
      </c>
      <c r="E31" s="116" t="s">
        <v>223</v>
      </c>
      <c r="F31" s="309">
        <v>0.375</v>
      </c>
      <c r="G31" s="309">
        <v>0.70833333333333337</v>
      </c>
      <c r="H31" s="310">
        <v>51</v>
      </c>
      <c r="I31" s="310"/>
    </row>
    <row r="32" spans="1:10" ht="21" customHeight="1">
      <c r="A32" s="30" t="str">
        <f>'病院入力（共通票）'!$A$8</f>
        <v>131XXXXXXXX</v>
      </c>
      <c r="B32" s="30" t="str">
        <f>'病院入力（共通票）'!$F$8</f>
        <v>○○○○病院</v>
      </c>
      <c r="C32" s="30">
        <v>25</v>
      </c>
      <c r="E32" s="116" t="s">
        <v>224</v>
      </c>
      <c r="F32" s="309">
        <v>0.375</v>
      </c>
      <c r="G32" s="309">
        <v>0.70833333333333337</v>
      </c>
      <c r="H32" s="310">
        <v>50</v>
      </c>
      <c r="I32" s="310"/>
    </row>
    <row r="33" spans="1:10" ht="21" customHeight="1">
      <c r="A33" s="30" t="str">
        <f>'病院入力（共通票）'!$A$8</f>
        <v>131XXXXXXXX</v>
      </c>
      <c r="B33" s="30" t="str">
        <f>'病院入力（共通票）'!$F$8</f>
        <v>○○○○病院</v>
      </c>
      <c r="C33" s="30">
        <v>26</v>
      </c>
      <c r="E33" s="116" t="s">
        <v>225</v>
      </c>
      <c r="F33" s="309">
        <v>0.375</v>
      </c>
      <c r="G33" s="309">
        <v>0.70833333333333337</v>
      </c>
      <c r="H33" s="310">
        <v>50</v>
      </c>
      <c r="I33" s="310"/>
    </row>
    <row r="34" spans="1:10" ht="21" customHeight="1">
      <c r="A34" s="30" t="str">
        <f>'病院入力（共通票）'!$A$8</f>
        <v>131XXXXXXXX</v>
      </c>
      <c r="B34" s="30" t="str">
        <f>'病院入力（共通票）'!$F$8</f>
        <v>○○○○病院</v>
      </c>
      <c r="C34" s="30">
        <v>27</v>
      </c>
      <c r="E34" s="116" t="s">
        <v>226</v>
      </c>
      <c r="F34" s="309">
        <v>0.375</v>
      </c>
      <c r="G34" s="309">
        <v>0.5</v>
      </c>
      <c r="H34" s="310">
        <v>50</v>
      </c>
      <c r="I34" s="310"/>
    </row>
    <row r="35" spans="1:10" ht="21" customHeight="1">
      <c r="A35" s="30" t="str">
        <f>'病院入力（共通票）'!$A$8</f>
        <v>131XXXXXXXX</v>
      </c>
      <c r="B35" s="30" t="str">
        <f>'病院入力（共通票）'!$F$8</f>
        <v>○○○○病院</v>
      </c>
      <c r="C35" s="30">
        <v>28</v>
      </c>
      <c r="E35" s="116" t="s">
        <v>227</v>
      </c>
      <c r="F35" s="310">
        <v>0</v>
      </c>
      <c r="G35" s="310">
        <v>0</v>
      </c>
      <c r="H35" s="310">
        <v>0</v>
      </c>
      <c r="I35" s="310"/>
    </row>
    <row r="36" spans="1:10" ht="21" customHeight="1" thickBot="1">
      <c r="A36" s="30" t="str">
        <f>'病院入力（共通票）'!$A$8</f>
        <v>131XXXXXXXX</v>
      </c>
      <c r="B36" s="30" t="str">
        <f>'病院入力（共通票）'!$F$8</f>
        <v>○○○○病院</v>
      </c>
      <c r="C36" s="30">
        <v>29</v>
      </c>
      <c r="E36" s="117" t="s">
        <v>228</v>
      </c>
      <c r="F36" s="311">
        <v>0</v>
      </c>
      <c r="G36" s="311">
        <v>0</v>
      </c>
      <c r="H36" s="311">
        <v>0</v>
      </c>
      <c r="I36" s="312"/>
    </row>
    <row r="37" spans="1:10" ht="21" customHeight="1" thickTop="1">
      <c r="A37" s="30" t="str">
        <f>'病院入力（共通票）'!$A$8</f>
        <v>131XXXXXXXX</v>
      </c>
      <c r="B37" s="30" t="str">
        <f>'病院入力（共通票）'!$F$8</f>
        <v>○○○○病院</v>
      </c>
      <c r="C37" s="30">
        <v>30</v>
      </c>
      <c r="E37" s="118" t="s">
        <v>208</v>
      </c>
      <c r="F37" s="352" t="s">
        <v>229</v>
      </c>
      <c r="G37" s="353"/>
      <c r="H37" s="189">
        <f>SUM(H29:H36)</f>
        <v>293</v>
      </c>
      <c r="I37" s="141"/>
    </row>
    <row r="38" spans="1:10" ht="21" customHeight="1">
      <c r="A38" s="30" t="str">
        <f>'病院入力（共通票）'!$A$8</f>
        <v>131XXXXXXXX</v>
      </c>
      <c r="B38" s="30" t="str">
        <f>'病院入力（共通票）'!$F$8</f>
        <v>○○○○病院</v>
      </c>
      <c r="C38" s="30">
        <v>31</v>
      </c>
      <c r="H38" s="90"/>
    </row>
    <row r="39" spans="1:10" ht="21" customHeight="1">
      <c r="A39" s="30" t="str">
        <f>'病院入力（共通票）'!$A$8</f>
        <v>131XXXXXXXX</v>
      </c>
      <c r="B39" s="30" t="str">
        <f>'病院入力（共通票）'!$F$8</f>
        <v>○○○○病院</v>
      </c>
      <c r="C39" s="30">
        <v>32</v>
      </c>
      <c r="E39" s="344" t="s">
        <v>198</v>
      </c>
      <c r="F39" s="345"/>
      <c r="G39" s="91" t="s">
        <v>199</v>
      </c>
      <c r="H39" s="91" t="s">
        <v>200</v>
      </c>
      <c r="I39" s="91" t="s">
        <v>201</v>
      </c>
      <c r="J39" s="91" t="s">
        <v>202</v>
      </c>
    </row>
    <row r="40" spans="1:10" customFormat="1" ht="21" customHeight="1">
      <c r="A40" s="30" t="str">
        <f>'病院入力（共通票）'!$A$8</f>
        <v>131XXXXXXXX</v>
      </c>
      <c r="B40" s="30" t="str">
        <f>'病院入力（共通票）'!$F$8</f>
        <v>○○○○病院</v>
      </c>
      <c r="C40" s="30">
        <v>33</v>
      </c>
      <c r="D40" s="1"/>
      <c r="E40" s="93" t="s">
        <v>230</v>
      </c>
      <c r="F40" s="92"/>
      <c r="G40" s="313">
        <v>293</v>
      </c>
      <c r="H40" s="313">
        <v>293</v>
      </c>
      <c r="I40" s="313">
        <v>293</v>
      </c>
      <c r="J40" s="313">
        <v>293</v>
      </c>
    </row>
    <row r="41" spans="1:10" ht="21" customHeight="1">
      <c r="A41" s="30" t="str">
        <f>'病院入力（共通票）'!$A$8</f>
        <v>131XXXXXXXX</v>
      </c>
      <c r="B41" s="30" t="str">
        <f>'病院入力（共通票）'!$F$8</f>
        <v>○○○○病院</v>
      </c>
      <c r="C41" s="30">
        <v>34</v>
      </c>
      <c r="E41" s="1" t="s">
        <v>213</v>
      </c>
    </row>
    <row r="42" spans="1:10" ht="42" customHeight="1">
      <c r="A42" s="30" t="str">
        <f>'病院入力（共通票）'!$A$8</f>
        <v>131XXXXXXXX</v>
      </c>
      <c r="B42" s="30" t="str">
        <f>'病院入力（共通票）'!$F$8</f>
        <v>○○○○病院</v>
      </c>
      <c r="C42" s="30">
        <v>35</v>
      </c>
      <c r="E42" s="343" t="s">
        <v>468</v>
      </c>
      <c r="F42" s="343"/>
      <c r="G42" s="343"/>
      <c r="H42" s="343"/>
      <c r="I42" s="343"/>
      <c r="J42" s="343"/>
    </row>
    <row r="43" spans="1:10" customFormat="1" ht="21" customHeight="1">
      <c r="A43" s="30" t="str">
        <f>'病院入力（共通票）'!$A$8</f>
        <v>131XXXXXXXX</v>
      </c>
      <c r="B43" s="30" t="str">
        <f>'病院入力（共通票）'!$F$8</f>
        <v>○○○○病院</v>
      </c>
      <c r="C43" s="30">
        <v>36</v>
      </c>
    </row>
    <row r="44" spans="1:10" ht="21" customHeight="1">
      <c r="A44" s="30" t="str">
        <f>'病院入力（共通票）'!$A$8</f>
        <v>131XXXXXXXX</v>
      </c>
      <c r="B44" s="30" t="str">
        <f>'病院入力（共通票）'!$F$8</f>
        <v>○○○○病院</v>
      </c>
      <c r="C44" s="30">
        <v>37</v>
      </c>
      <c r="D44" s="1" t="s">
        <v>232</v>
      </c>
    </row>
    <row r="45" spans="1:10" ht="21" customHeight="1">
      <c r="A45" s="30" t="str">
        <f>'病院入力（共通票）'!$A$8</f>
        <v>131XXXXXXXX</v>
      </c>
      <c r="B45" s="30" t="str">
        <f>'病院入力（共通票）'!$F$8</f>
        <v>○○○○病院</v>
      </c>
      <c r="C45" s="30">
        <v>38</v>
      </c>
      <c r="E45" s="344" t="s">
        <v>198</v>
      </c>
      <c r="F45" s="345"/>
      <c r="G45" s="91" t="s">
        <v>199</v>
      </c>
      <c r="H45" s="91" t="s">
        <v>200</v>
      </c>
      <c r="I45" s="91" t="s">
        <v>201</v>
      </c>
      <c r="J45" s="91" t="s">
        <v>202</v>
      </c>
    </row>
    <row r="46" spans="1:10" ht="21" customHeight="1">
      <c r="A46" s="30" t="str">
        <f>'病院入力（共通票）'!$A$8</f>
        <v>131XXXXXXXX</v>
      </c>
      <c r="B46" s="30" t="str">
        <f>'病院入力（共通票）'!$F$8</f>
        <v>○○○○病院</v>
      </c>
      <c r="C46" s="30">
        <v>39</v>
      </c>
      <c r="E46" s="341" t="s">
        <v>233</v>
      </c>
      <c r="F46" s="342"/>
      <c r="G46" s="313">
        <v>365</v>
      </c>
      <c r="H46" s="313">
        <v>365</v>
      </c>
      <c r="I46" s="313">
        <v>365</v>
      </c>
      <c r="J46" s="313">
        <v>366</v>
      </c>
    </row>
    <row r="47" spans="1:10" ht="21" customHeight="1">
      <c r="A47" s="30" t="str">
        <f>'病院入力（共通票）'!$A$8</f>
        <v>131XXXXXXXX</v>
      </c>
      <c r="B47" s="30" t="str">
        <f>'病院入力（共通票）'!$F$8</f>
        <v>○○○○病院</v>
      </c>
      <c r="C47" s="30">
        <v>40</v>
      </c>
      <c r="E47" s="1" t="s">
        <v>213</v>
      </c>
    </row>
    <row r="48" spans="1:10" ht="42" customHeight="1">
      <c r="A48" s="30" t="str">
        <f>'病院入力（共通票）'!$A$8</f>
        <v>131XXXXXXXX</v>
      </c>
      <c r="B48" s="30" t="str">
        <f>'病院入力（共通票）'!$F$8</f>
        <v>○○○○病院</v>
      </c>
      <c r="C48" s="30">
        <v>41</v>
      </c>
      <c r="E48" s="343" t="s">
        <v>457</v>
      </c>
      <c r="F48" s="343"/>
      <c r="G48" s="343"/>
      <c r="H48" s="343"/>
      <c r="I48" s="343"/>
      <c r="J48" s="343"/>
    </row>
    <row r="49" spans="1:10" ht="21" customHeight="1">
      <c r="A49" s="30" t="str">
        <f>'病院入力（共通票）'!$A$8</f>
        <v>131XXXXXXXX</v>
      </c>
      <c r="B49" s="30" t="str">
        <f>'病院入力（共通票）'!$F$8</f>
        <v>○○○○病院</v>
      </c>
      <c r="C49" s="30">
        <v>42</v>
      </c>
      <c r="E49" s="164"/>
      <c r="F49" s="164"/>
      <c r="G49" s="164"/>
      <c r="H49" s="164"/>
      <c r="I49" s="164"/>
      <c r="J49" s="164"/>
    </row>
    <row r="50" spans="1:10" ht="21" customHeight="1">
      <c r="A50" s="30" t="str">
        <f>'病院入力（共通票）'!$A$8</f>
        <v>131XXXXXXXX</v>
      </c>
      <c r="B50" s="30" t="str">
        <f>'病院入力（共通票）'!$F$8</f>
        <v>○○○○病院</v>
      </c>
      <c r="C50" s="30">
        <v>43</v>
      </c>
      <c r="D50" s="1" t="s">
        <v>234</v>
      </c>
    </row>
    <row r="51" spans="1:10" ht="21" customHeight="1">
      <c r="A51" s="30" t="str">
        <f>'病院入力（共通票）'!$A$8</f>
        <v>131XXXXXXXX</v>
      </c>
      <c r="B51" s="30" t="str">
        <f>'病院入力（共通票）'!$F$8</f>
        <v>○○○○病院</v>
      </c>
      <c r="C51" s="30">
        <v>44</v>
      </c>
      <c r="E51" s="344" t="s">
        <v>198</v>
      </c>
      <c r="F51" s="345"/>
      <c r="G51" s="91" t="s">
        <v>199</v>
      </c>
      <c r="H51" s="91" t="s">
        <v>200</v>
      </c>
      <c r="I51" s="91" t="s">
        <v>201</v>
      </c>
      <c r="J51" s="91" t="s">
        <v>202</v>
      </c>
    </row>
    <row r="52" spans="1:10" ht="21" customHeight="1">
      <c r="A52" s="30" t="str">
        <f>'病院入力（共通票）'!$A$8</f>
        <v>131XXXXXXXX</v>
      </c>
      <c r="B52" s="30" t="str">
        <f>'病院入力（共通票）'!$F$8</f>
        <v>○○○○病院</v>
      </c>
      <c r="C52" s="30">
        <v>45</v>
      </c>
      <c r="E52" s="346" t="s">
        <v>235</v>
      </c>
      <c r="F52" s="342"/>
      <c r="G52" s="307">
        <v>10220</v>
      </c>
      <c r="H52" s="307">
        <v>10300</v>
      </c>
      <c r="I52" s="307">
        <v>10300</v>
      </c>
      <c r="J52" s="307">
        <v>10300</v>
      </c>
    </row>
    <row r="53" spans="1:10" ht="21" customHeight="1">
      <c r="A53" s="30" t="str">
        <f>'病院入力（共通票）'!$A$8</f>
        <v>131XXXXXXXX</v>
      </c>
      <c r="B53" s="30" t="str">
        <f>'病院入力（共通票）'!$F$8</f>
        <v>○○○○病院</v>
      </c>
      <c r="C53" s="30">
        <v>46</v>
      </c>
      <c r="E53" s="341" t="s">
        <v>236</v>
      </c>
      <c r="F53" s="342"/>
      <c r="G53" s="307">
        <v>2044</v>
      </c>
      <c r="H53" s="307">
        <v>1752</v>
      </c>
      <c r="I53" s="307">
        <v>1752</v>
      </c>
      <c r="J53" s="307">
        <v>1752</v>
      </c>
    </row>
    <row r="54" spans="1:10" ht="21" customHeight="1">
      <c r="A54" s="30" t="str">
        <f>'病院入力（共通票）'!$A$8</f>
        <v>131XXXXXXXX</v>
      </c>
      <c r="B54" s="30" t="str">
        <f>'病院入力（共通票）'!$F$8</f>
        <v>○○○○病院</v>
      </c>
      <c r="C54" s="30">
        <v>47</v>
      </c>
      <c r="E54" s="336" t="s">
        <v>237</v>
      </c>
      <c r="F54" s="337"/>
      <c r="G54" s="314">
        <v>723</v>
      </c>
      <c r="H54" s="314">
        <v>723</v>
      </c>
      <c r="I54" s="314">
        <v>723</v>
      </c>
      <c r="J54" s="314">
        <v>723</v>
      </c>
    </row>
    <row r="55" spans="1:10" ht="21" customHeight="1">
      <c r="A55" s="30" t="str">
        <f>'病院入力（共通票）'!$A$8</f>
        <v>131XXXXXXXX</v>
      </c>
      <c r="B55" s="30" t="str">
        <f>'病院入力（共通票）'!$F$8</f>
        <v>○○○○病院</v>
      </c>
      <c r="C55" s="30">
        <v>48</v>
      </c>
      <c r="E55" s="349" t="s">
        <v>238</v>
      </c>
      <c r="F55" s="350"/>
      <c r="G55" s="315">
        <v>20</v>
      </c>
      <c r="H55" s="315">
        <v>20</v>
      </c>
      <c r="I55" s="315">
        <v>20</v>
      </c>
      <c r="J55" s="315">
        <v>20</v>
      </c>
    </row>
    <row r="56" spans="1:10" ht="21" customHeight="1">
      <c r="A56" s="30" t="str">
        <f>'病院入力（共通票）'!$A$8</f>
        <v>131XXXXXXXX</v>
      </c>
      <c r="B56" s="30" t="str">
        <f>'病院入力（共通票）'!$F$8</f>
        <v>○○○○病院</v>
      </c>
      <c r="C56" s="30">
        <v>49</v>
      </c>
    </row>
    <row r="57" spans="1:10" ht="21" customHeight="1">
      <c r="A57" s="30" t="str">
        <f>'病院入力（共通票）'!$A$8</f>
        <v>131XXXXXXXX</v>
      </c>
      <c r="B57" s="30" t="str">
        <f>'病院入力（共通票）'!$F$8</f>
        <v>○○○○病院</v>
      </c>
      <c r="C57" s="30">
        <v>50</v>
      </c>
      <c r="D57" s="1" t="s">
        <v>239</v>
      </c>
    </row>
    <row r="58" spans="1:10" ht="21" customHeight="1">
      <c r="A58" s="30" t="str">
        <f>'病院入力（共通票）'!$A$8</f>
        <v>131XXXXXXXX</v>
      </c>
      <c r="B58" s="30" t="str">
        <f>'病院入力（共通票）'!$F$8</f>
        <v>○○○○病院</v>
      </c>
      <c r="C58" s="30">
        <v>51</v>
      </c>
      <c r="E58" s="153" t="s">
        <v>240</v>
      </c>
    </row>
    <row r="59" spans="1:10" ht="21" customHeight="1">
      <c r="A59" s="30" t="str">
        <f>'病院入力（共通票）'!$A$8</f>
        <v>131XXXXXXXX</v>
      </c>
      <c r="B59" s="30" t="str">
        <f>'病院入力（共通票）'!$F$8</f>
        <v>○○○○病院</v>
      </c>
      <c r="C59" s="30">
        <v>52</v>
      </c>
      <c r="E59" s="1" t="s">
        <v>241</v>
      </c>
    </row>
    <row r="60" spans="1:10" ht="21" customHeight="1">
      <c r="A60" s="30" t="str">
        <f>'病院入力（共通票）'!$A$8</f>
        <v>131XXXXXXXX</v>
      </c>
      <c r="B60" s="30" t="str">
        <f>'病院入力（共通票）'!$F$8</f>
        <v>○○○○病院</v>
      </c>
      <c r="C60" s="30">
        <v>53</v>
      </c>
      <c r="D60" s="152" t="s">
        <v>242</v>
      </c>
    </row>
    <row r="61" spans="1:10" ht="42" customHeight="1">
      <c r="E61" s="338" t="s">
        <v>403</v>
      </c>
      <c r="F61" s="339"/>
      <c r="G61" s="339"/>
      <c r="H61" s="339"/>
      <c r="I61" s="339"/>
      <c r="J61" s="340"/>
    </row>
    <row r="63" spans="1:10" ht="21" customHeight="1">
      <c r="A63" s="30"/>
      <c r="B63" s="30"/>
      <c r="C63" s="30"/>
      <c r="D63" s="142"/>
      <c r="E63" s="138"/>
    </row>
    <row r="64" spans="1:10" ht="21" customHeight="1">
      <c r="A64" s="30"/>
      <c r="B64" s="30"/>
      <c r="C64" s="30"/>
      <c r="D64" s="138"/>
      <c r="E64" s="138"/>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row r="119" spans="1:3" ht="21" customHeight="1">
      <c r="A119" s="30"/>
      <c r="B119" s="30"/>
      <c r="C119" s="30"/>
    </row>
    <row r="120" spans="1:3" ht="21" customHeight="1">
      <c r="A120" s="30"/>
      <c r="B120" s="30"/>
      <c r="C120" s="30"/>
    </row>
    <row r="121" spans="1:3" ht="21" customHeight="1">
      <c r="A121" s="30"/>
      <c r="B121" s="30"/>
      <c r="C121" s="30"/>
    </row>
    <row r="122" spans="1:3" ht="21" customHeight="1">
      <c r="A122" s="30"/>
      <c r="B122" s="30"/>
      <c r="C122" s="30"/>
    </row>
    <row r="123" spans="1:3" ht="21" customHeight="1">
      <c r="A123" s="30"/>
      <c r="B123" s="30"/>
      <c r="C123" s="30"/>
    </row>
    <row r="124" spans="1:3" ht="21" customHeight="1">
      <c r="A124" s="30"/>
      <c r="B124" s="30"/>
      <c r="C124" s="30"/>
    </row>
    <row r="125" spans="1:3" ht="21" customHeight="1">
      <c r="A125" s="30"/>
      <c r="B125" s="30"/>
      <c r="C125" s="30"/>
    </row>
    <row r="126" spans="1:3" ht="21" customHeight="1">
      <c r="A126" s="30"/>
      <c r="B126" s="30"/>
      <c r="C126" s="30"/>
    </row>
    <row r="127" spans="1:3" ht="21" customHeight="1">
      <c r="A127" s="30"/>
      <c r="B127" s="30"/>
      <c r="C127" s="30"/>
    </row>
    <row r="128" spans="1:3"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21" customHeight="1">
      <c r="A136" s="30"/>
      <c r="B136" s="30"/>
      <c r="C136" s="30"/>
    </row>
    <row r="137" spans="1:3" ht="21" customHeight="1">
      <c r="A137" s="30"/>
      <c r="B137" s="30"/>
      <c r="C137" s="30"/>
    </row>
    <row r="138" spans="1:3" ht="21" customHeight="1">
      <c r="A138" s="30"/>
      <c r="B138" s="30"/>
      <c r="C138" s="30"/>
    </row>
    <row r="139" spans="1:3" ht="21" customHeight="1">
      <c r="A139" s="30"/>
      <c r="B139" s="30"/>
      <c r="C139" s="30"/>
    </row>
    <row r="140" spans="1:3" ht="21" customHeight="1">
      <c r="A140" s="30"/>
      <c r="B140" s="30"/>
      <c r="C140" s="30"/>
    </row>
    <row r="141" spans="1:3" ht="21" customHeight="1">
      <c r="A141" s="30"/>
      <c r="B141" s="30"/>
      <c r="C141" s="30"/>
    </row>
    <row r="142" spans="1:3" ht="21" customHeight="1">
      <c r="A142" s="30"/>
      <c r="B142" s="30"/>
      <c r="C142" s="30"/>
    </row>
    <row r="143" spans="1:3" ht="21" customHeight="1">
      <c r="A143" s="30"/>
      <c r="B143" s="30"/>
      <c r="C143" s="30"/>
    </row>
    <row r="144" spans="1:3" ht="21" customHeight="1">
      <c r="A144" s="30"/>
      <c r="B144" s="30"/>
      <c r="C144" s="30"/>
    </row>
    <row r="145" spans="1:3" ht="21" customHeight="1">
      <c r="A145" s="30"/>
      <c r="B145" s="30"/>
      <c r="C145" s="30"/>
    </row>
    <row r="146" spans="1:3" ht="21" customHeight="1">
      <c r="A146" s="30"/>
      <c r="B146" s="30"/>
      <c r="C146" s="30"/>
    </row>
    <row r="147" spans="1:3" ht="21" customHeight="1">
      <c r="A147" s="30"/>
      <c r="B147" s="30"/>
      <c r="C147" s="30"/>
    </row>
    <row r="148" spans="1:3" ht="21" customHeight="1">
      <c r="A148" s="30"/>
      <c r="B148" s="30"/>
      <c r="C148" s="30"/>
    </row>
    <row r="149" spans="1:3" ht="21" customHeight="1">
      <c r="A149" s="30"/>
      <c r="B149" s="30"/>
      <c r="C149" s="30"/>
    </row>
    <row r="150" spans="1:3" ht="21" customHeight="1">
      <c r="A150" s="30"/>
      <c r="B150" s="30"/>
      <c r="C150" s="30"/>
    </row>
    <row r="151" spans="1:3" ht="21" customHeight="1">
      <c r="A151" s="30"/>
      <c r="B151" s="30"/>
      <c r="C151" s="30"/>
    </row>
    <row r="152" spans="1:3" ht="21" customHeight="1">
      <c r="A152" s="30"/>
      <c r="B152" s="30"/>
      <c r="C152" s="30"/>
    </row>
    <row r="153" spans="1:3" ht="21" customHeight="1">
      <c r="A153" s="30"/>
      <c r="B153" s="30"/>
      <c r="C153" s="30"/>
    </row>
    <row r="154" spans="1:3" ht="21" customHeight="1">
      <c r="A154" s="30"/>
      <c r="B154" s="30"/>
      <c r="C154" s="30"/>
    </row>
    <row r="155" spans="1:3" ht="21" customHeight="1">
      <c r="A155" s="30"/>
      <c r="B155" s="30"/>
      <c r="C155" s="30"/>
    </row>
    <row r="156" spans="1:3" ht="21" customHeight="1">
      <c r="A156" s="30"/>
      <c r="B156" s="30"/>
      <c r="C156" s="30"/>
    </row>
    <row r="157" spans="1:3" ht="21" customHeight="1">
      <c r="A157" s="30"/>
      <c r="B157" s="30"/>
      <c r="C157" s="30"/>
    </row>
  </sheetData>
  <mergeCells count="20">
    <mergeCell ref="E45:F45"/>
    <mergeCell ref="D2:J2"/>
    <mergeCell ref="E8:F8"/>
    <mergeCell ref="E15:F15"/>
    <mergeCell ref="E18:F18"/>
    <mergeCell ref="E19:F19"/>
    <mergeCell ref="E20:F20"/>
    <mergeCell ref="E21:F21"/>
    <mergeCell ref="E24:J24"/>
    <mergeCell ref="F37:G37"/>
    <mergeCell ref="E39:F39"/>
    <mergeCell ref="E42:J42"/>
    <mergeCell ref="E55:F55"/>
    <mergeCell ref="E61:J61"/>
    <mergeCell ref="E46:F46"/>
    <mergeCell ref="E48:J48"/>
    <mergeCell ref="E51:F51"/>
    <mergeCell ref="E52:F52"/>
    <mergeCell ref="E53:F53"/>
    <mergeCell ref="E54:F54"/>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7" min="3" max="9" man="1"/>
  </rowBreaks>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EC6B6-EA1C-4F67-A15A-B33B5625E3B4}">
  <sheetPr>
    <tabColor rgb="FFFFFF00"/>
    <pageSetUpPr fitToPage="1"/>
  </sheetPr>
  <dimension ref="A1:L43"/>
  <sheetViews>
    <sheetView zoomScale="80" zoomScaleNormal="80" workbookViewId="0">
      <selection activeCell="H5" sqref="H5"/>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4.332031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101</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102</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t="str">
        <f>'病院入力（共通票）'!C8</f>
        <v>東京都○○区○○一丁目２番３号</v>
      </c>
      <c r="I10" s="326"/>
      <c r="J10" s="326"/>
    </row>
    <row r="11" spans="1:12" ht="17.100000000000001" customHeight="1">
      <c r="A11" s="4"/>
      <c r="B11" s="4"/>
      <c r="C11" s="4"/>
      <c r="D11" s="4"/>
      <c r="E11" s="325" t="s">
        <v>108</v>
      </c>
      <c r="F11" s="325"/>
      <c r="G11" s="8" t="s">
        <v>107</v>
      </c>
      <c r="H11" s="326" t="str">
        <f>'病院入力（共通票）'!G8</f>
        <v>東京都○○区○○四丁目５番６号</v>
      </c>
      <c r="I11" s="326"/>
      <c r="J11" s="326"/>
    </row>
    <row r="12" spans="1:12" ht="17.100000000000001" customHeight="1">
      <c r="A12" s="4"/>
      <c r="B12" s="4"/>
      <c r="C12" s="4"/>
      <c r="D12" s="4"/>
      <c r="E12" s="325" t="s">
        <v>109</v>
      </c>
      <c r="F12" s="325"/>
      <c r="G12" s="8" t="s">
        <v>107</v>
      </c>
      <c r="H12" s="326" t="str">
        <f>'病院入力（共通票）'!B8&amp;" "&amp;'病院入力（共通票）'!F8</f>
        <v>○○法人○○会 ○○○○病院</v>
      </c>
      <c r="I12" s="326"/>
      <c r="J12" s="326"/>
    </row>
    <row r="13" spans="1:12" ht="17.100000000000001" customHeight="1">
      <c r="A13" s="4"/>
      <c r="B13" s="4"/>
      <c r="C13" s="4"/>
      <c r="D13" s="4"/>
      <c r="E13" s="325" t="s">
        <v>110</v>
      </c>
      <c r="F13" s="325"/>
      <c r="G13" s="8" t="s">
        <v>107</v>
      </c>
      <c r="H13" s="326" t="str">
        <f>'病院入力（共通票）'!H8</f>
        <v>病院長　○○　○○</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329" t="str">
        <f>'病院入力（共通票）'!A2&amp;" 小児・産科・救急医療受入推進事業補助金に係る交付申請書"</f>
        <v>令和７年度 小児・産科・救急医療受入推進事業補助金に係る交付申請書</v>
      </c>
      <c r="B16" s="329"/>
      <c r="C16" s="329"/>
      <c r="D16" s="329"/>
      <c r="E16" s="329"/>
      <c r="F16" s="329"/>
      <c r="G16" s="329"/>
      <c r="H16" s="329"/>
      <c r="I16" s="329"/>
      <c r="J16" s="329"/>
    </row>
    <row r="17" spans="1:10" ht="17.100000000000001" customHeight="1">
      <c r="A17" s="4"/>
      <c r="B17" s="4"/>
      <c r="C17" s="4"/>
      <c r="D17" s="4"/>
      <c r="E17" s="4"/>
      <c r="F17" s="4"/>
      <c r="G17" s="4"/>
      <c r="H17" s="4"/>
      <c r="I17" s="4"/>
      <c r="J17" s="4"/>
    </row>
    <row r="18" spans="1:10" ht="17.100000000000001" customHeight="1">
      <c r="A18" s="4"/>
      <c r="B18" s="4"/>
      <c r="C18" s="4"/>
      <c r="D18" s="4"/>
      <c r="E18" s="4"/>
      <c r="F18" s="4"/>
      <c r="G18" s="4"/>
      <c r="H18" s="4"/>
      <c r="I18" s="4"/>
      <c r="J18" s="4"/>
    </row>
    <row r="19" spans="1:10" ht="17.100000000000001" customHeight="1">
      <c r="A19" s="4"/>
      <c r="B19" s="4" t="s">
        <v>111</v>
      </c>
      <c r="D19" s="4"/>
      <c r="E19" s="4"/>
      <c r="F19" s="4"/>
      <c r="G19" s="4"/>
      <c r="H19" s="4"/>
      <c r="I19" s="4"/>
      <c r="J19" s="4"/>
    </row>
    <row r="20" spans="1:10" ht="17.100000000000001" customHeight="1">
      <c r="A20" s="4"/>
      <c r="B20" s="4"/>
      <c r="C20" s="4"/>
      <c r="D20" s="4"/>
      <c r="E20" s="4"/>
      <c r="F20" s="4"/>
      <c r="G20" s="4"/>
      <c r="H20" s="4"/>
      <c r="I20" s="4"/>
      <c r="J20" s="4"/>
    </row>
    <row r="21" spans="1:10" ht="17.100000000000001" customHeight="1">
      <c r="A21" s="4"/>
      <c r="B21" s="4"/>
      <c r="C21" s="4"/>
      <c r="D21" s="4"/>
      <c r="E21" s="4"/>
      <c r="F21" s="4"/>
      <c r="G21" s="4"/>
      <c r="H21" s="4"/>
      <c r="I21" s="4"/>
      <c r="J21" s="4"/>
    </row>
    <row r="22" spans="1:10" ht="17.100000000000001" customHeight="1">
      <c r="A22" s="330" t="s">
        <v>112</v>
      </c>
      <c r="B22" s="330"/>
      <c r="C22" s="330"/>
      <c r="D22" s="330"/>
      <c r="E22" s="330"/>
      <c r="F22" s="330"/>
      <c r="G22" s="330"/>
      <c r="H22" s="330"/>
      <c r="I22" s="330"/>
      <c r="J22" s="330"/>
    </row>
    <row r="23" spans="1:10" ht="17.100000000000001" customHeight="1">
      <c r="A23" s="4"/>
      <c r="B23" s="4"/>
      <c r="C23" s="4"/>
      <c r="D23" s="4"/>
      <c r="E23" s="4"/>
      <c r="F23" s="4"/>
      <c r="G23" s="4"/>
      <c r="H23" s="4"/>
      <c r="I23" s="4"/>
      <c r="J23" s="4"/>
    </row>
    <row r="24" spans="1:10" ht="17.100000000000001" customHeight="1">
      <c r="A24" s="4"/>
      <c r="B24" s="4"/>
      <c r="C24" s="4"/>
      <c r="D24" s="4"/>
      <c r="E24" s="4"/>
      <c r="F24" s="4"/>
      <c r="G24" s="4"/>
      <c r="H24" s="4"/>
      <c r="I24" s="4"/>
      <c r="J24" s="4"/>
    </row>
    <row r="25" spans="1:10" ht="17.100000000000001" customHeight="1">
      <c r="A25" s="4"/>
      <c r="B25" s="4" t="s">
        <v>113</v>
      </c>
      <c r="C25" s="4"/>
      <c r="D25" s="4"/>
      <c r="E25" s="10"/>
      <c r="F25" s="327">
        <f>IF(第１号別紙１!J11=0,"金　　　　　　　　円",第１号別紙１!J11)</f>
        <v>33420000</v>
      </c>
      <c r="G25" s="327"/>
      <c r="H25" s="327"/>
      <c r="I25" s="4"/>
      <c r="J25" s="4"/>
    </row>
    <row r="26" spans="1:10" ht="17.100000000000001" customHeight="1">
      <c r="A26" s="4"/>
      <c r="B26" s="4"/>
      <c r="C26" s="4"/>
      <c r="D26" s="4"/>
      <c r="E26" s="4"/>
      <c r="F26" s="4"/>
      <c r="G26" s="4"/>
      <c r="H26" s="4"/>
      <c r="I26" s="4"/>
      <c r="J26" s="4"/>
    </row>
    <row r="27" spans="1:10" ht="17.100000000000001" customHeight="1">
      <c r="A27" s="4"/>
      <c r="B27" s="4" t="s">
        <v>114</v>
      </c>
      <c r="C27" s="4"/>
      <c r="D27" s="4"/>
      <c r="E27" s="4"/>
      <c r="F27" s="4"/>
      <c r="G27" s="4"/>
      <c r="H27" s="4"/>
      <c r="I27" s="4"/>
      <c r="J27" s="4"/>
    </row>
    <row r="28" spans="1:10" ht="17.100000000000001" customHeight="1">
      <c r="A28" s="4"/>
      <c r="B28" s="4"/>
      <c r="C28" s="4"/>
      <c r="D28" s="4"/>
      <c r="E28" s="4"/>
      <c r="F28" s="4"/>
      <c r="G28" s="4"/>
      <c r="H28" s="4"/>
      <c r="I28" s="4"/>
      <c r="J28" s="4"/>
    </row>
    <row r="29" spans="1:10" ht="17.100000000000001" customHeight="1">
      <c r="A29" s="4"/>
      <c r="B29" s="4" t="s">
        <v>115</v>
      </c>
      <c r="C29" s="4"/>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t="s">
        <v>462</v>
      </c>
      <c r="C31" s="4"/>
      <c r="D31" s="4"/>
      <c r="E31" s="4"/>
      <c r="F31" s="4"/>
      <c r="G31" s="4"/>
      <c r="H31" s="4"/>
      <c r="I31" s="4"/>
      <c r="J31" s="4"/>
    </row>
    <row r="32" spans="1:10" ht="17.100000000000001" customHeight="1">
      <c r="A32" s="4"/>
      <c r="B32" s="4"/>
      <c r="C32" s="4"/>
      <c r="D32" s="4"/>
      <c r="E32" s="4"/>
      <c r="F32" s="4"/>
      <c r="G32" s="4"/>
      <c r="H32" s="4"/>
      <c r="I32" s="4"/>
      <c r="J32" s="4"/>
    </row>
    <row r="33" spans="1:10" ht="17.100000000000001" customHeight="1">
      <c r="A33" s="4"/>
      <c r="B33" s="4" t="s">
        <v>116</v>
      </c>
      <c r="C33" s="4"/>
      <c r="D33" s="4"/>
      <c r="E33" s="4"/>
      <c r="F33" s="4"/>
      <c r="G33" s="4"/>
      <c r="H33" s="4"/>
      <c r="I33" s="4"/>
      <c r="J33" s="4"/>
    </row>
    <row r="34" spans="1:10" ht="17.100000000000001" customHeight="1">
      <c r="A34" s="4"/>
      <c r="B34" s="4"/>
      <c r="C34" s="4"/>
      <c r="D34" s="4"/>
      <c r="E34" s="4"/>
      <c r="F34" s="4"/>
      <c r="G34" s="4"/>
      <c r="H34" s="4"/>
      <c r="I34" s="4"/>
      <c r="J34" s="4"/>
    </row>
    <row r="35" spans="1:10" ht="17.100000000000001" customHeight="1">
      <c r="A35" s="4"/>
      <c r="B35" s="4" t="s">
        <v>117</v>
      </c>
      <c r="C35" s="4"/>
      <c r="D35" s="4"/>
      <c r="E35" s="4"/>
      <c r="F35" s="4"/>
      <c r="G35" s="4"/>
      <c r="H35" s="4"/>
      <c r="I35" s="4"/>
      <c r="J35" s="4"/>
    </row>
    <row r="36" spans="1:10" ht="17.100000000000001" customHeight="1">
      <c r="A36" s="4"/>
      <c r="B36" s="4" t="s">
        <v>118</v>
      </c>
      <c r="C36" s="4"/>
      <c r="D36" s="4"/>
      <c r="E36" s="4"/>
      <c r="F36" s="4"/>
      <c r="G36" s="4"/>
      <c r="H36" s="4"/>
      <c r="I36" s="4"/>
      <c r="J36" s="4"/>
    </row>
    <row r="37" spans="1:10" ht="17.100000000000001" customHeight="1">
      <c r="A37" s="4"/>
      <c r="B37" s="4" t="s">
        <v>119</v>
      </c>
      <c r="C37" s="4"/>
      <c r="D37" s="4"/>
      <c r="E37" s="4"/>
      <c r="F37" s="4"/>
      <c r="G37" s="4"/>
      <c r="H37" s="4"/>
      <c r="I37" s="4"/>
      <c r="J37" s="4"/>
    </row>
    <row r="38" spans="1:10" ht="17.100000000000001" customHeight="1">
      <c r="A38" s="4"/>
      <c r="B38" s="11"/>
      <c r="C38" s="11"/>
      <c r="D38" s="4"/>
      <c r="E38" s="4"/>
      <c r="F38" s="4"/>
      <c r="G38" s="4"/>
      <c r="H38" s="4"/>
      <c r="I38" s="4"/>
      <c r="J38" s="4"/>
    </row>
    <row r="39" spans="1:10" ht="17.100000000000001" customHeight="1">
      <c r="A39" s="4"/>
      <c r="B39" s="4"/>
      <c r="C39" s="4"/>
      <c r="D39" s="4"/>
      <c r="F39" s="4"/>
      <c r="G39" s="4"/>
      <c r="H39" s="4"/>
      <c r="I39" s="4"/>
      <c r="J39" s="4"/>
    </row>
    <row r="40" spans="1:10" ht="17.100000000000001" customHeight="1">
      <c r="A40" s="4"/>
      <c r="B40" s="4"/>
      <c r="C40" s="4"/>
      <c r="D40" s="4"/>
      <c r="E40" s="14" t="s">
        <v>120</v>
      </c>
      <c r="F40" s="12"/>
      <c r="G40" s="328" t="str">
        <f>'病院入力（共通票）'!I8</f>
        <v>総務課</v>
      </c>
      <c r="H40" s="328"/>
      <c r="I40" s="328"/>
      <c r="J40" s="328"/>
    </row>
    <row r="41" spans="1:10" ht="17.100000000000001" customHeight="1">
      <c r="A41" s="4"/>
      <c r="B41" s="4"/>
      <c r="C41" s="4"/>
      <c r="D41" s="4"/>
      <c r="E41" s="14" t="s">
        <v>121</v>
      </c>
      <c r="F41" s="12"/>
      <c r="G41" s="328" t="str">
        <f>'病院入力（共通票）'!J8</f>
        <v>東京　太郎</v>
      </c>
      <c r="H41" s="328"/>
      <c r="I41" s="328"/>
      <c r="J41" s="328"/>
    </row>
    <row r="42" spans="1:10" ht="17.100000000000001" customHeight="1">
      <c r="E42" s="14" t="s">
        <v>122</v>
      </c>
      <c r="F42" s="12"/>
      <c r="G42" s="328" t="str">
        <f>'病院入力（共通票）'!K8</f>
        <v>03-1234-5678</v>
      </c>
      <c r="H42" s="328"/>
      <c r="I42" s="328"/>
      <c r="J42" s="328"/>
    </row>
    <row r="43" spans="1:10" ht="17.100000000000001" customHeight="1"/>
  </sheetData>
  <mergeCells count="15">
    <mergeCell ref="F25:H25"/>
    <mergeCell ref="G40:J40"/>
    <mergeCell ref="G41:J41"/>
    <mergeCell ref="G42:J42"/>
    <mergeCell ref="E12:F12"/>
    <mergeCell ref="H12:J12"/>
    <mergeCell ref="E13:F13"/>
    <mergeCell ref="H13:I13"/>
    <mergeCell ref="A16:J16"/>
    <mergeCell ref="A22:J22"/>
    <mergeCell ref="H4:I4"/>
    <mergeCell ref="E10:F10"/>
    <mergeCell ref="H10:J10"/>
    <mergeCell ref="E11:F11"/>
    <mergeCell ref="H11:J11"/>
  </mergeCells>
  <phoneticPr fontId="2"/>
  <pageMargins left="0.98425196850393704" right="0.98425196850393704" top="1.2204724409448819" bottom="0.98425196850393704" header="0.47244094488188981" footer="0.51181102362204722"/>
  <pageSetup paperSize="9" scale="87"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24BB7-E6D9-46FD-96AC-DAC18AB0BC88}">
  <sheetPr>
    <tabColor rgb="FF00B0F0"/>
    <pageSetUpPr fitToPage="1"/>
  </sheetPr>
  <dimension ref="A1:L150"/>
  <sheetViews>
    <sheetView topLeftCell="A42" workbookViewId="0">
      <selection activeCell="J52" sqref="J52"/>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193</v>
      </c>
      <c r="L1" s="32" t="s">
        <v>102</v>
      </c>
    </row>
    <row r="2" spans="1:12" ht="21" customHeight="1">
      <c r="D2" s="351" t="s">
        <v>389</v>
      </c>
      <c r="E2" s="351"/>
      <c r="F2" s="351"/>
      <c r="G2" s="351"/>
      <c r="H2" s="351"/>
      <c r="I2" s="351"/>
      <c r="J2" s="351"/>
    </row>
    <row r="3" spans="1:12" ht="21" customHeight="1">
      <c r="D3" s="121"/>
      <c r="E3" s="121"/>
      <c r="F3" s="121"/>
      <c r="G3" s="121"/>
      <c r="H3" s="121"/>
      <c r="I3" s="121"/>
      <c r="J3" s="121"/>
    </row>
    <row r="4" spans="1:12" ht="21" customHeight="1">
      <c r="D4" s="1" t="s">
        <v>243</v>
      </c>
    </row>
    <row r="5" spans="1:12" ht="21" customHeight="1">
      <c r="E5" s="138" t="s">
        <v>196</v>
      </c>
    </row>
    <row r="6" spans="1:12" ht="21" customHeight="1">
      <c r="E6" s="138" t="s">
        <v>276</v>
      </c>
    </row>
    <row r="7" spans="1:12" ht="21" customHeight="1">
      <c r="A7" s="36" t="s">
        <v>126</v>
      </c>
      <c r="B7" s="36" t="s">
        <v>127</v>
      </c>
      <c r="C7" s="36" t="s">
        <v>161</v>
      </c>
      <c r="D7" s="1" t="s">
        <v>197</v>
      </c>
    </row>
    <row r="8" spans="1:12" ht="21" customHeight="1">
      <c r="A8" s="30" t="str">
        <f>'病院入力（共通票）'!$A$8</f>
        <v>131XXXXXXXX</v>
      </c>
      <c r="B8" s="30" t="str">
        <f>'病院入力（共通票）'!$F$8</f>
        <v>○○○○病院</v>
      </c>
      <c r="C8" s="30">
        <v>1</v>
      </c>
      <c r="E8" s="344" t="s">
        <v>198</v>
      </c>
      <c r="F8" s="345"/>
      <c r="G8" s="91" t="s">
        <v>199</v>
      </c>
      <c r="H8" s="91" t="s">
        <v>200</v>
      </c>
      <c r="I8" s="91" t="s">
        <v>201</v>
      </c>
      <c r="J8" s="91" t="s">
        <v>202</v>
      </c>
    </row>
    <row r="9" spans="1:12" ht="21" customHeight="1">
      <c r="A9" s="30" t="str">
        <f>'病院入力（共通票）'!$A$8</f>
        <v>131XXXXXXXX</v>
      </c>
      <c r="B9" s="30" t="str">
        <f>'病院入力（共通票）'!$F$8</f>
        <v>○○○○病院</v>
      </c>
      <c r="C9" s="30">
        <v>2</v>
      </c>
      <c r="E9" s="336" t="s">
        <v>244</v>
      </c>
      <c r="F9" s="337"/>
      <c r="G9" s="302">
        <v>30</v>
      </c>
      <c r="H9" s="302">
        <v>30</v>
      </c>
      <c r="I9" s="302">
        <v>30</v>
      </c>
      <c r="J9" s="302">
        <v>30</v>
      </c>
    </row>
    <row r="10" spans="1:12" ht="21" customHeight="1">
      <c r="A10" s="30" t="str">
        <f>'病院入力（共通票）'!$A$8</f>
        <v>131XXXXXXXX</v>
      </c>
      <c r="B10" s="30" t="str">
        <f>'病院入力（共通票）'!$F$8</f>
        <v>○○○○病院</v>
      </c>
      <c r="C10" s="30">
        <v>3</v>
      </c>
      <c r="E10" s="156" t="s">
        <v>245</v>
      </c>
      <c r="F10" s="155"/>
      <c r="G10" s="316">
        <v>5</v>
      </c>
      <c r="H10" s="316">
        <v>5</v>
      </c>
      <c r="I10" s="316">
        <v>5</v>
      </c>
      <c r="J10" s="316">
        <v>5</v>
      </c>
    </row>
    <row r="11" spans="1:12" ht="21" customHeight="1">
      <c r="A11" s="30" t="str">
        <f>'病院入力（共通票）'!$A$8</f>
        <v>131XXXXXXXX</v>
      </c>
      <c r="B11" s="30" t="str">
        <f>'病院入力（共通票）'!$F$8</f>
        <v>○○○○病院</v>
      </c>
      <c r="C11" s="30">
        <v>4</v>
      </c>
      <c r="E11" s="341" t="s">
        <v>246</v>
      </c>
      <c r="F11" s="342"/>
      <c r="G11" s="306">
        <v>0.7</v>
      </c>
      <c r="H11" s="306">
        <v>0.8</v>
      </c>
      <c r="I11" s="306">
        <v>0.8</v>
      </c>
      <c r="J11" s="306">
        <v>0.8</v>
      </c>
    </row>
    <row r="12" spans="1:12" ht="21" customHeight="1">
      <c r="A12" s="30" t="str">
        <f>'病院入力（共通票）'!$A$8</f>
        <v>131XXXXXXXX</v>
      </c>
      <c r="B12" s="30" t="str">
        <f>'病院入力（共通票）'!$F$8</f>
        <v>○○○○病院</v>
      </c>
      <c r="C12" s="30">
        <v>5</v>
      </c>
    </row>
    <row r="13" spans="1:12" ht="21" customHeight="1">
      <c r="A13" s="30" t="str">
        <f>'病院入力（共通票）'!$A$8</f>
        <v>131XXXXXXXX</v>
      </c>
      <c r="B13" s="30" t="str">
        <f>'病院入力（共通票）'!$F$8</f>
        <v>○○○○病院</v>
      </c>
      <c r="C13" s="30">
        <v>6</v>
      </c>
      <c r="D13" s="1" t="s">
        <v>210</v>
      </c>
    </row>
    <row r="14" spans="1:12" ht="21" customHeight="1">
      <c r="A14" s="30" t="str">
        <f>'病院入力（共通票）'!$A$8</f>
        <v>131XXXXXXXX</v>
      </c>
      <c r="B14" s="30" t="str">
        <f>'病院入力（共通票）'!$F$8</f>
        <v>○○○○病院</v>
      </c>
      <c r="C14" s="30">
        <v>7</v>
      </c>
      <c r="E14" s="347" t="s">
        <v>198</v>
      </c>
      <c r="F14" s="347"/>
      <c r="G14" s="91" t="s">
        <v>199</v>
      </c>
      <c r="H14" s="91" t="s">
        <v>200</v>
      </c>
      <c r="I14" s="91" t="s">
        <v>201</v>
      </c>
      <c r="J14" s="91" t="s">
        <v>202</v>
      </c>
    </row>
    <row r="15" spans="1:12" ht="21" customHeight="1">
      <c r="A15" s="30" t="str">
        <f>'病院入力（共通票）'!$A$8</f>
        <v>131XXXXXXXX</v>
      </c>
      <c r="B15" s="30" t="str">
        <f>'病院入力（共通票）'!$F$8</f>
        <v>○○○○病院</v>
      </c>
      <c r="C15" s="30">
        <v>8</v>
      </c>
      <c r="E15" s="341" t="s">
        <v>247</v>
      </c>
      <c r="F15" s="361"/>
      <c r="G15" s="307">
        <v>5</v>
      </c>
      <c r="H15" s="307">
        <v>5</v>
      </c>
      <c r="I15" s="307">
        <v>5</v>
      </c>
      <c r="J15" s="307">
        <v>5</v>
      </c>
    </row>
    <row r="16" spans="1:12" ht="21" customHeight="1">
      <c r="A16" s="30" t="str">
        <f>'病院入力（共通票）'!$A$8</f>
        <v>131XXXXXXXX</v>
      </c>
      <c r="B16" s="30" t="str">
        <f>'病院入力（共通票）'!$F$8</f>
        <v>○○○○病院</v>
      </c>
      <c r="C16" s="30">
        <v>9</v>
      </c>
      <c r="E16" s="348" t="s">
        <v>248</v>
      </c>
      <c r="F16" s="348"/>
      <c r="G16" s="308">
        <v>2</v>
      </c>
      <c r="H16" s="308">
        <v>2</v>
      </c>
      <c r="I16" s="308">
        <v>2</v>
      </c>
      <c r="J16" s="308">
        <v>2</v>
      </c>
    </row>
    <row r="17" spans="1:12" ht="21" customHeight="1">
      <c r="A17" s="30" t="str">
        <f>'病院入力（共通票）'!$A$8</f>
        <v>131XXXXXXXX</v>
      </c>
      <c r="B17" s="30" t="str">
        <f>'病院入力（共通票）'!$F$8</f>
        <v>○○○○病院</v>
      </c>
      <c r="C17" s="30">
        <v>10</v>
      </c>
      <c r="E17" s="348" t="s">
        <v>249</v>
      </c>
      <c r="F17" s="348"/>
      <c r="G17" s="308">
        <v>2</v>
      </c>
      <c r="H17" s="308">
        <v>2</v>
      </c>
      <c r="I17" s="308">
        <v>2</v>
      </c>
      <c r="J17" s="308">
        <v>2</v>
      </c>
    </row>
    <row r="18" spans="1:12" ht="21" customHeight="1">
      <c r="A18" s="30" t="str">
        <f>'病院入力（共通票）'!$A$8</f>
        <v>131XXXXXXXX</v>
      </c>
      <c r="B18" s="30" t="str">
        <f>'病院入力（共通票）'!$F$8</f>
        <v>○○○○病院</v>
      </c>
      <c r="C18" s="30">
        <v>11</v>
      </c>
      <c r="E18" s="153"/>
      <c r="F18" s="153"/>
      <c r="G18" s="161"/>
      <c r="H18" s="161"/>
      <c r="I18" s="161"/>
      <c r="J18" s="161"/>
    </row>
    <row r="19" spans="1:12" ht="21" customHeight="1">
      <c r="A19" s="30" t="str">
        <f>'病院入力（共通票）'!$A$8</f>
        <v>131XXXXXXXX</v>
      </c>
      <c r="B19" s="30" t="str">
        <f>'病院入力（共通票）'!$F$8</f>
        <v>○○○○病院</v>
      </c>
      <c r="C19" s="30">
        <v>12</v>
      </c>
      <c r="D19" s="1" t="s">
        <v>250</v>
      </c>
      <c r="K19"/>
    </row>
    <row r="20" spans="1:12" ht="21" customHeight="1">
      <c r="A20" s="30" t="str">
        <f>'病院入力（共通票）'!$A$8</f>
        <v>131XXXXXXXX</v>
      </c>
      <c r="B20" s="30" t="str">
        <f>'病院入力（共通票）'!$F$8</f>
        <v>○○○○病院</v>
      </c>
      <c r="C20" s="30">
        <v>13</v>
      </c>
      <c r="E20" s="347" t="s">
        <v>198</v>
      </c>
      <c r="F20" s="347"/>
      <c r="G20" s="91" t="s">
        <v>199</v>
      </c>
      <c r="H20" s="91" t="s">
        <v>200</v>
      </c>
      <c r="I20" s="91" t="s">
        <v>201</v>
      </c>
      <c r="J20" s="91" t="s">
        <v>202</v>
      </c>
    </row>
    <row r="21" spans="1:12" ht="21" customHeight="1">
      <c r="A21" s="30" t="str">
        <f>'病院入力（共通票）'!$A$8</f>
        <v>131XXXXXXXX</v>
      </c>
      <c r="B21" s="30" t="str">
        <f>'病院入力（共通票）'!$F$8</f>
        <v>○○○○病院</v>
      </c>
      <c r="C21" s="30">
        <v>14</v>
      </c>
      <c r="E21" s="209" t="s">
        <v>251</v>
      </c>
      <c r="F21" s="210"/>
      <c r="G21" s="317">
        <v>5</v>
      </c>
      <c r="H21" s="317">
        <v>4</v>
      </c>
      <c r="I21" s="317">
        <v>4</v>
      </c>
      <c r="J21" s="317">
        <v>4</v>
      </c>
    </row>
    <row r="22" spans="1:12" ht="21" customHeight="1">
      <c r="A22" s="30" t="str">
        <f>'病院入力（共通票）'!$A$8</f>
        <v>131XXXXXXXX</v>
      </c>
      <c r="B22" s="30" t="str">
        <f>'病院入力（共通票）'!$F$8</f>
        <v>○○○○病院</v>
      </c>
      <c r="C22" s="30">
        <v>15</v>
      </c>
      <c r="E22" s="156" t="s">
        <v>252</v>
      </c>
      <c r="F22" s="160"/>
      <c r="G22" s="315">
        <v>1</v>
      </c>
      <c r="H22" s="315">
        <v>1</v>
      </c>
      <c r="I22" s="315">
        <v>1</v>
      </c>
      <c r="J22" s="315">
        <v>1</v>
      </c>
      <c r="K22"/>
    </row>
    <row r="23" spans="1:12" customFormat="1" ht="21" customHeight="1">
      <c r="A23" s="30" t="str">
        <f>'病院入力（共通票）'!$A$8</f>
        <v>131XXXXXXXX</v>
      </c>
      <c r="B23" s="30" t="str">
        <f>'病院入力（共通票）'!$F$8</f>
        <v>○○○○病院</v>
      </c>
      <c r="C23" s="30">
        <v>16</v>
      </c>
      <c r="D23" s="1"/>
      <c r="E23" s="117" t="s">
        <v>253</v>
      </c>
      <c r="F23" s="117"/>
      <c r="G23" s="318">
        <v>2</v>
      </c>
      <c r="H23" s="318">
        <v>3</v>
      </c>
      <c r="I23" s="318">
        <v>3</v>
      </c>
      <c r="J23" s="318">
        <v>3</v>
      </c>
      <c r="K23" s="1"/>
    </row>
    <row r="24" spans="1:12" ht="21" customHeight="1">
      <c r="A24" s="30" t="str">
        <f>'病院入力（共通票）'!$A$8</f>
        <v>131XXXXXXXX</v>
      </c>
      <c r="B24" s="30" t="str">
        <f>'病院入力（共通票）'!$F$8</f>
        <v>○○○○病院</v>
      </c>
      <c r="C24" s="30">
        <v>17</v>
      </c>
      <c r="E24" s="156" t="s">
        <v>252</v>
      </c>
      <c r="F24" s="160"/>
      <c r="G24" s="315">
        <v>1</v>
      </c>
      <c r="H24" s="315">
        <v>1</v>
      </c>
      <c r="I24" s="315">
        <v>1</v>
      </c>
      <c r="J24" s="315">
        <v>1</v>
      </c>
    </row>
    <row r="25" spans="1:12" ht="25.2" customHeight="1">
      <c r="A25" s="30" t="str">
        <f>'病院入力（共通票）'!$A$8</f>
        <v>131XXXXXXXX</v>
      </c>
      <c r="B25" s="30" t="str">
        <f>'病院入力（共通票）'!$F$8</f>
        <v>○○○○病院</v>
      </c>
      <c r="C25" s="30">
        <v>18</v>
      </c>
      <c r="E25" s="117" t="s">
        <v>254</v>
      </c>
      <c r="F25" s="117"/>
      <c r="G25" s="318">
        <v>2</v>
      </c>
      <c r="H25" s="318">
        <v>3</v>
      </c>
      <c r="I25" s="318">
        <v>3</v>
      </c>
      <c r="J25" s="318">
        <v>3</v>
      </c>
    </row>
    <row r="26" spans="1:12" customFormat="1" ht="21" customHeight="1">
      <c r="A26" s="30" t="str">
        <f>'病院入力（共通票）'!$A$8</f>
        <v>131XXXXXXXX</v>
      </c>
      <c r="B26" s="30" t="str">
        <f>'病院入力（共通票）'!$F$8</f>
        <v>○○○○病院</v>
      </c>
      <c r="C26" s="30">
        <v>19</v>
      </c>
      <c r="D26" s="1"/>
      <c r="E26" s="156" t="s">
        <v>252</v>
      </c>
      <c r="F26" s="160"/>
      <c r="G26" s="315">
        <v>0</v>
      </c>
      <c r="H26" s="315">
        <v>0</v>
      </c>
      <c r="I26" s="315">
        <v>0</v>
      </c>
      <c r="J26" s="315">
        <v>0</v>
      </c>
      <c r="K26" s="1"/>
      <c r="L26" s="1"/>
    </row>
    <row r="27" spans="1:12" ht="21" customHeight="1">
      <c r="A27" s="30" t="str">
        <f>'病院入力（共通票）'!$A$8</f>
        <v>131XXXXXXXX</v>
      </c>
      <c r="B27" s="30" t="str">
        <f>'病院入力（共通票）'!$F$8</f>
        <v>○○○○病院</v>
      </c>
      <c r="C27" s="30">
        <v>20</v>
      </c>
      <c r="E27" s="117" t="s">
        <v>255</v>
      </c>
      <c r="F27" s="117"/>
      <c r="G27" s="318">
        <v>1</v>
      </c>
      <c r="H27" s="318">
        <v>1</v>
      </c>
      <c r="I27" s="318">
        <v>1</v>
      </c>
      <c r="J27" s="318">
        <v>1</v>
      </c>
    </row>
    <row r="28" spans="1:12" ht="21" customHeight="1">
      <c r="A28" s="30" t="str">
        <f>'病院入力（共通票）'!$A$8</f>
        <v>131XXXXXXXX</v>
      </c>
      <c r="B28" s="30" t="str">
        <f>'病院入力（共通票）'!$F$8</f>
        <v>○○○○病院</v>
      </c>
      <c r="C28" s="30">
        <v>21</v>
      </c>
      <c r="E28" s="156" t="s">
        <v>252</v>
      </c>
      <c r="F28" s="160"/>
      <c r="G28" s="315">
        <v>1</v>
      </c>
      <c r="H28" s="315">
        <v>1</v>
      </c>
      <c r="I28" s="315">
        <v>1</v>
      </c>
      <c r="J28" s="315">
        <v>1</v>
      </c>
    </row>
    <row r="29" spans="1:12" ht="21" customHeight="1">
      <c r="A29" s="30" t="str">
        <f>'病院入力（共通票）'!$A$8</f>
        <v>131XXXXXXXX</v>
      </c>
      <c r="B29" s="30" t="str">
        <f>'病院入力（共通票）'!$F$8</f>
        <v>○○○○病院</v>
      </c>
      <c r="C29" s="30">
        <v>22</v>
      </c>
      <c r="D29" s="1" t="s">
        <v>256</v>
      </c>
      <c r="E29" s="159" t="s">
        <v>213</v>
      </c>
    </row>
    <row r="30" spans="1:12" ht="42" customHeight="1">
      <c r="A30" s="30" t="str">
        <f>'病院入力（共通票）'!$A$8</f>
        <v>131XXXXXXXX</v>
      </c>
      <c r="B30" s="30" t="str">
        <f>'病院入力（共通票）'!$F$8</f>
        <v>○○○○病院</v>
      </c>
      <c r="C30" s="30">
        <v>23</v>
      </c>
      <c r="E30" s="358" t="s">
        <v>469</v>
      </c>
      <c r="F30" s="359"/>
      <c r="G30" s="359"/>
      <c r="H30" s="359"/>
      <c r="I30" s="359"/>
      <c r="J30" s="360"/>
    </row>
    <row r="31" spans="1:12" ht="21" customHeight="1">
      <c r="A31" s="30" t="str">
        <f>'病院入力（共通票）'!$A$8</f>
        <v>131XXXXXXXX</v>
      </c>
      <c r="B31" s="30" t="str">
        <f>'病院入力（共通票）'!$F$8</f>
        <v>○○○○病院</v>
      </c>
      <c r="C31" s="30">
        <v>24</v>
      </c>
      <c r="E31" s="158"/>
      <c r="F31" s="158"/>
      <c r="G31" s="158"/>
      <c r="H31" s="158"/>
      <c r="I31" s="158"/>
      <c r="J31" s="158"/>
    </row>
    <row r="32" spans="1:12" ht="21" customHeight="1">
      <c r="A32" s="30" t="str">
        <f>'病院入力（共通票）'!$A$8</f>
        <v>131XXXXXXXX</v>
      </c>
      <c r="B32" s="30" t="str">
        <f>'病院入力（共通票）'!$F$8</f>
        <v>○○○○病院</v>
      </c>
      <c r="C32" s="30">
        <v>25</v>
      </c>
      <c r="D32" s="153" t="s">
        <v>258</v>
      </c>
    </row>
    <row r="33" spans="1:10" ht="21" customHeight="1">
      <c r="A33" s="30" t="str">
        <f>'病院入力（共通票）'!$A$8</f>
        <v>131XXXXXXXX</v>
      </c>
      <c r="B33" s="30" t="str">
        <f>'病院入力（共通票）'!$F$8</f>
        <v>○○○○病院</v>
      </c>
      <c r="C33" s="30">
        <v>26</v>
      </c>
      <c r="E33" s="344" t="s">
        <v>198</v>
      </c>
      <c r="F33" s="345"/>
      <c r="G33" s="91" t="s">
        <v>199</v>
      </c>
      <c r="H33" s="91" t="s">
        <v>200</v>
      </c>
      <c r="I33" s="91" t="s">
        <v>201</v>
      </c>
      <c r="J33" s="91" t="s">
        <v>202</v>
      </c>
    </row>
    <row r="34" spans="1:10" ht="21" customHeight="1">
      <c r="A34" s="30" t="str">
        <f>'病院入力（共通票）'!$A$8</f>
        <v>131XXXXXXXX</v>
      </c>
      <c r="B34" s="30" t="str">
        <f>'病院入力（共通票）'!$F$8</f>
        <v>○○○○病院</v>
      </c>
      <c r="C34" s="30">
        <v>27</v>
      </c>
      <c r="E34" s="184" t="s">
        <v>259</v>
      </c>
      <c r="F34" s="185"/>
      <c r="G34" s="319">
        <v>700</v>
      </c>
      <c r="H34" s="319">
        <v>700</v>
      </c>
      <c r="I34" s="319">
        <v>700</v>
      </c>
      <c r="J34" s="319">
        <v>700</v>
      </c>
    </row>
    <row r="35" spans="1:10" ht="21" customHeight="1">
      <c r="A35" s="30" t="str">
        <f>'病院入力（共通票）'!$A$8</f>
        <v>131XXXXXXXX</v>
      </c>
      <c r="B35" s="30" t="str">
        <f>'病院入力（共通票）'!$F$8</f>
        <v>○○○○病院</v>
      </c>
      <c r="C35" s="30">
        <v>28</v>
      </c>
      <c r="E35" s="354" t="s">
        <v>260</v>
      </c>
      <c r="F35" s="355"/>
      <c r="G35" s="320">
        <v>10</v>
      </c>
      <c r="H35" s="320">
        <v>10</v>
      </c>
      <c r="I35" s="320">
        <v>10</v>
      </c>
      <c r="J35" s="320">
        <v>10</v>
      </c>
    </row>
    <row r="36" spans="1:10" ht="21" customHeight="1">
      <c r="A36" s="30" t="str">
        <f>'病院入力（共通票）'!$A$8</f>
        <v>131XXXXXXXX</v>
      </c>
      <c r="B36" s="30" t="str">
        <f>'病院入力（共通票）'!$F$8</f>
        <v>○○○○病院</v>
      </c>
      <c r="C36" s="30">
        <v>29</v>
      </c>
      <c r="E36" s="213" t="s">
        <v>261</v>
      </c>
      <c r="F36" s="211"/>
      <c r="G36" s="320">
        <v>10</v>
      </c>
      <c r="H36" s="320">
        <v>10</v>
      </c>
      <c r="I36" s="320">
        <v>10</v>
      </c>
      <c r="J36" s="320">
        <v>10</v>
      </c>
    </row>
    <row r="37" spans="1:10" ht="21" customHeight="1">
      <c r="A37" s="30" t="str">
        <f>'病院入力（共通票）'!$A$8</f>
        <v>131XXXXXXXX</v>
      </c>
      <c r="B37" s="30" t="str">
        <f>'病院入力（共通票）'!$F$8</f>
        <v>○○○○病院</v>
      </c>
      <c r="C37" s="30">
        <v>30</v>
      </c>
      <c r="E37" s="205" t="s">
        <v>262</v>
      </c>
      <c r="F37" s="212"/>
      <c r="G37" s="321">
        <v>10</v>
      </c>
      <c r="H37" s="321">
        <v>10</v>
      </c>
      <c r="I37" s="321">
        <v>10</v>
      </c>
      <c r="J37" s="321">
        <v>10</v>
      </c>
    </row>
    <row r="38" spans="1:10" ht="21" customHeight="1">
      <c r="A38" s="30" t="str">
        <f>'病院入力（共通票）'!$A$8</f>
        <v>131XXXXXXXX</v>
      </c>
      <c r="B38" s="30" t="str">
        <f>'病院入力（共通票）'!$F$8</f>
        <v>○○○○病院</v>
      </c>
      <c r="C38" s="30">
        <v>31</v>
      </c>
      <c r="E38" s="184" t="s">
        <v>263</v>
      </c>
      <c r="F38" s="185"/>
      <c r="G38" s="319">
        <v>100</v>
      </c>
      <c r="H38" s="319">
        <v>100</v>
      </c>
      <c r="I38" s="319">
        <v>100</v>
      </c>
      <c r="J38" s="319">
        <v>100</v>
      </c>
    </row>
    <row r="39" spans="1:10" ht="21" customHeight="1">
      <c r="A39" s="30" t="str">
        <f>'病院入力（共通票）'!$A$8</f>
        <v>131XXXXXXXX</v>
      </c>
      <c r="B39" s="30" t="str">
        <f>'病院入力（共通票）'!$F$8</f>
        <v>○○○○病院</v>
      </c>
      <c r="C39" s="30">
        <v>32</v>
      </c>
      <c r="E39" s="157" t="s">
        <v>264</v>
      </c>
      <c r="F39" s="157"/>
      <c r="G39" s="320">
        <v>10</v>
      </c>
      <c r="H39" s="320">
        <v>10</v>
      </c>
      <c r="I39" s="320">
        <v>10</v>
      </c>
      <c r="J39" s="320">
        <v>10</v>
      </c>
    </row>
    <row r="40" spans="1:10" ht="21" customHeight="1">
      <c r="A40" s="30" t="str">
        <f>'病院入力（共通票）'!$A$8</f>
        <v>131XXXXXXXX</v>
      </c>
      <c r="B40" s="30" t="str">
        <f>'病院入力（共通票）'!$F$8</f>
        <v>○○○○病院</v>
      </c>
      <c r="C40" s="30">
        <v>33</v>
      </c>
      <c r="E40" s="157" t="s">
        <v>265</v>
      </c>
      <c r="F40" s="157"/>
      <c r="G40" s="320">
        <v>10</v>
      </c>
      <c r="H40" s="320">
        <v>10</v>
      </c>
      <c r="I40" s="320">
        <v>10</v>
      </c>
      <c r="J40" s="320">
        <v>10</v>
      </c>
    </row>
    <row r="41" spans="1:10" ht="21" customHeight="1">
      <c r="A41" s="30" t="str">
        <f>'病院入力（共通票）'!$A$8</f>
        <v>131XXXXXXXX</v>
      </c>
      <c r="B41" s="30" t="str">
        <f>'病院入力（共通票）'!$F$8</f>
        <v>○○○○病院</v>
      </c>
      <c r="C41" s="30">
        <v>34</v>
      </c>
      <c r="E41" s="156" t="s">
        <v>266</v>
      </c>
      <c r="F41" s="155"/>
      <c r="G41" s="321">
        <v>10</v>
      </c>
      <c r="H41" s="321">
        <v>10</v>
      </c>
      <c r="I41" s="321">
        <v>10</v>
      </c>
      <c r="J41" s="321">
        <v>10</v>
      </c>
    </row>
    <row r="42" spans="1:10" ht="21" customHeight="1">
      <c r="A42" s="30" t="str">
        <f>'病院入力（共通票）'!$A$8</f>
        <v>131XXXXXXXX</v>
      </c>
      <c r="B42" s="30" t="str">
        <f>'病院入力（共通票）'!$F$8</f>
        <v>○○○○病院</v>
      </c>
      <c r="C42" s="30">
        <v>35</v>
      </c>
      <c r="E42" s="207" t="s">
        <v>267</v>
      </c>
      <c r="F42" s="208"/>
      <c r="G42" s="322">
        <v>10</v>
      </c>
      <c r="H42" s="322">
        <v>10</v>
      </c>
      <c r="I42" s="322">
        <v>10</v>
      </c>
      <c r="J42" s="322">
        <v>10</v>
      </c>
    </row>
    <row r="43" spans="1:10" ht="21" customHeight="1">
      <c r="A43" s="30" t="str">
        <f>'病院入力（共通票）'!$A$8</f>
        <v>131XXXXXXXX</v>
      </c>
      <c r="B43" s="30" t="str">
        <f>'病院入力（共通票）'!$F$8</f>
        <v>○○○○病院</v>
      </c>
      <c r="C43" s="30">
        <v>36</v>
      </c>
      <c r="E43" s="207" t="s">
        <v>268</v>
      </c>
      <c r="F43" s="208"/>
      <c r="G43" s="322">
        <v>10</v>
      </c>
      <c r="H43" s="322">
        <v>10</v>
      </c>
      <c r="I43" s="322">
        <v>10</v>
      </c>
      <c r="J43" s="322">
        <v>10</v>
      </c>
    </row>
    <row r="44" spans="1:10" ht="21" customHeight="1">
      <c r="A44" s="30" t="str">
        <f>'病院入力（共通票）'!$A$8</f>
        <v>131XXXXXXXX</v>
      </c>
      <c r="B44" s="30" t="str">
        <f>'病院入力（共通票）'!$F$8</f>
        <v>○○○○病院</v>
      </c>
      <c r="C44" s="30">
        <v>37</v>
      </c>
      <c r="E44" s="356" t="s">
        <v>269</v>
      </c>
      <c r="F44" s="357"/>
      <c r="G44" s="319">
        <v>10</v>
      </c>
      <c r="H44" s="319">
        <v>10</v>
      </c>
      <c r="I44" s="319">
        <v>10</v>
      </c>
      <c r="J44" s="319">
        <v>10</v>
      </c>
    </row>
    <row r="45" spans="1:10" ht="21" customHeight="1">
      <c r="A45" s="30" t="str">
        <f>'病院入力（共通票）'!$A$8</f>
        <v>131XXXXXXXX</v>
      </c>
      <c r="B45" s="30" t="str">
        <f>'病院入力（共通票）'!$F$8</f>
        <v>○○○○病院</v>
      </c>
      <c r="C45" s="30">
        <v>38</v>
      </c>
      <c r="E45" s="205" t="s">
        <v>270</v>
      </c>
      <c r="F45" s="206"/>
      <c r="G45" s="321">
        <v>10</v>
      </c>
      <c r="H45" s="321">
        <v>10</v>
      </c>
      <c r="I45" s="321">
        <v>10</v>
      </c>
      <c r="J45" s="321">
        <v>10</v>
      </c>
    </row>
    <row r="46" spans="1:10" ht="21" customHeight="1">
      <c r="A46" s="30" t="str">
        <f>'病院入力（共通票）'!$A$8</f>
        <v>131XXXXXXXX</v>
      </c>
      <c r="B46" s="30" t="str">
        <f>'病院入力（共通票）'!$F$8</f>
        <v>○○○○病院</v>
      </c>
      <c r="C46" s="30">
        <v>39</v>
      </c>
      <c r="E46" s="153"/>
      <c r="F46" s="153"/>
      <c r="G46" s="154"/>
      <c r="H46" s="154"/>
      <c r="I46" s="154"/>
      <c r="J46" s="154"/>
    </row>
    <row r="47" spans="1:10" ht="21" customHeight="1">
      <c r="A47" s="30" t="str">
        <f>'病院入力（共通票）'!$A$8</f>
        <v>131XXXXXXXX</v>
      </c>
      <c r="B47" s="30" t="str">
        <f>'病院入力（共通票）'!$F$8</f>
        <v>○○○○病院</v>
      </c>
      <c r="C47" s="30">
        <v>40</v>
      </c>
      <c r="D47" s="1" t="s">
        <v>271</v>
      </c>
    </row>
    <row r="48" spans="1:10" ht="21" customHeight="1">
      <c r="A48" s="30" t="str">
        <f>'病院入力（共通票）'!$A$8</f>
        <v>131XXXXXXXX</v>
      </c>
      <c r="B48" s="30" t="str">
        <f>'病院入力（共通票）'!$F$8</f>
        <v>○○○○病院</v>
      </c>
      <c r="C48" s="30">
        <v>41</v>
      </c>
      <c r="E48" s="153" t="s">
        <v>272</v>
      </c>
    </row>
    <row r="49" spans="1:12" ht="21" customHeight="1">
      <c r="A49" s="30" t="str">
        <f>'病院入力（共通票）'!$A$8</f>
        <v>131XXXXXXXX</v>
      </c>
      <c r="B49" s="30" t="str">
        <f>'病院入力（共通票）'!$F$8</f>
        <v>○○○○病院</v>
      </c>
      <c r="C49" s="30">
        <v>42</v>
      </c>
      <c r="E49" s="1" t="s">
        <v>273</v>
      </c>
    </row>
    <row r="50" spans="1:12" ht="21" customHeight="1">
      <c r="A50" s="30" t="str">
        <f>'病院入力（共通票）'!$A$8</f>
        <v>131XXXXXXXX</v>
      </c>
      <c r="B50" s="30" t="str">
        <f>'病院入力（共通票）'!$F$8</f>
        <v>○○○○病院</v>
      </c>
      <c r="C50" s="30">
        <v>43</v>
      </c>
      <c r="D50" s="168" t="s">
        <v>274</v>
      </c>
    </row>
    <row r="51" spans="1:12" ht="102" customHeight="1">
      <c r="A51" s="30" t="str">
        <f>'病院入力（共通票）'!$A$8</f>
        <v>131XXXXXXXX</v>
      </c>
      <c r="B51" s="30" t="str">
        <f>'病院入力（共通票）'!$F$8</f>
        <v>○○○○病院</v>
      </c>
      <c r="C51" s="30">
        <v>44</v>
      </c>
      <c r="E51" s="338" t="s">
        <v>404</v>
      </c>
      <c r="F51" s="339"/>
      <c r="G51" s="339"/>
      <c r="H51" s="339"/>
      <c r="I51" s="339"/>
      <c r="J51" s="340"/>
    </row>
    <row r="52" spans="1:12" ht="21" customHeight="1">
      <c r="A52" s="30"/>
      <c r="B52" s="30"/>
      <c r="C52" s="30"/>
    </row>
    <row r="53" spans="1:12" ht="21" customHeight="1">
      <c r="A53" s="30"/>
      <c r="B53" s="30"/>
      <c r="C53" s="30"/>
    </row>
    <row r="54" spans="1:12" ht="21" customHeight="1">
      <c r="A54" s="30"/>
      <c r="B54" s="30"/>
      <c r="C54" s="30"/>
    </row>
    <row r="55" spans="1:12" ht="21" customHeight="1">
      <c r="A55" s="30"/>
      <c r="B55" s="30"/>
      <c r="C55" s="30"/>
    </row>
    <row r="56" spans="1:12" ht="21" customHeight="1">
      <c r="A56" s="30"/>
      <c r="B56" s="30"/>
      <c r="C56" s="30"/>
    </row>
    <row r="57" spans="1:12" ht="21" customHeight="1">
      <c r="A57" s="30"/>
      <c r="B57" s="30"/>
      <c r="C57" s="30"/>
    </row>
    <row r="58" spans="1:12" ht="21" customHeight="1">
      <c r="A58" s="30"/>
      <c r="B58" s="30"/>
      <c r="C58" s="30"/>
    </row>
    <row r="59" spans="1:12" ht="21" customHeight="1">
      <c r="A59" s="30"/>
      <c r="B59" s="30"/>
      <c r="C59" s="30"/>
    </row>
    <row r="60" spans="1:12" ht="21" customHeight="1">
      <c r="A60" s="30"/>
      <c r="B60" s="30"/>
      <c r="C60" s="30"/>
    </row>
    <row r="61" spans="1:12" ht="21" customHeight="1">
      <c r="A61" s="30"/>
      <c r="B61" s="30"/>
      <c r="C61" s="30"/>
    </row>
    <row r="62" spans="1:12" ht="21" customHeight="1">
      <c r="A62" s="30"/>
      <c r="B62" s="30"/>
      <c r="C62" s="30"/>
    </row>
    <row r="63" spans="1:12" ht="21" customHeight="1">
      <c r="A63" s="30"/>
      <c r="B63" s="30"/>
      <c r="C63" s="30"/>
    </row>
    <row r="64" spans="1:12" ht="21" customHeight="1">
      <c r="A64" s="30"/>
      <c r="B64" s="30"/>
      <c r="C64" s="30"/>
      <c r="L64"/>
    </row>
    <row r="65" spans="1:12" ht="21" customHeight="1">
      <c r="A65" s="30"/>
      <c r="B65" s="30"/>
      <c r="C65" s="30"/>
    </row>
    <row r="66" spans="1:12" ht="21" customHeight="1">
      <c r="A66" s="30"/>
      <c r="B66" s="30"/>
      <c r="C66" s="30"/>
    </row>
    <row r="67" spans="1:12" ht="21" customHeight="1">
      <c r="A67" s="30"/>
      <c r="B67" s="30"/>
      <c r="C67" s="30"/>
      <c r="L67"/>
    </row>
    <row r="68" spans="1:12" customFormat="1" ht="21" customHeight="1">
      <c r="A68" s="30"/>
      <c r="B68" s="30"/>
      <c r="C68" s="30"/>
      <c r="D68" s="1"/>
      <c r="E68" s="1"/>
      <c r="F68" s="1"/>
      <c r="G68" s="1"/>
      <c r="H68" s="1"/>
      <c r="I68" s="1"/>
      <c r="J68" s="1"/>
      <c r="L68" s="1"/>
    </row>
    <row r="69" spans="1:12" ht="22.2" customHeight="1">
      <c r="A69" s="30"/>
      <c r="B69" s="30"/>
      <c r="C69" s="30"/>
    </row>
    <row r="70" spans="1:12" ht="33.6" customHeight="1">
      <c r="A70" s="30"/>
      <c r="B70" s="30"/>
      <c r="C70" s="30"/>
    </row>
    <row r="71" spans="1:12" customFormat="1" ht="21" customHeight="1">
      <c r="A71" s="30"/>
      <c r="B71" s="30"/>
      <c r="C71" s="30"/>
      <c r="D71" s="1"/>
      <c r="E71" s="1"/>
      <c r="F71" s="1"/>
      <c r="G71" s="1"/>
      <c r="H71" s="1"/>
      <c r="I71" s="1"/>
      <c r="J71" s="1"/>
      <c r="K71" s="1"/>
      <c r="L71" s="1"/>
    </row>
    <row r="72" spans="1:12" ht="21" customHeight="1">
      <c r="A72" s="30"/>
      <c r="B72" s="30"/>
      <c r="C72" s="30"/>
    </row>
    <row r="73" spans="1:12" ht="21" customHeight="1">
      <c r="A73" s="30"/>
      <c r="B73" s="30"/>
      <c r="C73" s="30"/>
    </row>
    <row r="74" spans="1:12" ht="21" customHeight="1">
      <c r="A74" s="30"/>
      <c r="B74" s="30"/>
      <c r="C74" s="30"/>
    </row>
    <row r="75" spans="1:12" ht="21" customHeight="1">
      <c r="A75" s="30"/>
      <c r="B75" s="30"/>
      <c r="C75" s="30"/>
    </row>
    <row r="76" spans="1:12" ht="33" customHeight="1">
      <c r="A76" s="30"/>
      <c r="B76" s="30"/>
      <c r="C76" s="30"/>
    </row>
    <row r="77" spans="1:12" ht="39.6" customHeight="1">
      <c r="A77" s="30"/>
      <c r="B77" s="30"/>
      <c r="C77" s="30"/>
    </row>
    <row r="78" spans="1:12" ht="21" customHeight="1">
      <c r="A78" s="30"/>
      <c r="B78" s="30"/>
      <c r="C78" s="30"/>
    </row>
    <row r="79" spans="1:12" ht="45.6" customHeight="1">
      <c r="A79" s="30"/>
      <c r="B79" s="30"/>
      <c r="C79" s="30"/>
    </row>
    <row r="80" spans="1:12" ht="45" customHeight="1">
      <c r="A80" s="30"/>
      <c r="B80" s="30"/>
      <c r="C80" s="30"/>
      <c r="K80"/>
    </row>
    <row r="81" spans="1:3" ht="36.6"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5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12" ht="21" customHeight="1">
      <c r="A97" s="30"/>
      <c r="B97" s="30"/>
      <c r="C97" s="30"/>
    </row>
    <row r="98" spans="1:12" ht="21" customHeight="1">
      <c r="A98" s="30"/>
      <c r="B98" s="30"/>
      <c r="C98" s="30"/>
    </row>
    <row r="99" spans="1:12" ht="21" customHeight="1">
      <c r="A99" s="30"/>
      <c r="B99" s="30"/>
      <c r="C99" s="30"/>
    </row>
    <row r="100" spans="1:12" ht="21" customHeight="1">
      <c r="A100" s="30"/>
      <c r="B100" s="30"/>
      <c r="C100" s="30"/>
    </row>
    <row r="101" spans="1:12" ht="21" customHeight="1">
      <c r="A101" s="30"/>
      <c r="B101" s="30"/>
      <c r="C101" s="30"/>
    </row>
    <row r="102" spans="1:12" ht="21" customHeight="1">
      <c r="A102" s="30"/>
      <c r="B102" s="30"/>
      <c r="C102" s="30"/>
    </row>
    <row r="103" spans="1:12" ht="21" customHeight="1">
      <c r="A103" s="30"/>
      <c r="B103" s="30"/>
      <c r="C103" s="30"/>
    </row>
    <row r="104" spans="1:12" ht="21" customHeight="1">
      <c r="A104" s="30"/>
      <c r="B104" s="30"/>
      <c r="C104" s="30"/>
    </row>
    <row r="105" spans="1:12" ht="21" customHeight="1">
      <c r="A105" s="30"/>
      <c r="B105" s="30"/>
      <c r="C105" s="30"/>
    </row>
    <row r="106" spans="1:12" ht="21" customHeight="1">
      <c r="A106" s="30"/>
      <c r="B106" s="30"/>
      <c r="C106" s="30"/>
    </row>
    <row r="107" spans="1:12" ht="21" customHeight="1">
      <c r="A107" s="30"/>
      <c r="B107" s="30"/>
      <c r="C107" s="30"/>
    </row>
    <row r="108" spans="1:12" ht="21" customHeight="1">
      <c r="A108" s="30"/>
      <c r="B108" s="30"/>
      <c r="C108" s="30"/>
    </row>
    <row r="109" spans="1:12" ht="21" customHeight="1">
      <c r="A109" s="30"/>
      <c r="B109" s="30"/>
      <c r="C109" s="30"/>
    </row>
    <row r="110" spans="1:12" ht="21" customHeight="1">
      <c r="A110" s="30"/>
      <c r="B110" s="30"/>
      <c r="C110" s="30"/>
    </row>
    <row r="111" spans="1:12" ht="21" customHeight="1">
      <c r="A111" s="30"/>
      <c r="B111" s="30"/>
      <c r="C111" s="30"/>
      <c r="L111"/>
    </row>
    <row r="112" spans="1:12" ht="21" customHeight="1">
      <c r="A112" s="30"/>
      <c r="B112" s="30"/>
      <c r="C112" s="30"/>
    </row>
    <row r="113" spans="1:12" ht="21" customHeight="1">
      <c r="A113" s="30"/>
      <c r="B113" s="30"/>
      <c r="C113" s="30"/>
    </row>
    <row r="114" spans="1:12" ht="21" customHeight="1">
      <c r="A114" s="30"/>
      <c r="B114" s="30"/>
      <c r="C114" s="30"/>
    </row>
    <row r="115" spans="1:12" customFormat="1" ht="37.950000000000003" customHeight="1">
      <c r="A115" s="30"/>
      <c r="B115" s="30"/>
      <c r="C115" s="30"/>
      <c r="D115" s="1"/>
      <c r="E115" s="1"/>
      <c r="F115" s="1"/>
      <c r="G115" s="1"/>
      <c r="H115" s="1"/>
      <c r="I115" s="1"/>
      <c r="J115" s="1"/>
      <c r="K115" s="1"/>
      <c r="L115" s="1"/>
    </row>
    <row r="116" spans="1:12" ht="21" customHeight="1">
      <c r="A116" s="30"/>
      <c r="B116" s="30"/>
      <c r="C116" s="30"/>
    </row>
    <row r="117" spans="1:12" ht="24.6" customHeight="1">
      <c r="A117" s="30"/>
      <c r="B117" s="30"/>
      <c r="C117" s="30"/>
    </row>
    <row r="118" spans="1:12" ht="21" customHeight="1">
      <c r="A118" s="30"/>
      <c r="B118" s="30"/>
      <c r="C118" s="30"/>
    </row>
    <row r="119" spans="1:12" ht="21" customHeight="1">
      <c r="A119" s="30"/>
      <c r="B119" s="30"/>
      <c r="C119" s="30"/>
    </row>
    <row r="120" spans="1:12" ht="21" customHeight="1">
      <c r="A120" s="30"/>
      <c r="B120" s="30"/>
      <c r="C120" s="30"/>
    </row>
    <row r="121" spans="1:12" ht="21" customHeight="1">
      <c r="A121" s="30"/>
      <c r="B121" s="30"/>
      <c r="C121" s="30"/>
    </row>
    <row r="122" spans="1:12" ht="21" customHeight="1">
      <c r="A122" s="30"/>
      <c r="B122" s="30"/>
      <c r="C122" s="30"/>
    </row>
    <row r="123" spans="1:12" ht="21" customHeight="1">
      <c r="A123" s="30"/>
      <c r="B123" s="30"/>
      <c r="C123" s="30"/>
      <c r="L123"/>
    </row>
    <row r="124" spans="1:12" ht="21" customHeight="1">
      <c r="A124" s="30"/>
      <c r="B124" s="30"/>
      <c r="C124" s="30"/>
    </row>
    <row r="125" spans="1:12" ht="21" customHeight="1">
      <c r="A125" s="30"/>
      <c r="B125" s="30"/>
      <c r="C125" s="30"/>
    </row>
    <row r="126" spans="1:12" ht="45.6" customHeight="1">
      <c r="A126" s="30"/>
      <c r="B126" s="30"/>
      <c r="C126" s="30"/>
    </row>
    <row r="127" spans="1:12" customFormat="1" ht="21" customHeight="1">
      <c r="A127" s="30"/>
      <c r="B127" s="30"/>
      <c r="C127" s="30"/>
      <c r="D127" s="1"/>
      <c r="E127" s="1"/>
      <c r="F127" s="1"/>
      <c r="G127" s="1"/>
      <c r="H127" s="1"/>
      <c r="I127" s="1"/>
      <c r="J127" s="1"/>
      <c r="K127" s="1"/>
      <c r="L127" s="1"/>
    </row>
    <row r="128" spans="1:12"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36" customHeight="1">
      <c r="A136" s="30"/>
      <c r="B136" s="30"/>
      <c r="C136" s="30"/>
    </row>
    <row r="137" spans="1:3" ht="36" customHeight="1">
      <c r="A137" s="30"/>
      <c r="B137" s="30"/>
      <c r="C137" s="30"/>
    </row>
    <row r="138" spans="1:3" ht="36" customHeight="1">
      <c r="A138" s="30"/>
      <c r="B138" s="30"/>
      <c r="C138" s="30"/>
    </row>
    <row r="139" spans="1:3" ht="21" customHeight="1">
      <c r="A139" s="30"/>
      <c r="B139" s="30"/>
      <c r="C139" s="30"/>
    </row>
    <row r="140" spans="1:3" ht="21" customHeight="1">
      <c r="A140" s="30"/>
      <c r="B140" s="30"/>
      <c r="C140" s="30"/>
    </row>
    <row r="141" spans="1:3" ht="36" customHeight="1">
      <c r="A141" s="30"/>
      <c r="B141" s="30"/>
      <c r="C141" s="30"/>
    </row>
    <row r="142" spans="1:3" ht="36" customHeight="1">
      <c r="A142" s="30"/>
      <c r="B142" s="30"/>
      <c r="C142" s="30"/>
    </row>
    <row r="143" spans="1:3" ht="36" customHeight="1">
      <c r="A143" s="30"/>
      <c r="B143" s="30"/>
      <c r="C143" s="30"/>
    </row>
    <row r="144" spans="1:3" ht="21" customHeight="1">
      <c r="A144" s="30"/>
      <c r="B144" s="30"/>
      <c r="C144" s="30"/>
    </row>
    <row r="145" spans="1:3" ht="21" customHeight="1">
      <c r="A145" s="30"/>
      <c r="B145" s="30"/>
      <c r="C145" s="30"/>
    </row>
    <row r="146" spans="1:3" ht="36" customHeight="1">
      <c r="A146" s="30"/>
      <c r="B146" s="30"/>
      <c r="C146" s="30"/>
    </row>
    <row r="147" spans="1:3" ht="36" customHeight="1">
      <c r="A147" s="30"/>
      <c r="B147" s="30"/>
      <c r="C147" s="30"/>
    </row>
    <row r="148" spans="1:3" ht="36" customHeight="1">
      <c r="A148" s="30"/>
      <c r="B148" s="30"/>
      <c r="C148" s="30"/>
    </row>
    <row r="149" spans="1:3" ht="21" customHeight="1">
      <c r="A149" s="30"/>
      <c r="B149" s="30"/>
      <c r="C149" s="30"/>
    </row>
    <row r="150" spans="1:3" ht="21" customHeight="1">
      <c r="A150" s="30"/>
      <c r="B150" s="30"/>
      <c r="C150" s="30"/>
    </row>
  </sheetData>
  <mergeCells count="14">
    <mergeCell ref="E15:F15"/>
    <mergeCell ref="D2:J2"/>
    <mergeCell ref="E8:F8"/>
    <mergeCell ref="E9:F9"/>
    <mergeCell ref="E11:F11"/>
    <mergeCell ref="E14:F14"/>
    <mergeCell ref="E44:F44"/>
    <mergeCell ref="E51:J51"/>
    <mergeCell ref="E16:F16"/>
    <mergeCell ref="E17:F17"/>
    <mergeCell ref="E20:F20"/>
    <mergeCell ref="E30:J30"/>
    <mergeCell ref="E33:F33"/>
    <mergeCell ref="E35:F35"/>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1" min="3" max="9" man="1"/>
  </rowBreaks>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84EF7-940C-4655-8729-6A0C02C39440}">
  <sheetPr>
    <tabColor rgb="FF00B0F0"/>
    <pageSetUpPr fitToPage="1"/>
  </sheetPr>
  <dimension ref="A1:L118"/>
  <sheetViews>
    <sheetView topLeftCell="A15" workbookViewId="0">
      <selection activeCell="L15" sqref="L15"/>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193</v>
      </c>
      <c r="L1" s="32" t="s">
        <v>102</v>
      </c>
    </row>
    <row r="2" spans="1:12" ht="21" customHeight="1">
      <c r="D2" s="351" t="s">
        <v>389</v>
      </c>
      <c r="E2" s="351"/>
      <c r="F2" s="351"/>
      <c r="G2" s="351"/>
      <c r="H2" s="351"/>
      <c r="I2" s="351"/>
      <c r="J2" s="351"/>
    </row>
    <row r="3" spans="1:12" ht="21" customHeight="1">
      <c r="D3" s="121"/>
      <c r="E3" s="121"/>
      <c r="F3" s="121"/>
      <c r="G3" s="121"/>
      <c r="H3" s="121"/>
      <c r="I3" s="121"/>
      <c r="J3" s="121"/>
    </row>
    <row r="4" spans="1:12" ht="21" customHeight="1">
      <c r="D4" s="1" t="s">
        <v>275</v>
      </c>
    </row>
    <row r="5" spans="1:12" ht="21" customHeight="1">
      <c r="E5" s="138" t="s">
        <v>196</v>
      </c>
    </row>
    <row r="6" spans="1:12" ht="21" customHeight="1">
      <c r="E6" s="138" t="s">
        <v>276</v>
      </c>
    </row>
    <row r="7" spans="1:12" ht="21" customHeight="1">
      <c r="A7" s="36" t="s">
        <v>126</v>
      </c>
      <c r="B7" s="36" t="s">
        <v>127</v>
      </c>
      <c r="C7" s="36" t="s">
        <v>161</v>
      </c>
      <c r="D7" s="1" t="s">
        <v>277</v>
      </c>
      <c r="H7" s="90"/>
    </row>
    <row r="8" spans="1:12" ht="21" customHeight="1">
      <c r="A8" s="30" t="str">
        <f>'病院入力（共通票）'!$A$8</f>
        <v>131XXXXXXXX</v>
      </c>
      <c r="B8" s="30" t="str">
        <f>'病院入力（共通票）'!$F$8</f>
        <v>○○○○病院</v>
      </c>
      <c r="C8" s="30">
        <v>1</v>
      </c>
      <c r="E8" s="344" t="s">
        <v>198</v>
      </c>
      <c r="F8" s="345"/>
      <c r="G8" s="91" t="s">
        <v>199</v>
      </c>
      <c r="H8" s="91" t="s">
        <v>200</v>
      </c>
      <c r="I8" s="91" t="s">
        <v>201</v>
      </c>
      <c r="J8" s="91" t="s">
        <v>202</v>
      </c>
    </row>
    <row r="9" spans="1:12" ht="39.6" customHeight="1">
      <c r="A9" s="30" t="str">
        <f>'病院入力（共通票）'!$A$8</f>
        <v>131XXXXXXXX</v>
      </c>
      <c r="B9" s="30" t="str">
        <f>'病院入力（共通票）'!$F$8</f>
        <v>○○○○病院</v>
      </c>
      <c r="C9" s="30">
        <v>2</v>
      </c>
      <c r="E9" s="363" t="s">
        <v>278</v>
      </c>
      <c r="F9" s="364"/>
      <c r="G9" s="323" t="s">
        <v>279</v>
      </c>
      <c r="H9" s="323" t="s">
        <v>279</v>
      </c>
      <c r="I9" s="323" t="s">
        <v>279</v>
      </c>
      <c r="J9" s="323" t="s">
        <v>279</v>
      </c>
    </row>
    <row r="10" spans="1:12" ht="21" customHeight="1">
      <c r="A10" s="30" t="str">
        <f>'病院入力（共通票）'!$A$8</f>
        <v>131XXXXXXXX</v>
      </c>
      <c r="B10" s="30" t="str">
        <f>'病院入力（共通票）'!$F$8</f>
        <v>○○○○病院</v>
      </c>
      <c r="C10" s="30">
        <v>3</v>
      </c>
    </row>
    <row r="11" spans="1:12" ht="21" customHeight="1">
      <c r="A11" s="30" t="str">
        <f>'病院入力（共通票）'!$A$8</f>
        <v>131XXXXXXXX</v>
      </c>
      <c r="B11" s="30" t="str">
        <f>'病院入力（共通票）'!$F$8</f>
        <v>○○○○病院</v>
      </c>
      <c r="C11" s="30">
        <v>4</v>
      </c>
      <c r="D11" s="1" t="s">
        <v>210</v>
      </c>
    </row>
    <row r="12" spans="1:12" ht="21" customHeight="1">
      <c r="A12" s="30" t="str">
        <f>'病院入力（共通票）'!$A$8</f>
        <v>131XXXXXXXX</v>
      </c>
      <c r="B12" s="30" t="str">
        <f>'病院入力（共通票）'!$F$8</f>
        <v>○○○○病院</v>
      </c>
      <c r="C12" s="30">
        <v>5</v>
      </c>
      <c r="E12" s="344" t="s">
        <v>198</v>
      </c>
      <c r="F12" s="345"/>
      <c r="G12" s="91" t="s">
        <v>199</v>
      </c>
      <c r="H12" s="91" t="s">
        <v>200</v>
      </c>
      <c r="I12" s="91" t="s">
        <v>201</v>
      </c>
      <c r="J12" s="91" t="s">
        <v>202</v>
      </c>
    </row>
    <row r="13" spans="1:12" ht="21" customHeight="1">
      <c r="A13" s="30" t="str">
        <f>'病院入力（共通票）'!$A$8</f>
        <v>131XXXXXXXX</v>
      </c>
      <c r="B13" s="30" t="str">
        <f>'病院入力（共通票）'!$F$8</f>
        <v>○○○○病院</v>
      </c>
      <c r="C13" s="30">
        <v>6</v>
      </c>
      <c r="E13" s="365" t="s">
        <v>211</v>
      </c>
      <c r="F13" s="366"/>
      <c r="G13" s="307">
        <v>5</v>
      </c>
      <c r="H13" s="307">
        <v>4</v>
      </c>
      <c r="I13" s="307">
        <v>4</v>
      </c>
      <c r="J13" s="307">
        <v>4</v>
      </c>
    </row>
    <row r="14" spans="1:12" ht="21" customHeight="1">
      <c r="A14" s="30" t="str">
        <f>'病院入力（共通票）'!$A$8</f>
        <v>131XXXXXXXX</v>
      </c>
      <c r="B14" s="30" t="str">
        <f>'病院入力（共通票）'!$F$8</f>
        <v>○○○○病院</v>
      </c>
      <c r="C14" s="30">
        <v>7</v>
      </c>
      <c r="E14" s="348" t="s">
        <v>212</v>
      </c>
      <c r="F14" s="348"/>
      <c r="G14" s="308">
        <v>2</v>
      </c>
      <c r="H14" s="308">
        <v>3</v>
      </c>
      <c r="I14" s="308">
        <v>3</v>
      </c>
      <c r="J14" s="308">
        <v>3</v>
      </c>
    </row>
    <row r="15" spans="1:12" ht="21" customHeight="1">
      <c r="A15" s="30" t="str">
        <f>'病院入力（共通票）'!$A$8</f>
        <v>131XXXXXXXX</v>
      </c>
      <c r="B15" s="30" t="str">
        <f>'病院入力（共通票）'!$F$8</f>
        <v>○○○○病院</v>
      </c>
      <c r="C15" s="30">
        <v>8</v>
      </c>
      <c r="E15" s="348" t="s">
        <v>208</v>
      </c>
      <c r="F15" s="348"/>
      <c r="G15" s="119">
        <f>SUM(G13:G14)</f>
        <v>7</v>
      </c>
      <c r="H15" s="119">
        <f t="shared" ref="H15:J15" si="0">SUM(H13:H14)</f>
        <v>7</v>
      </c>
      <c r="I15" s="119">
        <f t="shared" si="0"/>
        <v>7</v>
      </c>
      <c r="J15" s="119">
        <f t="shared" si="0"/>
        <v>7</v>
      </c>
    </row>
    <row r="16" spans="1:12" ht="21" customHeight="1">
      <c r="A16" s="30" t="str">
        <f>'病院入力（共通票）'!$A$8</f>
        <v>131XXXXXXXX</v>
      </c>
      <c r="B16" s="30" t="str">
        <f>'病院入力（共通票）'!$F$8</f>
        <v>○○○○病院</v>
      </c>
      <c r="C16" s="30">
        <v>9</v>
      </c>
      <c r="E16" s="153"/>
      <c r="F16" s="139"/>
      <c r="G16" s="165"/>
      <c r="H16" s="165"/>
      <c r="I16" s="165"/>
      <c r="J16" s="165"/>
    </row>
    <row r="17" spans="1:10" ht="21" customHeight="1">
      <c r="A17" s="30" t="str">
        <f>'病院入力（共通票）'!$A$8</f>
        <v>131XXXXXXXX</v>
      </c>
      <c r="B17" s="30" t="str">
        <f>'病院入力（共通票）'!$F$8</f>
        <v>○○○○病院</v>
      </c>
      <c r="C17" s="30">
        <v>10</v>
      </c>
      <c r="D17" s="1" t="s">
        <v>250</v>
      </c>
      <c r="G17" s="161"/>
      <c r="H17" s="161"/>
      <c r="I17" s="161"/>
      <c r="J17" s="161"/>
    </row>
    <row r="18" spans="1:10" ht="21" customHeight="1">
      <c r="A18" s="30" t="str">
        <f>'病院入力（共通票）'!$A$8</f>
        <v>131XXXXXXXX</v>
      </c>
      <c r="B18" s="30" t="str">
        <f>'病院入力（共通票）'!$F$8</f>
        <v>○○○○病院</v>
      </c>
      <c r="C18" s="30">
        <v>11</v>
      </c>
      <c r="E18" s="347" t="s">
        <v>198</v>
      </c>
      <c r="F18" s="347"/>
      <c r="G18" s="91" t="s">
        <v>199</v>
      </c>
      <c r="H18" s="91" t="s">
        <v>200</v>
      </c>
      <c r="I18" s="91" t="s">
        <v>201</v>
      </c>
      <c r="J18" s="91" t="s">
        <v>202</v>
      </c>
    </row>
    <row r="19" spans="1:10" ht="21" customHeight="1">
      <c r="A19" s="30" t="str">
        <f>'病院入力（共通票）'!$A$8</f>
        <v>131XXXXXXXX</v>
      </c>
      <c r="B19" s="30" t="str">
        <f>'病院入力（共通票）'!$F$8</f>
        <v>○○○○病院</v>
      </c>
      <c r="C19" s="30">
        <v>12</v>
      </c>
      <c r="E19" s="346" t="s">
        <v>280</v>
      </c>
      <c r="F19" s="362"/>
      <c r="G19" s="317">
        <v>5</v>
      </c>
      <c r="H19" s="317">
        <v>4</v>
      </c>
      <c r="I19" s="317">
        <v>4</v>
      </c>
      <c r="J19" s="317">
        <v>4</v>
      </c>
    </row>
    <row r="20" spans="1:10" customFormat="1" ht="21" customHeight="1">
      <c r="A20" s="30" t="str">
        <f>'病院入力（共通票）'!$A$8</f>
        <v>131XXXXXXXX</v>
      </c>
      <c r="B20" s="30" t="str">
        <f>'病院入力（共通票）'!$F$8</f>
        <v>○○○○病院</v>
      </c>
      <c r="C20" s="30">
        <v>13</v>
      </c>
      <c r="E20" s="156" t="s">
        <v>281</v>
      </c>
      <c r="F20" s="160"/>
      <c r="G20" s="315">
        <v>1</v>
      </c>
      <c r="H20" s="315">
        <v>1</v>
      </c>
      <c r="I20" s="315">
        <v>1</v>
      </c>
      <c r="J20" s="315">
        <v>1</v>
      </c>
    </row>
    <row r="21" spans="1:10" ht="21" customHeight="1">
      <c r="A21" s="30" t="str">
        <f>'病院入力（共通票）'!$A$8</f>
        <v>131XXXXXXXX</v>
      </c>
      <c r="B21" s="30" t="str">
        <f>'病院入力（共通票）'!$F$8</f>
        <v>○○○○病院</v>
      </c>
      <c r="C21" s="30">
        <v>14</v>
      </c>
      <c r="E21" s="346" t="s">
        <v>282</v>
      </c>
      <c r="F21" s="362"/>
      <c r="G21" s="318">
        <v>2</v>
      </c>
      <c r="H21" s="318">
        <v>3</v>
      </c>
      <c r="I21" s="318">
        <v>3</v>
      </c>
      <c r="J21" s="318">
        <v>3</v>
      </c>
    </row>
    <row r="22" spans="1:10" ht="21" customHeight="1">
      <c r="A22" s="30" t="str">
        <f>'病院入力（共通票）'!$A$8</f>
        <v>131XXXXXXXX</v>
      </c>
      <c r="B22" s="30" t="str">
        <f>'病院入力（共通票）'!$F$8</f>
        <v>○○○○病院</v>
      </c>
      <c r="C22" s="30">
        <v>15</v>
      </c>
      <c r="E22" s="156" t="s">
        <v>281</v>
      </c>
      <c r="F22" s="160"/>
      <c r="G22" s="315">
        <v>1</v>
      </c>
      <c r="H22" s="315">
        <v>1</v>
      </c>
      <c r="I22" s="315">
        <v>1</v>
      </c>
      <c r="J22" s="315">
        <v>1</v>
      </c>
    </row>
    <row r="23" spans="1:10" ht="21" customHeight="1">
      <c r="A23" s="30" t="str">
        <f>'病院入力（共通票）'!$A$8</f>
        <v>131XXXXXXXX</v>
      </c>
      <c r="B23" s="30" t="str">
        <f>'病院入力（共通票）'!$F$8</f>
        <v>○○○○病院</v>
      </c>
      <c r="C23" s="30">
        <v>16</v>
      </c>
    </row>
    <row r="24" spans="1:10" ht="21" customHeight="1">
      <c r="A24" s="30" t="str">
        <f>'病院入力（共通票）'!$A$8</f>
        <v>131XXXXXXXX</v>
      </c>
      <c r="B24" s="30" t="str">
        <f>'病院入力（共通票）'!$F$8</f>
        <v>○○○○病院</v>
      </c>
      <c r="C24" s="30">
        <v>17</v>
      </c>
      <c r="D24" s="1" t="s">
        <v>258</v>
      </c>
    </row>
    <row r="25" spans="1:10" ht="21" customHeight="1">
      <c r="A25" s="30" t="str">
        <f>'病院入力（共通票）'!$A$8</f>
        <v>131XXXXXXXX</v>
      </c>
      <c r="B25" s="30" t="str">
        <f>'病院入力（共通票）'!$F$8</f>
        <v>○○○○病院</v>
      </c>
      <c r="C25" s="30">
        <v>18</v>
      </c>
      <c r="E25" s="344" t="s">
        <v>198</v>
      </c>
      <c r="F25" s="345"/>
      <c r="G25" s="91" t="s">
        <v>199</v>
      </c>
      <c r="H25" s="91" t="s">
        <v>200</v>
      </c>
      <c r="I25" s="91" t="s">
        <v>201</v>
      </c>
      <c r="J25" s="91" t="s">
        <v>202</v>
      </c>
    </row>
    <row r="26" spans="1:10" ht="21" customHeight="1">
      <c r="A26" s="30" t="str">
        <f>'病院入力（共通票）'!$A$8</f>
        <v>131XXXXXXXX</v>
      </c>
      <c r="B26" s="30" t="str">
        <f>'病院入力（共通票）'!$F$8</f>
        <v>○○○○病院</v>
      </c>
      <c r="C26" s="30">
        <v>19</v>
      </c>
      <c r="E26" s="341" t="s">
        <v>283</v>
      </c>
      <c r="F26" s="342"/>
      <c r="G26" s="307">
        <v>10220</v>
      </c>
      <c r="H26" s="307">
        <v>10300</v>
      </c>
      <c r="I26" s="307">
        <v>10300</v>
      </c>
      <c r="J26" s="307">
        <v>10300</v>
      </c>
    </row>
    <row r="27" spans="1:10" ht="21" customHeight="1">
      <c r="A27" s="30" t="str">
        <f>'病院入力（共通票）'!$A$8</f>
        <v>131XXXXXXXX</v>
      </c>
      <c r="B27" s="30" t="str">
        <f>'病院入力（共通票）'!$F$8</f>
        <v>○○○○病院</v>
      </c>
      <c r="C27" s="30">
        <v>20</v>
      </c>
      <c r="E27" s="341" t="s">
        <v>284</v>
      </c>
      <c r="F27" s="342"/>
      <c r="G27" s="307">
        <v>2044</v>
      </c>
      <c r="H27" s="307">
        <v>1752</v>
      </c>
      <c r="I27" s="307">
        <v>1752</v>
      </c>
      <c r="J27" s="307">
        <v>1752</v>
      </c>
    </row>
    <row r="28" spans="1:10" ht="21" customHeight="1">
      <c r="A28" s="30" t="str">
        <f>'病院入力（共通票）'!$A$8</f>
        <v>131XXXXXXXX</v>
      </c>
      <c r="B28" s="30" t="str">
        <f>'病院入力（共通票）'!$F$8</f>
        <v>○○○○病院</v>
      </c>
      <c r="C28" s="30">
        <v>21</v>
      </c>
      <c r="E28" s="341" t="s">
        <v>208</v>
      </c>
      <c r="F28" s="342"/>
      <c r="G28" s="307">
        <v>12264</v>
      </c>
      <c r="H28" s="307">
        <v>12052</v>
      </c>
      <c r="I28" s="307">
        <v>12052</v>
      </c>
      <c r="J28" s="307">
        <v>12052</v>
      </c>
    </row>
    <row r="29" spans="1:10" ht="21" customHeight="1">
      <c r="A29" s="30" t="str">
        <f>'病院入力（共通票）'!$A$8</f>
        <v>131XXXXXXXX</v>
      </c>
      <c r="B29" s="30" t="str">
        <f>'病院入力（共通票）'!$F$8</f>
        <v>○○○○病院</v>
      </c>
      <c r="C29" s="30">
        <v>22</v>
      </c>
    </row>
    <row r="30" spans="1:10" ht="21" customHeight="1">
      <c r="A30" s="30" t="str">
        <f>'病院入力（共通票）'!$A$8</f>
        <v>131XXXXXXXX</v>
      </c>
      <c r="B30" s="30" t="str">
        <f>'病院入力（共通票）'!$F$8</f>
        <v>○○○○病院</v>
      </c>
      <c r="C30" s="30">
        <v>23</v>
      </c>
      <c r="E30" s="1" t="s">
        <v>213</v>
      </c>
    </row>
    <row r="31" spans="1:10" ht="42" customHeight="1">
      <c r="A31" s="30" t="str">
        <f>'病院入力（共通票）'!$A$8</f>
        <v>131XXXXXXXX</v>
      </c>
      <c r="B31" s="30" t="str">
        <f>'病院入力（共通票）'!$F$8</f>
        <v>○○○○病院</v>
      </c>
      <c r="C31" s="30">
        <v>24</v>
      </c>
      <c r="E31" s="343" t="s">
        <v>388</v>
      </c>
      <c r="F31" s="343"/>
      <c r="G31" s="343"/>
      <c r="H31" s="343"/>
      <c r="I31" s="343"/>
      <c r="J31" s="343"/>
    </row>
    <row r="32" spans="1:10" customFormat="1" ht="21" customHeight="1">
      <c r="A32" s="30" t="str">
        <f>'病院入力（共通票）'!$A$8</f>
        <v>131XXXXXXXX</v>
      </c>
      <c r="B32" s="30" t="str">
        <f>'病院入力（共通票）'!$F$8</f>
        <v>○○○○病院</v>
      </c>
      <c r="C32" s="30">
        <v>25</v>
      </c>
    </row>
    <row r="33" spans="1:10" ht="21" customHeight="1">
      <c r="A33" s="30" t="str">
        <f>'病院入力（共通票）'!$A$8</f>
        <v>131XXXXXXXX</v>
      </c>
      <c r="B33" s="30" t="str">
        <f>'病院入力（共通票）'!$F$8</f>
        <v>○○○○病院</v>
      </c>
      <c r="C33" s="30">
        <v>26</v>
      </c>
      <c r="D33" s="1" t="s">
        <v>271</v>
      </c>
      <c r="E33" s="153"/>
    </row>
    <row r="34" spans="1:10" ht="21" customHeight="1">
      <c r="A34" s="30" t="str">
        <f>'病院入力（共通票）'!$A$8</f>
        <v>131XXXXXXXX</v>
      </c>
      <c r="B34" s="30" t="str">
        <f>'病院入力（共通票）'!$F$8</f>
        <v>○○○○病院</v>
      </c>
      <c r="C34" s="30">
        <v>27</v>
      </c>
      <c r="E34" s="153" t="s">
        <v>285</v>
      </c>
    </row>
    <row r="35" spans="1:10" ht="21" customHeight="1">
      <c r="A35" s="30" t="str">
        <f>'病院入力（共通票）'!$A$8</f>
        <v>131XXXXXXXX</v>
      </c>
      <c r="B35" s="30" t="str">
        <f>'病院入力（共通票）'!$F$8</f>
        <v>○○○○病院</v>
      </c>
      <c r="C35" s="30">
        <v>28</v>
      </c>
      <c r="D35" s="152"/>
      <c r="E35" s="1" t="s">
        <v>286</v>
      </c>
    </row>
    <row r="36" spans="1:10" ht="42" customHeight="1">
      <c r="A36" s="30" t="str">
        <f>'病院入力（共通票）'!$A$8</f>
        <v>131XXXXXXXX</v>
      </c>
      <c r="B36" s="30" t="str">
        <f>'病院入力（共通票）'!$F$8</f>
        <v>○○○○病院</v>
      </c>
      <c r="C36" s="30">
        <v>29</v>
      </c>
      <c r="E36" s="338" t="s">
        <v>402</v>
      </c>
      <c r="F36" s="339"/>
      <c r="G36" s="339"/>
      <c r="H36" s="339"/>
      <c r="I36" s="339"/>
      <c r="J36" s="340"/>
    </row>
    <row r="37" spans="1:10" ht="21" customHeight="1">
      <c r="A37" s="30"/>
      <c r="B37" s="30"/>
      <c r="C37" s="30"/>
    </row>
    <row r="38" spans="1:10" ht="21" customHeight="1">
      <c r="A38" s="30"/>
      <c r="B38" s="30"/>
      <c r="C38" s="30"/>
    </row>
    <row r="39" spans="1:10" ht="21" customHeight="1">
      <c r="A39" s="30"/>
      <c r="B39" s="30"/>
      <c r="C39" s="30"/>
    </row>
    <row r="40" spans="1:10" ht="21" customHeight="1">
      <c r="A40" s="30"/>
      <c r="B40" s="30"/>
      <c r="C40" s="30"/>
    </row>
    <row r="41" spans="1:10" ht="21" customHeight="1">
      <c r="A41" s="30"/>
      <c r="B41" s="30"/>
      <c r="C41" s="30"/>
    </row>
    <row r="42" spans="1:10" ht="21" customHeight="1">
      <c r="A42" s="30"/>
      <c r="B42" s="30"/>
      <c r="C42" s="30"/>
    </row>
    <row r="43" spans="1:10" ht="21" customHeight="1">
      <c r="A43" s="30"/>
      <c r="B43" s="30"/>
      <c r="C43" s="30"/>
    </row>
    <row r="44" spans="1:10" ht="21" customHeight="1">
      <c r="A44" s="30"/>
      <c r="B44" s="30"/>
      <c r="C44" s="30"/>
    </row>
    <row r="45" spans="1:10" ht="21" customHeight="1">
      <c r="A45" s="30"/>
      <c r="B45" s="30"/>
      <c r="C45" s="30"/>
    </row>
    <row r="46" spans="1:10" ht="21" customHeight="1">
      <c r="A46" s="30"/>
      <c r="B46" s="30"/>
      <c r="C46" s="30"/>
    </row>
    <row r="47" spans="1:10" ht="21" customHeight="1">
      <c r="A47" s="30"/>
      <c r="B47" s="30"/>
      <c r="C47" s="30"/>
    </row>
    <row r="48" spans="1:10" ht="21" customHeight="1">
      <c r="A48" s="30"/>
      <c r="B48" s="30"/>
      <c r="C48" s="30"/>
    </row>
    <row r="49" spans="1:3" ht="21" customHeight="1">
      <c r="A49" s="30"/>
      <c r="B49" s="30"/>
      <c r="C49" s="30"/>
    </row>
    <row r="50" spans="1:3" ht="21" customHeight="1">
      <c r="A50" s="30"/>
      <c r="B50" s="30"/>
      <c r="C50" s="30"/>
    </row>
    <row r="51" spans="1:3" ht="21" customHeight="1">
      <c r="A51" s="30"/>
      <c r="B51" s="30"/>
      <c r="C51" s="30"/>
    </row>
    <row r="52" spans="1:3" ht="21" customHeight="1">
      <c r="A52" s="30"/>
      <c r="B52" s="30"/>
      <c r="C52" s="30"/>
    </row>
    <row r="53" spans="1:3" ht="21" customHeight="1">
      <c r="A53" s="30"/>
      <c r="B53" s="30"/>
      <c r="C53" s="30"/>
    </row>
    <row r="54" spans="1:3" ht="21" customHeight="1">
      <c r="A54" s="30"/>
      <c r="B54" s="30"/>
      <c r="C54" s="30"/>
    </row>
    <row r="55" spans="1:3" ht="21" customHeight="1">
      <c r="A55" s="30"/>
      <c r="B55" s="30"/>
      <c r="C55" s="30"/>
    </row>
    <row r="56" spans="1:3" ht="21" customHeight="1">
      <c r="A56" s="30"/>
      <c r="B56" s="30"/>
      <c r="C56" s="30"/>
    </row>
    <row r="57" spans="1:3" ht="21" customHeight="1">
      <c r="A57" s="30"/>
      <c r="B57" s="30"/>
      <c r="C57" s="30"/>
    </row>
    <row r="58" spans="1:3" ht="21" customHeight="1">
      <c r="A58" s="30"/>
      <c r="B58" s="30"/>
      <c r="C58" s="30"/>
    </row>
    <row r="59" spans="1:3" ht="21" customHeight="1">
      <c r="A59" s="30"/>
      <c r="B59" s="30"/>
      <c r="C59" s="30"/>
    </row>
    <row r="60" spans="1:3" ht="21" customHeight="1">
      <c r="A60" s="30"/>
      <c r="B60" s="30"/>
      <c r="C60" s="30"/>
    </row>
    <row r="61" spans="1:3" ht="21" customHeight="1">
      <c r="A61" s="30"/>
      <c r="B61" s="30"/>
      <c r="C61" s="30"/>
    </row>
    <row r="62" spans="1:3" ht="21" customHeight="1">
      <c r="A62" s="30"/>
      <c r="B62" s="30"/>
      <c r="C62" s="30"/>
    </row>
    <row r="63" spans="1:3" ht="21" customHeight="1">
      <c r="A63" s="30"/>
      <c r="B63" s="30"/>
      <c r="C63" s="30"/>
    </row>
    <row r="64" spans="1:3" ht="21" customHeight="1">
      <c r="A64" s="30"/>
      <c r="B64" s="30"/>
      <c r="C64" s="30"/>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sheetData>
  <mergeCells count="16">
    <mergeCell ref="E14:F14"/>
    <mergeCell ref="D2:J2"/>
    <mergeCell ref="E8:F8"/>
    <mergeCell ref="E9:F9"/>
    <mergeCell ref="E12:F12"/>
    <mergeCell ref="E13:F13"/>
    <mergeCell ref="E27:F27"/>
    <mergeCell ref="E28:F28"/>
    <mergeCell ref="E31:J31"/>
    <mergeCell ref="E36:J36"/>
    <mergeCell ref="E15:F15"/>
    <mergeCell ref="E18:F18"/>
    <mergeCell ref="E19:F19"/>
    <mergeCell ref="E21:F21"/>
    <mergeCell ref="E25:F25"/>
    <mergeCell ref="E26:F26"/>
  </mergeCells>
  <phoneticPr fontId="2"/>
  <pageMargins left="0.70866141732283472" right="0.70866141732283472" top="0.74803149606299213" bottom="0.74803149606299213" header="0.31496062992125984" footer="0.31496062992125984"/>
  <pageSetup paperSize="9" scale="96" fitToHeight="0" orientation="portrait" r:id="rId1"/>
  <colBreaks count="1" manualBreakCount="1">
    <brk id="11"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C6482-62E5-422F-BDD2-13C593BC0194}">
  <sheetPr>
    <tabColor rgb="FF00B0F0"/>
    <pageSetUpPr fitToPage="1"/>
  </sheetPr>
  <dimension ref="A1:AI32"/>
  <sheetViews>
    <sheetView workbookViewId="0">
      <selection activeCell="J16" sqref="J16"/>
    </sheetView>
  </sheetViews>
  <sheetFormatPr defaultColWidth="4.109375" defaultRowHeight="30" customHeight="1"/>
  <cols>
    <col min="1" max="1" width="22.44140625" style="31" customWidth="1"/>
    <col min="2" max="2" width="26.44140625" style="31" customWidth="1"/>
    <col min="3" max="5" width="14" style="125" customWidth="1"/>
    <col min="6" max="6" width="14" style="31" customWidth="1"/>
    <col min="7" max="10" width="6.88671875" style="31" customWidth="1"/>
    <col min="11" max="15" width="6.88671875" style="126" customWidth="1"/>
    <col min="16" max="20" width="6.88671875" style="31" customWidth="1"/>
    <col min="21" max="35" width="6.88671875" style="126" customWidth="1"/>
    <col min="36" max="254" width="4.109375" style="31"/>
    <col min="255" max="255" width="22.44140625" style="31" customWidth="1"/>
    <col min="256" max="256" width="26.44140625" style="31" customWidth="1"/>
    <col min="257" max="262" width="15.109375" style="31" customWidth="1"/>
    <col min="263" max="291" width="6.88671875" style="31" customWidth="1"/>
    <col min="292" max="510" width="4.109375" style="31"/>
    <col min="511" max="511" width="22.44140625" style="31" customWidth="1"/>
    <col min="512" max="512" width="26.44140625" style="31" customWidth="1"/>
    <col min="513" max="518" width="15.109375" style="31" customWidth="1"/>
    <col min="519" max="547" width="6.88671875" style="31" customWidth="1"/>
    <col min="548" max="766" width="4.109375" style="31"/>
    <col min="767" max="767" width="22.44140625" style="31" customWidth="1"/>
    <col min="768" max="768" width="26.44140625" style="31" customWidth="1"/>
    <col min="769" max="774" width="15.109375" style="31" customWidth="1"/>
    <col min="775" max="803" width="6.88671875" style="31" customWidth="1"/>
    <col min="804" max="1022" width="4.109375" style="31"/>
    <col min="1023" max="1023" width="22.44140625" style="31" customWidth="1"/>
    <col min="1024" max="1024" width="26.44140625" style="31" customWidth="1"/>
    <col min="1025" max="1030" width="15.109375" style="31" customWidth="1"/>
    <col min="1031" max="1059" width="6.88671875" style="31" customWidth="1"/>
    <col min="1060" max="1278" width="4.109375" style="31"/>
    <col min="1279" max="1279" width="22.44140625" style="31" customWidth="1"/>
    <col min="1280" max="1280" width="26.44140625" style="31" customWidth="1"/>
    <col min="1281" max="1286" width="15.109375" style="31" customWidth="1"/>
    <col min="1287" max="1315" width="6.88671875" style="31" customWidth="1"/>
    <col min="1316" max="1534" width="4.109375" style="31"/>
    <col min="1535" max="1535" width="22.44140625" style="31" customWidth="1"/>
    <col min="1536" max="1536" width="26.44140625" style="31" customWidth="1"/>
    <col min="1537" max="1542" width="15.109375" style="31" customWidth="1"/>
    <col min="1543" max="1571" width="6.88671875" style="31" customWidth="1"/>
    <col min="1572" max="1790" width="4.109375" style="31"/>
    <col min="1791" max="1791" width="22.44140625" style="31" customWidth="1"/>
    <col min="1792" max="1792" width="26.44140625" style="31" customWidth="1"/>
    <col min="1793" max="1798" width="15.109375" style="31" customWidth="1"/>
    <col min="1799" max="1827" width="6.88671875" style="31" customWidth="1"/>
    <col min="1828" max="2046" width="4.109375" style="31"/>
    <col min="2047" max="2047" width="22.44140625" style="31" customWidth="1"/>
    <col min="2048" max="2048" width="26.44140625" style="31" customWidth="1"/>
    <col min="2049" max="2054" width="15.109375" style="31" customWidth="1"/>
    <col min="2055" max="2083" width="6.88671875" style="31" customWidth="1"/>
    <col min="2084" max="2302" width="4.109375" style="31"/>
    <col min="2303" max="2303" width="22.44140625" style="31" customWidth="1"/>
    <col min="2304" max="2304" width="26.44140625" style="31" customWidth="1"/>
    <col min="2305" max="2310" width="15.109375" style="31" customWidth="1"/>
    <col min="2311" max="2339" width="6.88671875" style="31" customWidth="1"/>
    <col min="2340" max="2558" width="4.109375" style="31"/>
    <col min="2559" max="2559" width="22.44140625" style="31" customWidth="1"/>
    <col min="2560" max="2560" width="26.44140625" style="31" customWidth="1"/>
    <col min="2561" max="2566" width="15.109375" style="31" customWidth="1"/>
    <col min="2567" max="2595" width="6.88671875" style="31" customWidth="1"/>
    <col min="2596" max="2814" width="4.109375" style="31"/>
    <col min="2815" max="2815" width="22.44140625" style="31" customWidth="1"/>
    <col min="2816" max="2816" width="26.44140625" style="31" customWidth="1"/>
    <col min="2817" max="2822" width="15.109375" style="31" customWidth="1"/>
    <col min="2823" max="2851" width="6.88671875" style="31" customWidth="1"/>
    <col min="2852" max="3070" width="4.109375" style="31"/>
    <col min="3071" max="3071" width="22.44140625" style="31" customWidth="1"/>
    <col min="3072" max="3072" width="26.44140625" style="31" customWidth="1"/>
    <col min="3073" max="3078" width="15.109375" style="31" customWidth="1"/>
    <col min="3079" max="3107" width="6.88671875" style="31" customWidth="1"/>
    <col min="3108" max="3326" width="4.109375" style="31"/>
    <col min="3327" max="3327" width="22.44140625" style="31" customWidth="1"/>
    <col min="3328" max="3328" width="26.44140625" style="31" customWidth="1"/>
    <col min="3329" max="3334" width="15.109375" style="31" customWidth="1"/>
    <col min="3335" max="3363" width="6.88671875" style="31" customWidth="1"/>
    <col min="3364" max="3582" width="4.109375" style="31"/>
    <col min="3583" max="3583" width="22.44140625" style="31" customWidth="1"/>
    <col min="3584" max="3584" width="26.44140625" style="31" customWidth="1"/>
    <col min="3585" max="3590" width="15.109375" style="31" customWidth="1"/>
    <col min="3591" max="3619" width="6.88671875" style="31" customWidth="1"/>
    <col min="3620" max="3838" width="4.109375" style="31"/>
    <col min="3839" max="3839" width="22.44140625" style="31" customWidth="1"/>
    <col min="3840" max="3840" width="26.44140625" style="31" customWidth="1"/>
    <col min="3841" max="3846" width="15.109375" style="31" customWidth="1"/>
    <col min="3847" max="3875" width="6.88671875" style="31" customWidth="1"/>
    <col min="3876" max="4094" width="4.109375" style="31"/>
    <col min="4095" max="4095" width="22.44140625" style="31" customWidth="1"/>
    <col min="4096" max="4096" width="26.44140625" style="31" customWidth="1"/>
    <col min="4097" max="4102" width="15.109375" style="31" customWidth="1"/>
    <col min="4103" max="4131" width="6.88671875" style="31" customWidth="1"/>
    <col min="4132" max="4350" width="4.109375" style="31"/>
    <col min="4351" max="4351" width="22.44140625" style="31" customWidth="1"/>
    <col min="4352" max="4352" width="26.44140625" style="31" customWidth="1"/>
    <col min="4353" max="4358" width="15.109375" style="31" customWidth="1"/>
    <col min="4359" max="4387" width="6.88671875" style="31" customWidth="1"/>
    <col min="4388" max="4606" width="4.109375" style="31"/>
    <col min="4607" max="4607" width="22.44140625" style="31" customWidth="1"/>
    <col min="4608" max="4608" width="26.44140625" style="31" customWidth="1"/>
    <col min="4609" max="4614" width="15.109375" style="31" customWidth="1"/>
    <col min="4615" max="4643" width="6.88671875" style="31" customWidth="1"/>
    <col min="4644" max="4862" width="4.109375" style="31"/>
    <col min="4863" max="4863" width="22.44140625" style="31" customWidth="1"/>
    <col min="4864" max="4864" width="26.44140625" style="31" customWidth="1"/>
    <col min="4865" max="4870" width="15.109375" style="31" customWidth="1"/>
    <col min="4871" max="4899" width="6.88671875" style="31" customWidth="1"/>
    <col min="4900" max="5118" width="4.109375" style="31"/>
    <col min="5119" max="5119" width="22.44140625" style="31" customWidth="1"/>
    <col min="5120" max="5120" width="26.44140625" style="31" customWidth="1"/>
    <col min="5121" max="5126" width="15.109375" style="31" customWidth="1"/>
    <col min="5127" max="5155" width="6.88671875" style="31" customWidth="1"/>
    <col min="5156" max="5374" width="4.109375" style="31"/>
    <col min="5375" max="5375" width="22.44140625" style="31" customWidth="1"/>
    <col min="5376" max="5376" width="26.44140625" style="31" customWidth="1"/>
    <col min="5377" max="5382" width="15.109375" style="31" customWidth="1"/>
    <col min="5383" max="5411" width="6.88671875" style="31" customWidth="1"/>
    <col min="5412" max="5630" width="4.109375" style="31"/>
    <col min="5631" max="5631" width="22.44140625" style="31" customWidth="1"/>
    <col min="5632" max="5632" width="26.44140625" style="31" customWidth="1"/>
    <col min="5633" max="5638" width="15.109375" style="31" customWidth="1"/>
    <col min="5639" max="5667" width="6.88671875" style="31" customWidth="1"/>
    <col min="5668" max="5886" width="4.109375" style="31"/>
    <col min="5887" max="5887" width="22.44140625" style="31" customWidth="1"/>
    <col min="5888" max="5888" width="26.44140625" style="31" customWidth="1"/>
    <col min="5889" max="5894" width="15.109375" style="31" customWidth="1"/>
    <col min="5895" max="5923" width="6.88671875" style="31" customWidth="1"/>
    <col min="5924" max="6142" width="4.109375" style="31"/>
    <col min="6143" max="6143" width="22.44140625" style="31" customWidth="1"/>
    <col min="6144" max="6144" width="26.44140625" style="31" customWidth="1"/>
    <col min="6145" max="6150" width="15.109375" style="31" customWidth="1"/>
    <col min="6151" max="6179" width="6.88671875" style="31" customWidth="1"/>
    <col min="6180" max="6398" width="4.109375" style="31"/>
    <col min="6399" max="6399" width="22.44140625" style="31" customWidth="1"/>
    <col min="6400" max="6400" width="26.44140625" style="31" customWidth="1"/>
    <col min="6401" max="6406" width="15.109375" style="31" customWidth="1"/>
    <col min="6407" max="6435" width="6.88671875" style="31" customWidth="1"/>
    <col min="6436" max="6654" width="4.109375" style="31"/>
    <col min="6655" max="6655" width="22.44140625" style="31" customWidth="1"/>
    <col min="6656" max="6656" width="26.44140625" style="31" customWidth="1"/>
    <col min="6657" max="6662" width="15.109375" style="31" customWidth="1"/>
    <col min="6663" max="6691" width="6.88671875" style="31" customWidth="1"/>
    <col min="6692" max="6910" width="4.109375" style="31"/>
    <col min="6911" max="6911" width="22.44140625" style="31" customWidth="1"/>
    <col min="6912" max="6912" width="26.44140625" style="31" customWidth="1"/>
    <col min="6913" max="6918" width="15.109375" style="31" customWidth="1"/>
    <col min="6919" max="6947" width="6.88671875" style="31" customWidth="1"/>
    <col min="6948" max="7166" width="4.109375" style="31"/>
    <col min="7167" max="7167" width="22.44140625" style="31" customWidth="1"/>
    <col min="7168" max="7168" width="26.44140625" style="31" customWidth="1"/>
    <col min="7169" max="7174" width="15.109375" style="31" customWidth="1"/>
    <col min="7175" max="7203" width="6.88671875" style="31" customWidth="1"/>
    <col min="7204" max="7422" width="4.109375" style="31"/>
    <col min="7423" max="7423" width="22.44140625" style="31" customWidth="1"/>
    <col min="7424" max="7424" width="26.44140625" style="31" customWidth="1"/>
    <col min="7425" max="7430" width="15.109375" style="31" customWidth="1"/>
    <col min="7431" max="7459" width="6.88671875" style="31" customWidth="1"/>
    <col min="7460" max="7678" width="4.109375" style="31"/>
    <col min="7679" max="7679" width="22.44140625" style="31" customWidth="1"/>
    <col min="7680" max="7680" width="26.44140625" style="31" customWidth="1"/>
    <col min="7681" max="7686" width="15.109375" style="31" customWidth="1"/>
    <col min="7687" max="7715" width="6.88671875" style="31" customWidth="1"/>
    <col min="7716" max="7934" width="4.109375" style="31"/>
    <col min="7935" max="7935" width="22.44140625" style="31" customWidth="1"/>
    <col min="7936" max="7936" width="26.44140625" style="31" customWidth="1"/>
    <col min="7937" max="7942" width="15.109375" style="31" customWidth="1"/>
    <col min="7943" max="7971" width="6.88671875" style="31" customWidth="1"/>
    <col min="7972" max="8190" width="4.109375" style="31"/>
    <col min="8191" max="8191" width="22.44140625" style="31" customWidth="1"/>
    <col min="8192" max="8192" width="26.44140625" style="31" customWidth="1"/>
    <col min="8193" max="8198" width="15.109375" style="31" customWidth="1"/>
    <col min="8199" max="8227" width="6.88671875" style="31" customWidth="1"/>
    <col min="8228" max="8446" width="4.109375" style="31"/>
    <col min="8447" max="8447" width="22.44140625" style="31" customWidth="1"/>
    <col min="8448" max="8448" width="26.44140625" style="31" customWidth="1"/>
    <col min="8449" max="8454" width="15.109375" style="31" customWidth="1"/>
    <col min="8455" max="8483" width="6.88671875" style="31" customWidth="1"/>
    <col min="8484" max="8702" width="4.109375" style="31"/>
    <col min="8703" max="8703" width="22.44140625" style="31" customWidth="1"/>
    <col min="8704" max="8704" width="26.44140625" style="31" customWidth="1"/>
    <col min="8705" max="8710" width="15.109375" style="31" customWidth="1"/>
    <col min="8711" max="8739" width="6.88671875" style="31" customWidth="1"/>
    <col min="8740" max="8958" width="4.109375" style="31"/>
    <col min="8959" max="8959" width="22.44140625" style="31" customWidth="1"/>
    <col min="8960" max="8960" width="26.44140625" style="31" customWidth="1"/>
    <col min="8961" max="8966" width="15.109375" style="31" customWidth="1"/>
    <col min="8967" max="8995" width="6.88671875" style="31" customWidth="1"/>
    <col min="8996" max="9214" width="4.109375" style="31"/>
    <col min="9215" max="9215" width="22.44140625" style="31" customWidth="1"/>
    <col min="9216" max="9216" width="26.44140625" style="31" customWidth="1"/>
    <col min="9217" max="9222" width="15.109375" style="31" customWidth="1"/>
    <col min="9223" max="9251" width="6.88671875" style="31" customWidth="1"/>
    <col min="9252" max="9470" width="4.109375" style="31"/>
    <col min="9471" max="9471" width="22.44140625" style="31" customWidth="1"/>
    <col min="9472" max="9472" width="26.44140625" style="31" customWidth="1"/>
    <col min="9473" max="9478" width="15.109375" style="31" customWidth="1"/>
    <col min="9479" max="9507" width="6.88671875" style="31" customWidth="1"/>
    <col min="9508" max="9726" width="4.109375" style="31"/>
    <col min="9727" max="9727" width="22.44140625" style="31" customWidth="1"/>
    <col min="9728" max="9728" width="26.44140625" style="31" customWidth="1"/>
    <col min="9729" max="9734" width="15.109375" style="31" customWidth="1"/>
    <col min="9735" max="9763" width="6.88671875" style="31" customWidth="1"/>
    <col min="9764" max="9982" width="4.109375" style="31"/>
    <col min="9983" max="9983" width="22.44140625" style="31" customWidth="1"/>
    <col min="9984" max="9984" width="26.44140625" style="31" customWidth="1"/>
    <col min="9985" max="9990" width="15.109375" style="31" customWidth="1"/>
    <col min="9991" max="10019" width="6.88671875" style="31" customWidth="1"/>
    <col min="10020" max="10238" width="4.109375" style="31"/>
    <col min="10239" max="10239" width="22.44140625" style="31" customWidth="1"/>
    <col min="10240" max="10240" width="26.44140625" style="31" customWidth="1"/>
    <col min="10241" max="10246" width="15.109375" style="31" customWidth="1"/>
    <col min="10247" max="10275" width="6.88671875" style="31" customWidth="1"/>
    <col min="10276" max="10494" width="4.109375" style="31"/>
    <col min="10495" max="10495" width="22.44140625" style="31" customWidth="1"/>
    <col min="10496" max="10496" width="26.44140625" style="31" customWidth="1"/>
    <col min="10497" max="10502" width="15.109375" style="31" customWidth="1"/>
    <col min="10503" max="10531" width="6.88671875" style="31" customWidth="1"/>
    <col min="10532" max="10750" width="4.109375" style="31"/>
    <col min="10751" max="10751" width="22.44140625" style="31" customWidth="1"/>
    <col min="10752" max="10752" width="26.44140625" style="31" customWidth="1"/>
    <col min="10753" max="10758" width="15.109375" style="31" customWidth="1"/>
    <col min="10759" max="10787" width="6.88671875" style="31" customWidth="1"/>
    <col min="10788" max="11006" width="4.109375" style="31"/>
    <col min="11007" max="11007" width="22.44140625" style="31" customWidth="1"/>
    <col min="11008" max="11008" width="26.44140625" style="31" customWidth="1"/>
    <col min="11009" max="11014" width="15.109375" style="31" customWidth="1"/>
    <col min="11015" max="11043" width="6.88671875" style="31" customWidth="1"/>
    <col min="11044" max="11262" width="4.109375" style="31"/>
    <col min="11263" max="11263" width="22.44140625" style="31" customWidth="1"/>
    <col min="11264" max="11264" width="26.44140625" style="31" customWidth="1"/>
    <col min="11265" max="11270" width="15.109375" style="31" customWidth="1"/>
    <col min="11271" max="11299" width="6.88671875" style="31" customWidth="1"/>
    <col min="11300" max="11518" width="4.109375" style="31"/>
    <col min="11519" max="11519" width="22.44140625" style="31" customWidth="1"/>
    <col min="11520" max="11520" width="26.44140625" style="31" customWidth="1"/>
    <col min="11521" max="11526" width="15.109375" style="31" customWidth="1"/>
    <col min="11527" max="11555" width="6.88671875" style="31" customWidth="1"/>
    <col min="11556" max="11774" width="4.109375" style="31"/>
    <col min="11775" max="11775" width="22.44140625" style="31" customWidth="1"/>
    <col min="11776" max="11776" width="26.44140625" style="31" customWidth="1"/>
    <col min="11777" max="11782" width="15.109375" style="31" customWidth="1"/>
    <col min="11783" max="11811" width="6.88671875" style="31" customWidth="1"/>
    <col min="11812" max="12030" width="4.109375" style="31"/>
    <col min="12031" max="12031" width="22.44140625" style="31" customWidth="1"/>
    <col min="12032" max="12032" width="26.44140625" style="31" customWidth="1"/>
    <col min="12033" max="12038" width="15.109375" style="31" customWidth="1"/>
    <col min="12039" max="12067" width="6.88671875" style="31" customWidth="1"/>
    <col min="12068" max="12286" width="4.109375" style="31"/>
    <col min="12287" max="12287" width="22.44140625" style="31" customWidth="1"/>
    <col min="12288" max="12288" width="26.44140625" style="31" customWidth="1"/>
    <col min="12289" max="12294" width="15.109375" style="31" customWidth="1"/>
    <col min="12295" max="12323" width="6.88671875" style="31" customWidth="1"/>
    <col min="12324" max="12542" width="4.109375" style="31"/>
    <col min="12543" max="12543" width="22.44140625" style="31" customWidth="1"/>
    <col min="12544" max="12544" width="26.44140625" style="31" customWidth="1"/>
    <col min="12545" max="12550" width="15.109375" style="31" customWidth="1"/>
    <col min="12551" max="12579" width="6.88671875" style="31" customWidth="1"/>
    <col min="12580" max="12798" width="4.109375" style="31"/>
    <col min="12799" max="12799" width="22.44140625" style="31" customWidth="1"/>
    <col min="12800" max="12800" width="26.44140625" style="31" customWidth="1"/>
    <col min="12801" max="12806" width="15.109375" style="31" customWidth="1"/>
    <col min="12807" max="12835" width="6.88671875" style="31" customWidth="1"/>
    <col min="12836" max="13054" width="4.109375" style="31"/>
    <col min="13055" max="13055" width="22.44140625" style="31" customWidth="1"/>
    <col min="13056" max="13056" width="26.44140625" style="31" customWidth="1"/>
    <col min="13057" max="13062" width="15.109375" style="31" customWidth="1"/>
    <col min="13063" max="13091" width="6.88671875" style="31" customWidth="1"/>
    <col min="13092" max="13310" width="4.109375" style="31"/>
    <col min="13311" max="13311" width="22.44140625" style="31" customWidth="1"/>
    <col min="13312" max="13312" width="26.44140625" style="31" customWidth="1"/>
    <col min="13313" max="13318" width="15.109375" style="31" customWidth="1"/>
    <col min="13319" max="13347" width="6.88671875" style="31" customWidth="1"/>
    <col min="13348" max="13566" width="4.109375" style="31"/>
    <col min="13567" max="13567" width="22.44140625" style="31" customWidth="1"/>
    <col min="13568" max="13568" width="26.44140625" style="31" customWidth="1"/>
    <col min="13569" max="13574" width="15.109375" style="31" customWidth="1"/>
    <col min="13575" max="13603" width="6.88671875" style="31" customWidth="1"/>
    <col min="13604" max="13822" width="4.109375" style="31"/>
    <col min="13823" max="13823" width="22.44140625" style="31" customWidth="1"/>
    <col min="13824" max="13824" width="26.44140625" style="31" customWidth="1"/>
    <col min="13825" max="13830" width="15.109375" style="31" customWidth="1"/>
    <col min="13831" max="13859" width="6.88671875" style="31" customWidth="1"/>
    <col min="13860" max="14078" width="4.109375" style="31"/>
    <col min="14079" max="14079" width="22.44140625" style="31" customWidth="1"/>
    <col min="14080" max="14080" width="26.44140625" style="31" customWidth="1"/>
    <col min="14081" max="14086" width="15.109375" style="31" customWidth="1"/>
    <col min="14087" max="14115" width="6.88671875" style="31" customWidth="1"/>
    <col min="14116" max="14334" width="4.109375" style="31"/>
    <col min="14335" max="14335" width="22.44140625" style="31" customWidth="1"/>
    <col min="14336" max="14336" width="26.44140625" style="31" customWidth="1"/>
    <col min="14337" max="14342" width="15.109375" style="31" customWidth="1"/>
    <col min="14343" max="14371" width="6.88671875" style="31" customWidth="1"/>
    <col min="14372" max="14590" width="4.109375" style="31"/>
    <col min="14591" max="14591" width="22.44140625" style="31" customWidth="1"/>
    <col min="14592" max="14592" width="26.44140625" style="31" customWidth="1"/>
    <col min="14593" max="14598" width="15.109375" style="31" customWidth="1"/>
    <col min="14599" max="14627" width="6.88671875" style="31" customWidth="1"/>
    <col min="14628" max="14846" width="4.109375" style="31"/>
    <col min="14847" max="14847" width="22.44140625" style="31" customWidth="1"/>
    <col min="14848" max="14848" width="26.44140625" style="31" customWidth="1"/>
    <col min="14849" max="14854" width="15.109375" style="31" customWidth="1"/>
    <col min="14855" max="14883" width="6.88671875" style="31" customWidth="1"/>
    <col min="14884" max="15102" width="4.109375" style="31"/>
    <col min="15103" max="15103" width="22.44140625" style="31" customWidth="1"/>
    <col min="15104" max="15104" width="26.44140625" style="31" customWidth="1"/>
    <col min="15105" max="15110" width="15.109375" style="31" customWidth="1"/>
    <col min="15111" max="15139" width="6.88671875" style="31" customWidth="1"/>
    <col min="15140" max="15358" width="4.109375" style="31"/>
    <col min="15359" max="15359" width="22.44140625" style="31" customWidth="1"/>
    <col min="15360" max="15360" width="26.44140625" style="31" customWidth="1"/>
    <col min="15361" max="15366" width="15.109375" style="31" customWidth="1"/>
    <col min="15367" max="15395" width="6.88671875" style="31" customWidth="1"/>
    <col min="15396" max="15614" width="4.109375" style="31"/>
    <col min="15615" max="15615" width="22.44140625" style="31" customWidth="1"/>
    <col min="15616" max="15616" width="26.44140625" style="31" customWidth="1"/>
    <col min="15617" max="15622" width="15.109375" style="31" customWidth="1"/>
    <col min="15623" max="15651" width="6.88671875" style="31" customWidth="1"/>
    <col min="15652" max="15870" width="4.109375" style="31"/>
    <col min="15871" max="15871" width="22.44140625" style="31" customWidth="1"/>
    <col min="15872" max="15872" width="26.44140625" style="31" customWidth="1"/>
    <col min="15873" max="15878" width="15.109375" style="31" customWidth="1"/>
    <col min="15879" max="15907" width="6.88671875" style="31" customWidth="1"/>
    <col min="15908" max="16126" width="4.109375" style="31"/>
    <col min="16127" max="16127" width="22.44140625" style="31" customWidth="1"/>
    <col min="16128" max="16128" width="26.44140625" style="31" customWidth="1"/>
    <col min="16129" max="16134" width="15.109375" style="31" customWidth="1"/>
    <col min="16135" max="16163" width="6.88671875" style="31" customWidth="1"/>
    <col min="16164" max="16384" width="4.109375" style="31"/>
  </cols>
  <sheetData>
    <row r="1" spans="1:35" ht="30" customHeight="1">
      <c r="A1" s="31" t="s">
        <v>287</v>
      </c>
    </row>
    <row r="2" spans="1:35" ht="30" customHeight="1">
      <c r="A2" s="409" t="str">
        <f>'病院入力（共通票）'!A2&amp;" 小児・産科・救急医療受入推進事業　共通要件確認書（年度末）"</f>
        <v>令和７年度 小児・産科・救急医療受入推進事業　共通要件確認書（年度末）</v>
      </c>
      <c r="B2" s="409"/>
      <c r="C2" s="409"/>
      <c r="D2" s="409"/>
      <c r="E2" s="409"/>
      <c r="F2" s="409"/>
      <c r="G2" s="127"/>
      <c r="H2" s="127"/>
      <c r="I2" s="127"/>
      <c r="J2" s="127"/>
      <c r="K2" s="128"/>
      <c r="L2" s="128"/>
      <c r="M2" s="128"/>
      <c r="N2" s="128"/>
      <c r="O2" s="128"/>
      <c r="P2" s="127"/>
      <c r="Q2" s="127"/>
      <c r="R2" s="127"/>
      <c r="S2" s="127"/>
      <c r="T2" s="127"/>
      <c r="U2" s="128"/>
      <c r="V2" s="128"/>
      <c r="W2" s="128"/>
      <c r="X2" s="128"/>
      <c r="Y2" s="128"/>
      <c r="Z2" s="128"/>
      <c r="AA2" s="128"/>
      <c r="AB2" s="128"/>
      <c r="AC2" s="128"/>
      <c r="AD2" s="128"/>
      <c r="AE2" s="128"/>
      <c r="AF2" s="128"/>
      <c r="AG2" s="128"/>
      <c r="AH2" s="128"/>
      <c r="AI2" s="128"/>
    </row>
    <row r="4" spans="1:35" ht="40.950000000000003" customHeight="1">
      <c r="A4" s="31" t="s">
        <v>288</v>
      </c>
      <c r="B4" s="190" t="str">
        <f>'病院入力（共通票）'!F8</f>
        <v>○○○○病院</v>
      </c>
    </row>
    <row r="5" spans="1:35" ht="30" customHeight="1">
      <c r="A5" s="31" t="s">
        <v>1</v>
      </c>
      <c r="B5" s="190" t="str">
        <f>'病院入力（共通票）'!A8</f>
        <v>131XXXXXXXX</v>
      </c>
    </row>
    <row r="7" spans="1:35" ht="30" customHeight="1">
      <c r="A7" s="129" t="s">
        <v>289</v>
      </c>
    </row>
    <row r="8" spans="1:35" ht="30" customHeight="1">
      <c r="A8" s="129" t="s">
        <v>290</v>
      </c>
    </row>
    <row r="9" spans="1:35" ht="30" customHeight="1">
      <c r="A9" s="130" t="s">
        <v>52</v>
      </c>
      <c r="B9" s="372" t="str">
        <f>'病院入力（共通票）'!S8</f>
        <v>R8年7月</v>
      </c>
      <c r="C9" s="372"/>
      <c r="D9" s="372"/>
      <c r="E9" s="372"/>
      <c r="F9" s="372"/>
      <c r="J9" s="126"/>
      <c r="O9" s="31"/>
      <c r="T9" s="126"/>
      <c r="AI9" s="31"/>
    </row>
    <row r="10" spans="1:35" ht="106.2" customHeight="1">
      <c r="A10" s="135" t="s">
        <v>390</v>
      </c>
      <c r="B10" s="374" t="str">
        <f>'病院入力（共通票）'!T8</f>
        <v>予定どおり契約締結まで至った。次年度の構築作業でカスタマイズ要素が多い場合、費用負担が嵩むため、院内調整に時間を要する場合がある。</v>
      </c>
      <c r="C10" s="374"/>
      <c r="D10" s="374"/>
      <c r="E10" s="374"/>
      <c r="F10" s="374"/>
      <c r="J10" s="126"/>
      <c r="O10" s="31"/>
      <c r="T10" s="126"/>
      <c r="AI10" s="31"/>
    </row>
    <row r="11" spans="1:35" customFormat="1" ht="30" customHeight="1"/>
    <row r="12" spans="1:35" ht="30" customHeight="1">
      <c r="A12" s="129" t="s">
        <v>292</v>
      </c>
      <c r="C12" s="132"/>
      <c r="D12" s="132"/>
      <c r="E12" s="132"/>
    </row>
    <row r="13" spans="1:35" ht="30" customHeight="1">
      <c r="A13" s="367" t="s">
        <v>293</v>
      </c>
      <c r="B13" s="367"/>
      <c r="C13" s="368" t="str">
        <f>'病院入力（共通票）'!Y8</f>
        <v>R10年3月</v>
      </c>
      <c r="D13" s="368"/>
      <c r="E13" s="368"/>
      <c r="F13" s="368"/>
    </row>
    <row r="14" spans="1:35" ht="30" customHeight="1">
      <c r="A14" s="367" t="s">
        <v>294</v>
      </c>
      <c r="B14" s="367"/>
      <c r="C14" s="368" t="str">
        <f>'病院入力（共通票）'!Z8</f>
        <v>R8年10月</v>
      </c>
      <c r="D14" s="368"/>
      <c r="E14" s="368"/>
      <c r="F14" s="368"/>
    </row>
    <row r="15" spans="1:35" ht="30" customHeight="1">
      <c r="A15" s="367" t="s">
        <v>295</v>
      </c>
      <c r="B15" s="367"/>
      <c r="C15" s="368" t="str">
        <f>'病院入力（共通票）'!AA8</f>
        <v>R8年10月</v>
      </c>
      <c r="D15" s="368"/>
      <c r="E15" s="368"/>
      <c r="F15" s="368"/>
    </row>
    <row r="16" spans="1:35" ht="106.2" customHeight="1">
      <c r="A16" s="135" t="s">
        <v>390</v>
      </c>
      <c r="B16" s="408" t="str">
        <f>'病院入力（共通票）'!AB8</f>
        <v>R8年度の電子カルテシステムの稼働に合わせて接続予定である。連携先医療機関との親和性からベンダーを選択予定だが、２社あり、院内での検討の上、決定する予定である。</v>
      </c>
      <c r="C16" s="408"/>
      <c r="D16" s="408"/>
      <c r="E16" s="408"/>
      <c r="F16" s="408"/>
    </row>
    <row r="17" spans="1:35" ht="30" customHeight="1">
      <c r="C17" s="133"/>
      <c r="D17" s="133"/>
      <c r="E17" s="133"/>
      <c r="F17" s="133"/>
    </row>
    <row r="18" spans="1:35" ht="30" customHeight="1">
      <c r="A18" s="129" t="s">
        <v>297</v>
      </c>
    </row>
    <row r="19" spans="1:35" ht="30" customHeight="1">
      <c r="A19" s="370" t="s">
        <v>298</v>
      </c>
      <c r="B19" s="371"/>
      <c r="C19" s="372" t="str">
        <f>'病院入力（共通票）'!AI8</f>
        <v>R7年報告済み</v>
      </c>
      <c r="D19" s="372"/>
      <c r="E19" s="372"/>
      <c r="F19" s="372"/>
    </row>
    <row r="20" spans="1:35" ht="30" customHeight="1">
      <c r="A20" s="370" t="s">
        <v>299</v>
      </c>
      <c r="B20" s="371"/>
      <c r="C20" s="372" t="str">
        <f>'病院入力（共通票）'!AJ8</f>
        <v>R7年報告済み</v>
      </c>
      <c r="D20" s="372"/>
      <c r="E20" s="372"/>
      <c r="F20" s="372"/>
    </row>
    <row r="21" spans="1:35" ht="30" customHeight="1">
      <c r="A21" s="370" t="s">
        <v>300</v>
      </c>
      <c r="B21" s="371"/>
      <c r="C21" s="372" t="str">
        <f>'病院入力（共通票）'!AK8</f>
        <v>R7年報告済み</v>
      </c>
      <c r="D21" s="372"/>
      <c r="E21" s="372"/>
      <c r="F21" s="372"/>
    </row>
    <row r="22" spans="1:35" ht="30" customHeight="1">
      <c r="A22" s="370" t="s">
        <v>301</v>
      </c>
      <c r="B22" s="371"/>
      <c r="C22" s="372" t="str">
        <f>'病院入力（共通票）'!AL8</f>
        <v>R7年報告済み</v>
      </c>
      <c r="D22" s="372"/>
      <c r="E22" s="372"/>
      <c r="F22" s="372"/>
    </row>
    <row r="23" spans="1:35" ht="30" customHeight="1">
      <c r="A23" s="370" t="s">
        <v>302</v>
      </c>
      <c r="B23" s="371"/>
      <c r="C23" s="372" t="str">
        <f>'病院入力（共通票）'!AM8</f>
        <v>R6年報告済み</v>
      </c>
      <c r="D23" s="372"/>
      <c r="E23" s="372"/>
      <c r="F23" s="372"/>
    </row>
    <row r="24" spans="1:35" ht="30" customHeight="1">
      <c r="A24" s="370" t="s">
        <v>303</v>
      </c>
      <c r="B24" s="371"/>
      <c r="C24" s="372" t="str">
        <f>'病院入力（共通票）'!AN8</f>
        <v>最新の情報に更新済み</v>
      </c>
      <c r="D24" s="372"/>
      <c r="E24" s="372"/>
      <c r="F24" s="372"/>
    </row>
    <row r="26" spans="1:35" ht="30" customHeight="1">
      <c r="A26" s="31" t="s">
        <v>304</v>
      </c>
    </row>
    <row r="28" spans="1:35" ht="30" customHeight="1">
      <c r="A28" s="129" t="s">
        <v>305</v>
      </c>
    </row>
    <row r="29" spans="1:35" ht="30" customHeight="1">
      <c r="A29" s="134" t="s">
        <v>306</v>
      </c>
      <c r="B29" s="369" t="str">
        <f>'病院入力（共通票）'!I8</f>
        <v>総務課</v>
      </c>
      <c r="C29" s="369"/>
      <c r="D29" s="369"/>
    </row>
    <row r="30" spans="1:35" ht="30" customHeight="1">
      <c r="A30" s="134" t="s">
        <v>307</v>
      </c>
      <c r="B30" s="369" t="str">
        <f>'病院入力（共通票）'!J8</f>
        <v>東京　太郎</v>
      </c>
      <c r="C30" s="369"/>
      <c r="D30" s="369"/>
    </row>
    <row r="31" spans="1:35" ht="30" customHeight="1">
      <c r="A31" s="134" t="s">
        <v>308</v>
      </c>
      <c r="B31" s="369" t="str">
        <f>'病院入力（共通票）'!K8</f>
        <v>03-1234-5678</v>
      </c>
      <c r="C31" s="369"/>
      <c r="D31" s="369"/>
    </row>
    <row r="32" spans="1:35" s="125" customFormat="1" ht="30" customHeight="1">
      <c r="A32" s="134" t="s">
        <v>309</v>
      </c>
      <c r="B32" s="369" t="str">
        <f>'病院入力（共通票）'!L8</f>
        <v>XXX@mail.co.com</v>
      </c>
      <c r="C32" s="369"/>
      <c r="D32" s="369"/>
      <c r="F32" s="31"/>
      <c r="G32" s="31"/>
      <c r="H32" s="31"/>
      <c r="I32" s="31"/>
      <c r="J32" s="31"/>
      <c r="K32" s="126"/>
      <c r="L32" s="126"/>
      <c r="M32" s="126"/>
      <c r="N32" s="126"/>
      <c r="O32" s="126"/>
      <c r="P32" s="31"/>
      <c r="Q32" s="31"/>
      <c r="R32" s="31"/>
      <c r="S32" s="31"/>
      <c r="T32" s="31"/>
      <c r="U32" s="126"/>
      <c r="V32" s="126"/>
      <c r="W32" s="126"/>
      <c r="X32" s="126"/>
      <c r="Y32" s="126"/>
      <c r="Z32" s="126"/>
      <c r="AA32" s="126"/>
      <c r="AB32" s="126"/>
      <c r="AC32" s="126"/>
      <c r="AD32" s="126"/>
      <c r="AE32" s="126"/>
      <c r="AF32" s="126"/>
      <c r="AG32" s="126"/>
      <c r="AH32" s="126"/>
      <c r="AI32" s="126"/>
    </row>
  </sheetData>
  <mergeCells count="26">
    <mergeCell ref="B16:F16"/>
    <mergeCell ref="A2:F2"/>
    <mergeCell ref="B9:F9"/>
    <mergeCell ref="B10:F10"/>
    <mergeCell ref="A13:B13"/>
    <mergeCell ref="C13:F13"/>
    <mergeCell ref="A14:B14"/>
    <mergeCell ref="C14:F14"/>
    <mergeCell ref="A15:B15"/>
    <mergeCell ref="C15:F15"/>
    <mergeCell ref="A19:B19"/>
    <mergeCell ref="C19:F19"/>
    <mergeCell ref="A20:B20"/>
    <mergeCell ref="C20:F20"/>
    <mergeCell ref="A21:B21"/>
    <mergeCell ref="C21:F21"/>
    <mergeCell ref="B29:D29"/>
    <mergeCell ref="B30:D30"/>
    <mergeCell ref="B31:D31"/>
    <mergeCell ref="B32:D32"/>
    <mergeCell ref="A22:B22"/>
    <mergeCell ref="C22:F22"/>
    <mergeCell ref="A23:B23"/>
    <mergeCell ref="C23:F23"/>
    <mergeCell ref="A24:B24"/>
    <mergeCell ref="C24:F24"/>
  </mergeCells>
  <phoneticPr fontId="2"/>
  <pageMargins left="0.70866141732283472" right="0.70866141732283472" top="0.74803149606299213" bottom="0.74803149606299213" header="0.31496062992125984" footer="0.31496062992125984"/>
  <pageSetup paperSize="9" scale="85" fitToHeight="0" orientation="portrait" r:id="rId1"/>
  <rowBreaks count="1" manualBreakCount="1">
    <brk id="17"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C7636-2908-4835-B84B-490460E9E6C7}">
  <dimension ref="A1:I23"/>
  <sheetViews>
    <sheetView workbookViewId="0">
      <selection activeCell="D18" sqref="D18"/>
    </sheetView>
  </sheetViews>
  <sheetFormatPr defaultColWidth="9" defaultRowHeight="14.4"/>
  <cols>
    <col min="1" max="1" width="12.88671875" style="36" bestFit="1" customWidth="1"/>
    <col min="2" max="2" width="17.33203125" style="36" bestFit="1" customWidth="1"/>
    <col min="3" max="3" width="24.33203125" style="5" customWidth="1"/>
    <col min="4" max="4" width="20.6640625" style="5" customWidth="1"/>
    <col min="5" max="5" width="3.44140625" style="5" bestFit="1" customWidth="1"/>
    <col min="6" max="6" width="3.44140625" style="5" customWidth="1"/>
    <col min="7" max="7" width="14.44140625" style="5" customWidth="1"/>
    <col min="8" max="8" width="20.6640625" style="5" customWidth="1"/>
    <col min="9" max="16384" width="9" style="5"/>
  </cols>
  <sheetData>
    <row r="1" spans="1:9" ht="30" customHeight="1">
      <c r="C1" s="376" t="str">
        <f>'病院入力（共通票）'!A2&amp;" 小児・産科・救急医療受入推進事業に係る歳入歳出決算書抄本"</f>
        <v>令和７年度 小児・産科・救急医療受入推進事業に係る歳入歳出決算書抄本</v>
      </c>
      <c r="D1" s="376"/>
      <c r="E1" s="376"/>
      <c r="F1" s="376"/>
      <c r="G1" s="376"/>
      <c r="H1" s="376"/>
      <c r="I1" s="376"/>
    </row>
    <row r="2" spans="1:9" ht="30" customHeight="1" thickBot="1"/>
    <row r="3" spans="1:9" ht="30" customHeight="1" thickBot="1">
      <c r="A3" s="61" t="s">
        <v>126</v>
      </c>
      <c r="B3" s="61" t="s">
        <v>127</v>
      </c>
      <c r="C3" s="377" t="s">
        <v>336</v>
      </c>
      <c r="D3" s="378"/>
      <c r="E3" s="378"/>
      <c r="F3" s="62"/>
      <c r="G3" s="378" t="s">
        <v>337</v>
      </c>
      <c r="H3" s="378"/>
      <c r="I3" s="379"/>
    </row>
    <row r="4" spans="1:9" ht="30" customHeight="1">
      <c r="A4" s="30" t="str">
        <f>'病院入力（共通票）'!$A$8</f>
        <v>131XXXXXXXX</v>
      </c>
      <c r="B4" s="30" t="str">
        <f>'病院入力（共通票）'!$F$8</f>
        <v>○○○○病院</v>
      </c>
      <c r="C4" s="63"/>
      <c r="D4" s="64"/>
      <c r="E4" s="65"/>
      <c r="F4" s="66"/>
      <c r="G4" s="65"/>
      <c r="H4" s="64"/>
      <c r="I4" s="67"/>
    </row>
    <row r="5" spans="1:9" ht="54" customHeight="1">
      <c r="A5" s="30" t="str">
        <f>'病院入力（共通票）'!$A$8</f>
        <v>131XXXXXXXX</v>
      </c>
      <c r="B5" s="30" t="str">
        <f>'病院入力（共通票）'!$F$8</f>
        <v>○○○○病院</v>
      </c>
      <c r="C5" s="68" t="s">
        <v>338</v>
      </c>
      <c r="D5" s="257">
        <f>第３号別紙１!J11</f>
        <v>33420000</v>
      </c>
      <c r="E5" s="5" t="s">
        <v>158</v>
      </c>
      <c r="F5" s="69"/>
      <c r="G5" s="5" t="s">
        <v>339</v>
      </c>
      <c r="H5" s="257">
        <f>第３号別紙１!D11</f>
        <v>41400000</v>
      </c>
      <c r="I5" s="70" t="s">
        <v>158</v>
      </c>
    </row>
    <row r="6" spans="1:9" ht="30" customHeight="1">
      <c r="A6" s="30" t="str">
        <f>'病院入力（共通票）'!$A$8</f>
        <v>131XXXXXXXX</v>
      </c>
      <c r="B6" s="30" t="str">
        <f>'病院入力（共通票）'!$F$8</f>
        <v>○○○○病院</v>
      </c>
      <c r="C6" s="71" t="s">
        <v>130</v>
      </c>
      <c r="D6" s="257">
        <f>第３号別紙１!E11</f>
        <v>1029000</v>
      </c>
      <c r="E6" s="5" t="s">
        <v>158</v>
      </c>
      <c r="F6" s="69"/>
      <c r="H6" s="257"/>
      <c r="I6" s="70"/>
    </row>
    <row r="7" spans="1:9" ht="30" customHeight="1">
      <c r="A7" s="30" t="str">
        <f>'病院入力（共通票）'!$A$8</f>
        <v>131XXXXXXXX</v>
      </c>
      <c r="B7" s="30" t="str">
        <f>'病院入力（共通票）'!$F$8</f>
        <v>○○○○病院</v>
      </c>
      <c r="C7" s="71" t="s">
        <v>340</v>
      </c>
      <c r="D7" s="257">
        <f>第３号別紙１!L11</f>
        <v>6951000</v>
      </c>
      <c r="E7" s="5" t="s">
        <v>158</v>
      </c>
      <c r="F7" s="69"/>
      <c r="H7" s="257"/>
      <c r="I7" s="70"/>
    </row>
    <row r="8" spans="1:9" ht="30" customHeight="1">
      <c r="A8" s="30" t="str">
        <f>'病院入力（共通票）'!$A$8</f>
        <v>131XXXXXXXX</v>
      </c>
      <c r="B8" s="30" t="str">
        <f>'病院入力（共通票）'!$F$8</f>
        <v>○○○○病院</v>
      </c>
      <c r="C8" s="71"/>
      <c r="D8" s="257"/>
      <c r="F8" s="69"/>
      <c r="H8" s="257"/>
      <c r="I8" s="70"/>
    </row>
    <row r="9" spans="1:9" ht="30" customHeight="1">
      <c r="A9" s="30" t="str">
        <f>'病院入力（共通票）'!$A$8</f>
        <v>131XXXXXXXX</v>
      </c>
      <c r="B9" s="30" t="str">
        <f>'病院入力（共通票）'!$F$8</f>
        <v>○○○○病院</v>
      </c>
      <c r="C9" s="71"/>
      <c r="D9" s="257"/>
      <c r="F9" s="69"/>
      <c r="H9" s="257"/>
      <c r="I9" s="70"/>
    </row>
    <row r="10" spans="1:9" ht="30" customHeight="1">
      <c r="A10" s="30" t="str">
        <f>'病院入力（共通票）'!$A$8</f>
        <v>131XXXXXXXX</v>
      </c>
      <c r="B10" s="30" t="str">
        <f>'病院入力（共通票）'!$F$8</f>
        <v>○○○○病院</v>
      </c>
      <c r="C10" s="71"/>
      <c r="D10" s="257"/>
      <c r="F10" s="69"/>
      <c r="H10" s="257"/>
      <c r="I10" s="70"/>
    </row>
    <row r="11" spans="1:9" ht="30" customHeight="1">
      <c r="A11" s="30" t="str">
        <f>'病院入力（共通票）'!$A$8</f>
        <v>131XXXXXXXX</v>
      </c>
      <c r="B11" s="30" t="str">
        <f>'病院入力（共通票）'!$F$8</f>
        <v>○○○○病院</v>
      </c>
      <c r="C11" s="71"/>
      <c r="D11" s="257"/>
      <c r="F11" s="69"/>
      <c r="G11" s="72"/>
      <c r="H11" s="257"/>
      <c r="I11" s="70"/>
    </row>
    <row r="12" spans="1:9" ht="30" customHeight="1">
      <c r="A12" s="30" t="str">
        <f>'病院入力（共通票）'!$A$8</f>
        <v>131XXXXXXXX</v>
      </c>
      <c r="B12" s="30" t="str">
        <f>'病院入力（共通票）'!$F$8</f>
        <v>○○○○病院</v>
      </c>
      <c r="C12" s="71"/>
      <c r="D12" s="257"/>
      <c r="F12" s="69"/>
      <c r="G12" s="72"/>
      <c r="H12" s="257"/>
      <c r="I12" s="70"/>
    </row>
    <row r="13" spans="1:9" ht="30" customHeight="1" thickBot="1">
      <c r="A13" s="30" t="str">
        <f>'病院入力（共通票）'!$A$8</f>
        <v>131XXXXXXXX</v>
      </c>
      <c r="B13" s="30" t="str">
        <f>'病院入力（共通票）'!$F$8</f>
        <v>○○○○病院</v>
      </c>
      <c r="C13" s="71"/>
      <c r="D13" s="257"/>
      <c r="F13" s="69"/>
      <c r="H13" s="257"/>
      <c r="I13" s="70"/>
    </row>
    <row r="14" spans="1:9" ht="30" customHeight="1" thickBot="1">
      <c r="A14" s="30" t="str">
        <f>'病院入力（共通票）'!$A$8</f>
        <v>131XXXXXXXX</v>
      </c>
      <c r="B14" s="30" t="str">
        <f>'病院入力（共通票）'!$F$8</f>
        <v>○○○○病院</v>
      </c>
      <c r="C14" s="73" t="s">
        <v>208</v>
      </c>
      <c r="D14" s="258">
        <f>SUM(D4:D13)</f>
        <v>41400000</v>
      </c>
      <c r="E14" s="74" t="s">
        <v>158</v>
      </c>
      <c r="F14" s="75"/>
      <c r="G14" s="74" t="s">
        <v>208</v>
      </c>
      <c r="H14" s="258">
        <f>H5</f>
        <v>41400000</v>
      </c>
      <c r="I14" s="76" t="s">
        <v>158</v>
      </c>
    </row>
    <row r="15" spans="1:9" ht="30" customHeight="1">
      <c r="A15" s="30" t="str">
        <f>'病院入力（共通票）'!$A$8</f>
        <v>131XXXXXXXX</v>
      </c>
      <c r="B15" s="30" t="str">
        <f>'病院入力（共通票）'!$F$8</f>
        <v>○○○○病院</v>
      </c>
    </row>
    <row r="16" spans="1:9" ht="30" customHeight="1">
      <c r="A16" s="30" t="str">
        <f>'病院入力（共通票）'!$A$8</f>
        <v>131XXXXXXXX</v>
      </c>
      <c r="B16" s="30" t="str">
        <f>'病院入力（共通票）'!$F$8</f>
        <v>○○○○病院</v>
      </c>
      <c r="C16" s="5" t="s">
        <v>341</v>
      </c>
    </row>
    <row r="17" spans="1:9" ht="15" customHeight="1">
      <c r="A17" s="30" t="str">
        <f>'病院入力（共通票）'!$A$8</f>
        <v>131XXXXXXXX</v>
      </c>
      <c r="B17" s="30" t="str">
        <f>'病院入力（共通票）'!$F$8</f>
        <v>○○○○病院</v>
      </c>
      <c r="G17" s="77"/>
      <c r="H17" s="380"/>
      <c r="I17" s="380"/>
    </row>
    <row r="18" spans="1:9" ht="30" customHeight="1">
      <c r="A18" s="30" t="str">
        <f>'病院入力（共通票）'!$A$8</f>
        <v>131XXXXXXXX</v>
      </c>
      <c r="B18" s="30" t="str">
        <f>'病院入力（共通票）'!$F$8</f>
        <v>○○○○病院</v>
      </c>
      <c r="D18" s="195" t="s">
        <v>353</v>
      </c>
      <c r="E18" s="80"/>
      <c r="F18" s="81"/>
      <c r="G18" s="82"/>
      <c r="H18" s="380"/>
      <c r="I18" s="380"/>
    </row>
    <row r="19" spans="1:9" ht="15" customHeight="1">
      <c r="A19" s="30" t="str">
        <f>'病院入力（共通票）'!$A$8</f>
        <v>131XXXXXXXX</v>
      </c>
      <c r="B19" s="30" t="str">
        <f>'病院入力（共通票）'!$F$8</f>
        <v>○○○○病院</v>
      </c>
      <c r="G19" s="77"/>
      <c r="H19" s="380"/>
      <c r="I19" s="380"/>
    </row>
    <row r="20" spans="1:9" ht="17.25" customHeight="1">
      <c r="A20" s="30" t="str">
        <f>'病院入力（共通票）'!$A$8</f>
        <v>131XXXXXXXX</v>
      </c>
      <c r="B20" s="30" t="str">
        <f>'病院入力（共通票）'!$F$8</f>
        <v>○○○○病院</v>
      </c>
      <c r="D20" s="325" t="s">
        <v>106</v>
      </c>
      <c r="E20" s="325"/>
      <c r="F20" s="8" t="s">
        <v>107</v>
      </c>
      <c r="G20" s="326" t="str">
        <f>'病院入力（共通票）'!C8</f>
        <v>東京都○○区○○一丁目２番３号</v>
      </c>
      <c r="H20" s="326"/>
      <c r="I20" s="326"/>
    </row>
    <row r="21" spans="1:9" ht="17.25" customHeight="1">
      <c r="A21" s="30" t="str">
        <f>'病院入力（共通票）'!$A$8</f>
        <v>131XXXXXXXX</v>
      </c>
      <c r="B21" s="30" t="str">
        <f>'病院入力（共通票）'!$F$8</f>
        <v>○○○○病院</v>
      </c>
      <c r="D21" s="325" t="s">
        <v>108</v>
      </c>
      <c r="E21" s="325"/>
      <c r="F21" s="8" t="s">
        <v>107</v>
      </c>
      <c r="G21" s="326" t="str">
        <f>'病院入力（共通票）'!G8</f>
        <v>東京都○○区○○四丁目５番６号</v>
      </c>
      <c r="H21" s="326"/>
      <c r="I21" s="326"/>
    </row>
    <row r="22" spans="1:9" ht="17.25" customHeight="1">
      <c r="A22" s="30" t="str">
        <f>'病院入力（共通票）'!$A$8</f>
        <v>131XXXXXXXX</v>
      </c>
      <c r="B22" s="30" t="str">
        <f>'病院入力（共通票）'!$F$8</f>
        <v>○○○○病院</v>
      </c>
      <c r="D22" s="325" t="s">
        <v>109</v>
      </c>
      <c r="E22" s="325"/>
      <c r="F22" s="8" t="s">
        <v>107</v>
      </c>
      <c r="G22" s="326" t="str">
        <f>'病院入力（共通票）'!B8&amp;" "&amp;'病院入力（共通票）'!F8</f>
        <v>○○法人○○会 ○○○○病院</v>
      </c>
      <c r="H22" s="326"/>
      <c r="I22" s="326"/>
    </row>
    <row r="23" spans="1:9" ht="17.25" customHeight="1">
      <c r="A23" s="30" t="str">
        <f>'病院入力（共通票）'!$A$8</f>
        <v>131XXXXXXXX</v>
      </c>
      <c r="B23" s="30" t="str">
        <f>'病院入力（共通票）'!$F$8</f>
        <v>○○○○病院</v>
      </c>
      <c r="D23" s="325" t="s">
        <v>110</v>
      </c>
      <c r="E23" s="325"/>
      <c r="F23" s="8" t="s">
        <v>107</v>
      </c>
      <c r="G23" s="326" t="str">
        <f>'病院入力（共通票）'!H8</f>
        <v>病院長　○○　○○</v>
      </c>
      <c r="H23" s="326"/>
      <c r="I23" s="187"/>
    </row>
  </sheetData>
  <mergeCells count="14">
    <mergeCell ref="D23:E23"/>
    <mergeCell ref="G23:H23"/>
    <mergeCell ref="D20:E20"/>
    <mergeCell ref="G20:I20"/>
    <mergeCell ref="D21:E21"/>
    <mergeCell ref="G21:I21"/>
    <mergeCell ref="D22:E22"/>
    <mergeCell ref="G22:I22"/>
    <mergeCell ref="H19:I19"/>
    <mergeCell ref="C1:I1"/>
    <mergeCell ref="C3:E3"/>
    <mergeCell ref="G3:I3"/>
    <mergeCell ref="H17:I17"/>
    <mergeCell ref="H18:I18"/>
  </mergeCells>
  <phoneticPr fontId="2"/>
  <printOptions horizontalCentered="1"/>
  <pageMargins left="0.78740157480314965" right="0.78740157480314965" top="1.1811023622047245" bottom="0.98425196850393704" header="0.31496062992125984" footer="0.31496062992125984"/>
  <pageSetup paperSize="9" scale="8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276CF-45C1-4CB7-8147-EAA50F2AD372}">
  <dimension ref="A1:L44"/>
  <sheetViews>
    <sheetView workbookViewId="0">
      <selection activeCell="B17" sqref="B17"/>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391</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t="s">
        <v>392</v>
      </c>
    </row>
    <row r="4" spans="1:12" ht="17.100000000000001" customHeight="1">
      <c r="A4" s="4"/>
      <c r="B4" s="4"/>
      <c r="C4" s="4"/>
      <c r="D4" s="4"/>
      <c r="E4" s="4"/>
      <c r="F4" s="4"/>
      <c r="G4" s="4"/>
      <c r="H4" s="324"/>
      <c r="I4" s="324"/>
      <c r="J4" s="4"/>
    </row>
    <row r="5" spans="1:12" ht="17.100000000000001" customHeight="1">
      <c r="A5" s="4"/>
      <c r="B5" s="4"/>
      <c r="C5" s="4"/>
      <c r="D5" s="4"/>
      <c r="E5" s="4"/>
      <c r="F5" s="6"/>
      <c r="G5" s="6"/>
      <c r="H5" s="79" t="s">
        <v>104</v>
      </c>
      <c r="I5" s="79"/>
      <c r="J5" s="4"/>
    </row>
    <row r="6" spans="1:12" ht="17.100000000000001" customHeight="1">
      <c r="A6" s="4"/>
      <c r="B6" s="4"/>
      <c r="C6" s="4"/>
      <c r="D6" s="4"/>
      <c r="E6" s="4"/>
      <c r="F6" s="6"/>
      <c r="G6" s="6"/>
      <c r="H6" s="7"/>
      <c r="I6" s="7"/>
      <c r="J6" s="4"/>
    </row>
    <row r="7" spans="1:12" ht="17.100000000000001" customHeight="1">
      <c r="A7" s="4"/>
      <c r="B7" s="4"/>
      <c r="C7" s="4"/>
      <c r="D7" s="4"/>
      <c r="E7" s="4"/>
      <c r="F7" s="6"/>
      <c r="G7" s="6"/>
      <c r="H7" s="6"/>
      <c r="I7" s="6"/>
      <c r="J7" s="4"/>
    </row>
    <row r="8" spans="1:12" ht="17.100000000000001" customHeight="1">
      <c r="A8" s="4"/>
      <c r="B8" s="4" t="s">
        <v>105</v>
      </c>
      <c r="C8" s="4"/>
      <c r="D8" s="4"/>
      <c r="E8" s="4"/>
      <c r="F8" s="6"/>
      <c r="G8" s="6"/>
      <c r="H8" s="6"/>
      <c r="I8" s="6"/>
      <c r="J8" s="4"/>
    </row>
    <row r="9" spans="1:12" ht="17.100000000000001" customHeight="1">
      <c r="A9" s="4"/>
      <c r="B9" s="4"/>
      <c r="C9" s="4"/>
      <c r="D9" s="4"/>
      <c r="E9" s="4"/>
      <c r="F9" s="6"/>
      <c r="G9" s="6"/>
      <c r="H9" s="6"/>
      <c r="I9" s="6"/>
      <c r="J9" s="4"/>
    </row>
    <row r="10" spans="1:12" ht="17.100000000000001" customHeight="1">
      <c r="A10" s="4"/>
      <c r="B10" s="4"/>
      <c r="C10" s="4"/>
      <c r="D10" s="4"/>
      <c r="E10" s="325" t="s">
        <v>106</v>
      </c>
      <c r="F10" s="325"/>
      <c r="G10" s="8" t="s">
        <v>107</v>
      </c>
      <c r="H10" s="326" t="str">
        <f>'病院入力（共通票）'!C8</f>
        <v>東京都○○区○○一丁目２番３号</v>
      </c>
      <c r="I10" s="326"/>
      <c r="J10" s="326"/>
    </row>
    <row r="11" spans="1:12" ht="17.100000000000001" customHeight="1">
      <c r="A11" s="4"/>
      <c r="B11" s="4"/>
      <c r="C11" s="4"/>
      <c r="D11" s="4"/>
      <c r="E11" s="325" t="s">
        <v>108</v>
      </c>
      <c r="F11" s="325"/>
      <c r="G11" s="8" t="s">
        <v>107</v>
      </c>
      <c r="H11" s="326" t="str">
        <f>'病院入力（共通票）'!G8</f>
        <v>東京都○○区○○四丁目５番６号</v>
      </c>
      <c r="I11" s="326"/>
      <c r="J11" s="326"/>
    </row>
    <row r="12" spans="1:12" ht="17.100000000000001" customHeight="1">
      <c r="A12" s="4"/>
      <c r="B12" s="4"/>
      <c r="C12" s="4"/>
      <c r="D12" s="4"/>
      <c r="E12" s="325" t="s">
        <v>109</v>
      </c>
      <c r="F12" s="325"/>
      <c r="G12" s="8" t="s">
        <v>107</v>
      </c>
      <c r="H12" s="326" t="str">
        <f>'病院入力（共通票）'!B8&amp;" "&amp;'病院入力（共通票）'!F8</f>
        <v>○○法人○○会 ○○○○病院</v>
      </c>
      <c r="I12" s="326"/>
      <c r="J12" s="326"/>
    </row>
    <row r="13" spans="1:12" ht="17.100000000000001" customHeight="1">
      <c r="A13" s="4"/>
      <c r="B13" s="4"/>
      <c r="C13" s="4"/>
      <c r="D13" s="4"/>
      <c r="E13" s="325" t="s">
        <v>110</v>
      </c>
      <c r="F13" s="325"/>
      <c r="G13" s="8" t="s">
        <v>107</v>
      </c>
      <c r="H13" s="326" t="str">
        <f>'病院入力（共通票）'!H8</f>
        <v>病院長　○○　○○</v>
      </c>
      <c r="I13" s="326"/>
      <c r="J13" s="187"/>
    </row>
    <row r="14" spans="1:12" ht="17.100000000000001" customHeight="1">
      <c r="A14" s="4"/>
      <c r="B14" s="4"/>
      <c r="C14" s="4"/>
      <c r="D14" s="4"/>
      <c r="E14" s="4"/>
      <c r="F14" s="4"/>
      <c r="G14" s="4"/>
      <c r="H14" s="4"/>
      <c r="I14" s="4"/>
      <c r="J14" s="4"/>
    </row>
    <row r="15" spans="1:12" ht="17.100000000000001" customHeight="1">
      <c r="A15" s="4"/>
      <c r="B15" s="4"/>
      <c r="C15" s="4"/>
      <c r="D15" s="4"/>
      <c r="E15" s="4"/>
      <c r="F15" s="4"/>
      <c r="G15" s="4"/>
      <c r="H15" s="4"/>
      <c r="I15" s="4"/>
      <c r="J15" s="4"/>
    </row>
    <row r="16" spans="1:12" ht="17.100000000000001" customHeight="1">
      <c r="A16" s="4"/>
      <c r="B16" s="4"/>
      <c r="C16" s="4"/>
      <c r="D16" s="4"/>
      <c r="E16" s="4"/>
      <c r="F16" s="4"/>
      <c r="G16" s="4"/>
      <c r="H16" s="4"/>
      <c r="I16" s="4"/>
      <c r="J16" s="4"/>
    </row>
    <row r="17" spans="1:10" ht="17.100000000000001" customHeight="1">
      <c r="A17" s="4"/>
      <c r="B17" s="4" t="s">
        <v>359</v>
      </c>
      <c r="C17" s="4"/>
      <c r="D17" s="4"/>
      <c r="E17" s="4"/>
      <c r="F17" s="4" t="s">
        <v>393</v>
      </c>
      <c r="G17" s="4"/>
      <c r="H17" s="4"/>
      <c r="I17" s="4"/>
      <c r="J17" s="4"/>
    </row>
    <row r="18" spans="1:10" ht="17.100000000000001" customHeight="1">
      <c r="A18" s="4"/>
      <c r="B18" s="406" t="s">
        <v>472</v>
      </c>
      <c r="C18" s="406"/>
      <c r="D18" s="406"/>
      <c r="E18" s="406"/>
      <c r="F18" s="406"/>
      <c r="G18" s="406"/>
      <c r="H18" s="406"/>
      <c r="I18" s="406"/>
      <c r="J18" s="4"/>
    </row>
    <row r="19" spans="1:10" ht="17.100000000000001" customHeight="1">
      <c r="A19" s="4"/>
      <c r="B19" s="406"/>
      <c r="C19" s="406"/>
      <c r="D19" s="406"/>
      <c r="E19" s="406"/>
      <c r="F19" s="406"/>
      <c r="G19" s="406"/>
      <c r="H19" s="406"/>
      <c r="I19" s="406"/>
      <c r="J19" s="4"/>
    </row>
    <row r="20" spans="1:10" ht="17.100000000000001" customHeight="1">
      <c r="A20" s="4"/>
      <c r="B20" s="406"/>
      <c r="C20" s="406"/>
      <c r="D20" s="406"/>
      <c r="E20" s="406"/>
      <c r="F20" s="406"/>
      <c r="G20" s="406"/>
      <c r="H20" s="406"/>
      <c r="I20" s="406"/>
      <c r="J20" s="4"/>
    </row>
    <row r="21" spans="1:10" ht="17.100000000000001" customHeight="1">
      <c r="A21" s="4"/>
      <c r="B21" s="4"/>
      <c r="C21" s="4"/>
      <c r="D21" s="4"/>
      <c r="E21" s="4"/>
      <c r="F21" s="4"/>
      <c r="G21" s="4"/>
      <c r="H21" s="4"/>
      <c r="I21" s="4"/>
      <c r="J21" s="4"/>
    </row>
    <row r="22" spans="1:10" ht="17.100000000000001" customHeight="1">
      <c r="A22" s="4"/>
      <c r="B22" s="4"/>
      <c r="C22" s="4"/>
      <c r="D22" s="4"/>
      <c r="E22" s="4"/>
      <c r="F22" s="4"/>
      <c r="G22" s="4"/>
      <c r="H22" s="4"/>
      <c r="I22" s="4"/>
      <c r="J22" s="4"/>
    </row>
    <row r="23" spans="1:10" ht="17.100000000000001" customHeight="1">
      <c r="A23" s="330" t="s">
        <v>112</v>
      </c>
      <c r="B23" s="330"/>
      <c r="C23" s="330"/>
      <c r="D23" s="330"/>
      <c r="E23" s="330"/>
      <c r="F23" s="330"/>
      <c r="G23" s="330"/>
      <c r="H23" s="330"/>
      <c r="I23" s="330"/>
      <c r="J23" s="330"/>
    </row>
    <row r="24" spans="1:10" ht="17.100000000000001" customHeight="1">
      <c r="A24" s="4"/>
      <c r="B24" s="4"/>
      <c r="C24" s="4"/>
      <c r="D24" s="4"/>
      <c r="E24" s="4"/>
      <c r="F24" s="4"/>
      <c r="G24" s="4"/>
      <c r="H24" s="4"/>
      <c r="I24" s="4"/>
      <c r="J24" s="4"/>
    </row>
    <row r="25" spans="1:10" ht="17.100000000000001" customHeight="1">
      <c r="A25" s="411" t="s">
        <v>394</v>
      </c>
      <c r="B25" s="411"/>
      <c r="C25" s="411"/>
      <c r="D25" s="411"/>
      <c r="E25" s="411"/>
      <c r="F25" s="411"/>
      <c r="G25" s="411"/>
      <c r="H25" s="411"/>
      <c r="I25" s="411"/>
      <c r="J25" s="411"/>
    </row>
    <row r="26" spans="1:10" ht="17.100000000000001" customHeight="1">
      <c r="A26" s="411"/>
      <c r="B26" s="411"/>
      <c r="C26" s="411"/>
      <c r="D26" s="411"/>
      <c r="E26" s="411"/>
      <c r="F26" s="411"/>
      <c r="G26" s="411"/>
      <c r="H26" s="411"/>
      <c r="I26" s="411"/>
      <c r="J26" s="411"/>
    </row>
    <row r="27" spans="1:10" ht="17.100000000000001" customHeight="1">
      <c r="A27" s="4"/>
      <c r="B27" s="4"/>
      <c r="C27" s="4"/>
      <c r="D27" s="4"/>
      <c r="E27" s="4"/>
      <c r="F27" s="4"/>
      <c r="G27" s="4"/>
      <c r="H27" s="4"/>
      <c r="I27" s="4"/>
      <c r="J27" s="4"/>
    </row>
    <row r="28" spans="1:10" ht="17.100000000000001" customHeight="1">
      <c r="A28" s="4"/>
      <c r="C28" s="4"/>
      <c r="E28" s="4"/>
      <c r="F28" s="412" t="s">
        <v>395</v>
      </c>
      <c r="G28" s="412"/>
      <c r="H28" s="412"/>
      <c r="I28" s="412"/>
      <c r="J28" s="412"/>
    </row>
    <row r="29" spans="1:10" ht="17.100000000000001" customHeight="1">
      <c r="A29" s="4"/>
      <c r="B29" s="4"/>
      <c r="C29" s="4"/>
      <c r="D29" s="4"/>
      <c r="E29" s="4"/>
      <c r="F29" s="4"/>
      <c r="G29" s="4"/>
      <c r="H29" s="4"/>
      <c r="I29" s="4"/>
      <c r="J29" s="4"/>
    </row>
    <row r="30" spans="1:10" ht="17.100000000000001" customHeight="1">
      <c r="A30" s="411" t="s">
        <v>396</v>
      </c>
      <c r="B30" s="411"/>
      <c r="C30" s="411"/>
      <c r="D30" s="411"/>
      <c r="E30" s="411"/>
      <c r="F30" s="411"/>
      <c r="G30" s="411"/>
      <c r="H30" s="411"/>
      <c r="I30" s="411"/>
      <c r="J30" s="411"/>
    </row>
    <row r="31" spans="1:10" ht="17.100000000000001" customHeight="1">
      <c r="A31" s="411"/>
      <c r="B31" s="411"/>
      <c r="C31" s="411"/>
      <c r="D31" s="411"/>
      <c r="E31" s="411"/>
      <c r="F31" s="411"/>
      <c r="G31" s="411"/>
      <c r="H31" s="411"/>
      <c r="I31" s="411"/>
      <c r="J31" s="411"/>
    </row>
    <row r="32" spans="1:10" ht="17.100000000000001" customHeight="1">
      <c r="A32" s="4"/>
      <c r="B32" s="4"/>
      <c r="C32" s="4"/>
      <c r="D32" s="4"/>
      <c r="E32" s="4"/>
      <c r="F32" s="4"/>
      <c r="G32" s="4"/>
      <c r="H32" s="4"/>
      <c r="I32" s="4"/>
      <c r="J32" s="4"/>
    </row>
    <row r="33" spans="1:10" ht="17.100000000000001" customHeight="1">
      <c r="A33" s="4"/>
      <c r="C33" s="4"/>
      <c r="E33" s="4"/>
      <c r="F33" s="412" t="s">
        <v>395</v>
      </c>
      <c r="G33" s="412"/>
      <c r="H33" s="412"/>
      <c r="I33" s="412"/>
      <c r="J33" s="412"/>
    </row>
    <row r="34" spans="1:10" ht="17.100000000000001" customHeight="1">
      <c r="A34" s="4"/>
      <c r="B34" s="4"/>
      <c r="C34" s="4"/>
      <c r="D34" s="4"/>
      <c r="E34" s="4"/>
      <c r="F34" s="4"/>
      <c r="G34" s="4"/>
      <c r="H34" s="4"/>
      <c r="I34" s="4"/>
      <c r="J34" s="4"/>
    </row>
    <row r="35" spans="1:10" ht="17.100000000000001" customHeight="1">
      <c r="A35" s="413" t="s">
        <v>397</v>
      </c>
      <c r="B35" s="413"/>
      <c r="C35" s="413"/>
      <c r="D35" s="4"/>
      <c r="E35" s="4"/>
      <c r="F35" s="4"/>
      <c r="G35" s="4"/>
      <c r="H35" s="4"/>
      <c r="I35" s="4"/>
      <c r="J35" s="4"/>
    </row>
    <row r="36" spans="1:10" ht="17.100000000000001" customHeight="1">
      <c r="A36" s="2" t="s">
        <v>398</v>
      </c>
      <c r="B36" s="2"/>
      <c r="C36" s="2"/>
      <c r="D36" s="4"/>
      <c r="E36" s="4"/>
      <c r="F36" s="4"/>
      <c r="G36" s="4"/>
      <c r="H36" s="4"/>
      <c r="I36" s="4"/>
      <c r="J36" s="4"/>
    </row>
    <row r="37" spans="1:10" ht="17.100000000000001" customHeight="1">
      <c r="A37" s="4"/>
      <c r="B37" s="4"/>
      <c r="C37" s="4"/>
      <c r="D37" s="4"/>
      <c r="E37" s="4"/>
      <c r="F37" s="4"/>
      <c r="G37" s="4"/>
      <c r="H37" s="4"/>
      <c r="I37" s="4"/>
      <c r="J37" s="4"/>
    </row>
    <row r="38" spans="1:10" ht="17.100000000000001" customHeight="1">
      <c r="A38" s="4"/>
      <c r="B38" s="4"/>
      <c r="C38" s="4"/>
      <c r="D38" s="4"/>
      <c r="E38" s="4"/>
      <c r="F38" s="4"/>
      <c r="G38" s="4"/>
      <c r="H38" s="4"/>
      <c r="I38" s="4"/>
      <c r="J38" s="4"/>
    </row>
    <row r="39" spans="1:10" ht="17.100000000000001" customHeight="1">
      <c r="A39" s="4"/>
      <c r="B39" s="11"/>
      <c r="C39" s="11"/>
      <c r="D39" s="4"/>
      <c r="E39" s="4"/>
      <c r="F39" s="4"/>
      <c r="G39" s="4"/>
      <c r="H39" s="4"/>
      <c r="I39" s="4"/>
      <c r="J39" s="4"/>
    </row>
    <row r="40" spans="1:10" ht="17.100000000000001" customHeight="1">
      <c r="A40" s="4"/>
      <c r="B40" s="4"/>
      <c r="C40" s="4"/>
      <c r="D40" s="4"/>
      <c r="F40" s="4"/>
      <c r="G40" s="4"/>
      <c r="H40" s="4"/>
      <c r="I40" s="4"/>
      <c r="J40" s="4"/>
    </row>
    <row r="41" spans="1:10" ht="17.100000000000001" customHeight="1">
      <c r="A41" s="4"/>
      <c r="B41" s="4"/>
      <c r="C41" s="4"/>
      <c r="D41" s="4"/>
      <c r="E41" s="14" t="s">
        <v>120</v>
      </c>
      <c r="F41" s="12"/>
      <c r="G41" s="410"/>
      <c r="H41" s="410"/>
      <c r="I41" s="410"/>
      <c r="J41" s="410"/>
    </row>
    <row r="42" spans="1:10" ht="17.100000000000001" customHeight="1">
      <c r="A42" s="4"/>
      <c r="B42" s="4"/>
      <c r="C42" s="4"/>
      <c r="D42" s="4"/>
      <c r="E42" s="14" t="s">
        <v>121</v>
      </c>
      <c r="F42" s="12"/>
      <c r="G42" s="410"/>
      <c r="H42" s="410"/>
      <c r="I42" s="410"/>
      <c r="J42" s="410"/>
    </row>
    <row r="43" spans="1:10" ht="17.100000000000001" customHeight="1">
      <c r="E43" s="14" t="s">
        <v>122</v>
      </c>
      <c r="F43" s="12"/>
      <c r="G43" s="410"/>
      <c r="H43" s="410"/>
      <c r="I43" s="410"/>
      <c r="J43" s="410"/>
    </row>
    <row r="44" spans="1:10" ht="17.100000000000001" customHeight="1"/>
  </sheetData>
  <mergeCells count="19">
    <mergeCell ref="E13:F13"/>
    <mergeCell ref="H13:I13"/>
    <mergeCell ref="A23:J23"/>
    <mergeCell ref="G41:J41"/>
    <mergeCell ref="H4:I4"/>
    <mergeCell ref="E10:F10"/>
    <mergeCell ref="H10:J10"/>
    <mergeCell ref="E11:F11"/>
    <mergeCell ref="H11:J11"/>
    <mergeCell ref="E12:F12"/>
    <mergeCell ref="H12:J12"/>
    <mergeCell ref="G42:J42"/>
    <mergeCell ref="G43:J43"/>
    <mergeCell ref="B18:I20"/>
    <mergeCell ref="A25:J26"/>
    <mergeCell ref="F28:J28"/>
    <mergeCell ref="A30:J31"/>
    <mergeCell ref="F33:J33"/>
    <mergeCell ref="A35:C35"/>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1FB46-6068-46C2-9112-7F6FBCEB70C4}">
  <dimension ref="A1:L37"/>
  <sheetViews>
    <sheetView workbookViewId="0">
      <selection activeCell="O20" sqref="O20"/>
    </sheetView>
  </sheetViews>
  <sheetFormatPr defaultColWidth="9" defaultRowHeight="14.4"/>
  <cols>
    <col min="1" max="1" width="2.6640625" style="5" customWidth="1"/>
    <col min="2" max="2" width="3.33203125" style="5" customWidth="1"/>
    <col min="3" max="3" width="16" style="5" customWidth="1"/>
    <col min="4" max="4" width="12.44140625" style="5" customWidth="1"/>
    <col min="5" max="5" width="6.33203125" style="5" customWidth="1"/>
    <col min="6" max="6" width="13.6640625" style="5" customWidth="1"/>
    <col min="7" max="7" width="3" style="5" customWidth="1"/>
    <col min="8" max="8" width="10.6640625" style="5" customWidth="1"/>
    <col min="9" max="9" width="19.6640625" style="5" customWidth="1"/>
    <col min="10" max="10" width="3.6640625" style="5" customWidth="1"/>
    <col min="11" max="16384" width="9" style="5"/>
  </cols>
  <sheetData>
    <row r="1" spans="1:12">
      <c r="A1" s="4" t="s">
        <v>399</v>
      </c>
      <c r="B1" s="4"/>
      <c r="C1" s="4"/>
      <c r="D1" s="4"/>
      <c r="E1" s="4"/>
      <c r="F1" s="4"/>
      <c r="G1" s="4"/>
      <c r="H1" s="4"/>
      <c r="I1" s="4"/>
      <c r="J1" s="4"/>
    </row>
    <row r="2" spans="1:12" ht="17.100000000000001" customHeight="1">
      <c r="A2" s="4"/>
      <c r="B2" s="4"/>
      <c r="C2" s="4"/>
      <c r="D2" s="4"/>
      <c r="E2" s="4"/>
      <c r="F2" s="4"/>
      <c r="G2" s="4"/>
      <c r="H2" s="4"/>
      <c r="I2" s="4"/>
      <c r="J2" s="4"/>
    </row>
    <row r="3" spans="1:12" ht="17.100000000000001" customHeight="1">
      <c r="A3" s="4"/>
      <c r="B3" s="4"/>
      <c r="C3" s="4"/>
      <c r="D3" s="4"/>
      <c r="E3" s="4"/>
      <c r="F3" s="4"/>
      <c r="G3" s="4"/>
      <c r="H3" s="4"/>
      <c r="I3" s="4"/>
      <c r="J3" s="4"/>
      <c r="L3" s="32"/>
    </row>
    <row r="4" spans="1:12" ht="17.100000000000001" customHeight="1">
      <c r="A4" s="4"/>
      <c r="B4" s="4"/>
      <c r="C4" s="4"/>
      <c r="D4" s="4"/>
      <c r="E4" s="4"/>
      <c r="F4" s="4"/>
      <c r="G4" s="4"/>
      <c r="H4" s="407" t="s">
        <v>103</v>
      </c>
      <c r="I4" s="407"/>
      <c r="J4" s="4"/>
    </row>
    <row r="5" spans="1:12" ht="17.100000000000001" customHeight="1">
      <c r="A5" s="4"/>
      <c r="B5" s="4"/>
      <c r="C5" s="4"/>
      <c r="D5" s="4"/>
      <c r="E5" s="4"/>
      <c r="F5" s="4"/>
      <c r="G5" s="4"/>
      <c r="H5" s="136"/>
      <c r="I5" s="136"/>
      <c r="J5" s="4"/>
    </row>
    <row r="6" spans="1:12" ht="17.100000000000001" customHeight="1">
      <c r="A6" s="4"/>
      <c r="B6" s="4"/>
      <c r="C6" s="4"/>
      <c r="D6" s="4"/>
      <c r="E6" s="4"/>
      <c r="F6" s="6"/>
      <c r="G6" s="6"/>
      <c r="H6" s="6"/>
      <c r="I6" s="6"/>
      <c r="J6" s="4"/>
    </row>
    <row r="7" spans="1:12" ht="17.100000000000001" customHeight="1">
      <c r="A7" s="4"/>
      <c r="B7" s="4"/>
      <c r="C7" s="4"/>
      <c r="D7" s="4"/>
      <c r="E7" s="325" t="s">
        <v>106</v>
      </c>
      <c r="F7" s="325"/>
      <c r="G7" s="8" t="s">
        <v>107</v>
      </c>
      <c r="H7" s="326" t="str">
        <f>'病院入力（共通票）'!C8</f>
        <v>東京都○○区○○一丁目２番３号</v>
      </c>
      <c r="I7" s="326"/>
      <c r="J7" s="326"/>
    </row>
    <row r="8" spans="1:12" ht="17.100000000000001" customHeight="1">
      <c r="A8" s="4"/>
      <c r="B8" s="4"/>
      <c r="C8" s="4"/>
      <c r="D8" s="4"/>
      <c r="E8" s="325" t="s">
        <v>108</v>
      </c>
      <c r="F8" s="325"/>
      <c r="G8" s="8" t="s">
        <v>107</v>
      </c>
      <c r="H8" s="326" t="str">
        <f>'病院入力（共通票）'!G8</f>
        <v>東京都○○区○○四丁目５番６号</v>
      </c>
      <c r="I8" s="326"/>
      <c r="J8" s="326"/>
    </row>
    <row r="9" spans="1:12" ht="17.100000000000001" customHeight="1">
      <c r="A9" s="4"/>
      <c r="B9" s="4"/>
      <c r="C9" s="4"/>
      <c r="D9" s="4"/>
      <c r="E9" s="325" t="s">
        <v>109</v>
      </c>
      <c r="F9" s="325"/>
      <c r="G9" s="8" t="s">
        <v>107</v>
      </c>
      <c r="H9" s="326" t="str">
        <f>'病院入力（共通票）'!B8&amp;" "&amp;'病院入力（共通票）'!F8</f>
        <v>○○法人○○会 ○○○○病院</v>
      </c>
      <c r="I9" s="326"/>
      <c r="J9" s="326"/>
    </row>
    <row r="10" spans="1:12" ht="17.100000000000001" customHeight="1">
      <c r="A10" s="4"/>
      <c r="B10" s="4"/>
      <c r="C10" s="4"/>
      <c r="D10" s="4"/>
      <c r="E10" s="325" t="s">
        <v>110</v>
      </c>
      <c r="F10" s="325"/>
      <c r="G10" s="8" t="s">
        <v>107</v>
      </c>
      <c r="H10" s="326" t="str">
        <f>'病院入力（共通票）'!H8</f>
        <v>病院長　○○　○○</v>
      </c>
      <c r="I10" s="326"/>
      <c r="J10" s="187"/>
    </row>
    <row r="11" spans="1:12" ht="17.100000000000001" customHeight="1">
      <c r="A11" s="4"/>
      <c r="B11" s="4"/>
      <c r="C11" s="4"/>
      <c r="D11" s="4"/>
      <c r="E11" s="4"/>
      <c r="F11" s="4"/>
      <c r="G11" s="4"/>
      <c r="H11" s="4"/>
      <c r="I11" s="4"/>
      <c r="J11" s="4"/>
    </row>
    <row r="12" spans="1:12" ht="17.100000000000001" customHeight="1">
      <c r="A12" s="4"/>
      <c r="B12" s="4"/>
      <c r="C12" s="4"/>
      <c r="D12" s="4"/>
      <c r="E12" s="4"/>
      <c r="F12" s="4"/>
      <c r="G12" s="4"/>
      <c r="H12" s="4"/>
      <c r="I12" s="4"/>
      <c r="J12" s="4"/>
    </row>
    <row r="13" spans="1:12" ht="17.100000000000001" customHeight="1">
      <c r="A13" s="4"/>
      <c r="B13" s="4"/>
      <c r="C13" s="4"/>
      <c r="D13" s="4"/>
      <c r="E13" s="4"/>
      <c r="F13" s="4"/>
      <c r="G13" s="4"/>
      <c r="H13" s="4"/>
      <c r="I13" s="4"/>
      <c r="J13" s="4"/>
    </row>
    <row r="14" spans="1:12" ht="17.100000000000001" customHeight="1">
      <c r="A14" s="4"/>
      <c r="B14" s="4" t="s">
        <v>359</v>
      </c>
      <c r="C14" s="4"/>
      <c r="D14" s="4"/>
      <c r="E14" s="4"/>
      <c r="F14" s="4" t="s">
        <v>400</v>
      </c>
      <c r="G14" s="4"/>
      <c r="H14" s="4"/>
      <c r="I14" s="4"/>
      <c r="J14" s="4"/>
    </row>
    <row r="15" spans="1:12" ht="17.100000000000001" customHeight="1">
      <c r="A15" s="4"/>
      <c r="B15" s="406" t="s">
        <v>473</v>
      </c>
      <c r="C15" s="406"/>
      <c r="D15" s="406"/>
      <c r="E15" s="406"/>
      <c r="F15" s="406"/>
      <c r="G15" s="406"/>
      <c r="H15" s="406"/>
      <c r="I15" s="406"/>
      <c r="J15" s="4"/>
    </row>
    <row r="16" spans="1:12" ht="17.100000000000001" customHeight="1">
      <c r="A16" s="4"/>
      <c r="B16" s="406"/>
      <c r="C16" s="406"/>
      <c r="D16" s="406"/>
      <c r="E16" s="406"/>
      <c r="F16" s="406"/>
      <c r="G16" s="406"/>
      <c r="H16" s="406"/>
      <c r="I16" s="406"/>
      <c r="J16" s="4"/>
    </row>
    <row r="17" spans="1:10" ht="17.100000000000001" customHeight="1">
      <c r="A17" s="4"/>
      <c r="B17" s="406"/>
      <c r="C17" s="406"/>
      <c r="D17" s="406"/>
      <c r="E17" s="406"/>
      <c r="F17" s="406"/>
      <c r="G17" s="406"/>
      <c r="H17" s="406"/>
      <c r="I17" s="406"/>
      <c r="J17" s="4"/>
    </row>
    <row r="18" spans="1:10" ht="17.100000000000001" customHeight="1">
      <c r="A18" s="4"/>
      <c r="B18" s="4"/>
      <c r="C18" s="4"/>
      <c r="D18" s="4"/>
      <c r="E18" s="4"/>
      <c r="F18" s="4"/>
      <c r="G18" s="4"/>
      <c r="H18" s="4"/>
      <c r="I18" s="4"/>
      <c r="J18" s="4"/>
    </row>
    <row r="19" spans="1:10" ht="17.100000000000001" customHeight="1">
      <c r="A19" s="4"/>
      <c r="B19" s="2" t="s">
        <v>361</v>
      </c>
      <c r="C19" s="13" t="s">
        <v>361</v>
      </c>
      <c r="D19" s="4"/>
      <c r="E19" s="4"/>
      <c r="F19" s="4"/>
      <c r="G19" s="4"/>
      <c r="H19" s="4"/>
      <c r="I19" s="4"/>
      <c r="J19" s="4"/>
    </row>
    <row r="20" spans="1:10" ht="17.100000000000001" customHeight="1">
      <c r="A20" s="4"/>
      <c r="B20" s="2"/>
      <c r="C20" s="2"/>
      <c r="D20" s="4"/>
      <c r="E20" s="4"/>
      <c r="F20" s="4"/>
      <c r="G20" s="4"/>
      <c r="H20" s="4"/>
      <c r="I20" s="4"/>
      <c r="J20" s="4"/>
    </row>
    <row r="21" spans="1:10" ht="17.100000000000001" customHeight="1">
      <c r="A21" s="4"/>
      <c r="B21" s="13" t="s">
        <v>362</v>
      </c>
      <c r="C21" s="3"/>
      <c r="D21" s="3"/>
      <c r="E21" s="4"/>
      <c r="F21" s="4"/>
      <c r="G21" s="4"/>
      <c r="H21" s="4"/>
      <c r="I21" s="4"/>
      <c r="J21" s="4"/>
    </row>
    <row r="22" spans="1:10" ht="17.100000000000001" customHeight="1">
      <c r="A22" s="4"/>
      <c r="B22" s="2"/>
      <c r="C22" s="2"/>
      <c r="D22" s="4"/>
      <c r="E22" s="4"/>
      <c r="F22" s="4"/>
      <c r="G22" s="4"/>
      <c r="H22" s="4"/>
      <c r="I22" s="4"/>
      <c r="J22" s="4"/>
    </row>
    <row r="23" spans="1:10" ht="17.100000000000001" customHeight="1">
      <c r="A23" s="4"/>
      <c r="B23" s="2"/>
      <c r="C23" s="2"/>
      <c r="D23" s="4"/>
      <c r="E23" s="4"/>
      <c r="F23" s="4"/>
      <c r="G23" s="4"/>
      <c r="H23" s="4"/>
      <c r="I23" s="4"/>
      <c r="J23" s="4"/>
    </row>
    <row r="24" spans="1:10" ht="17.100000000000001" customHeight="1">
      <c r="A24" s="4"/>
      <c r="B24" s="405" t="s">
        <v>363</v>
      </c>
      <c r="C24" s="405"/>
      <c r="D24" s="405"/>
      <c r="E24" s="405"/>
      <c r="F24" s="405"/>
      <c r="G24" s="405"/>
      <c r="H24" s="405"/>
      <c r="I24" s="405"/>
      <c r="J24" s="4"/>
    </row>
    <row r="25" spans="1:10" ht="17.100000000000001" customHeight="1">
      <c r="A25" s="4"/>
      <c r="B25" s="53"/>
      <c r="C25" s="53"/>
      <c r="D25" s="53"/>
      <c r="E25" s="53"/>
      <c r="F25" s="53"/>
      <c r="G25" s="53"/>
      <c r="H25" s="53"/>
      <c r="I25" s="53"/>
      <c r="J25" s="4"/>
    </row>
    <row r="26" spans="1:10" ht="17.100000000000001" customHeight="1">
      <c r="A26" s="4"/>
      <c r="B26" s="53"/>
      <c r="C26" s="53"/>
      <c r="D26" s="53"/>
      <c r="E26" s="53"/>
      <c r="F26" s="53"/>
      <c r="G26" s="53"/>
      <c r="H26" s="53"/>
      <c r="I26" s="53"/>
      <c r="J26" s="4"/>
    </row>
    <row r="27" spans="1:10" ht="17.100000000000001" customHeight="1">
      <c r="A27" s="4"/>
      <c r="B27" s="2"/>
      <c r="C27" s="2"/>
      <c r="D27" s="4"/>
      <c r="E27" s="4"/>
      <c r="F27" s="4"/>
      <c r="G27" s="4"/>
      <c r="H27" s="4"/>
      <c r="I27" s="4"/>
      <c r="J27" s="4"/>
    </row>
    <row r="28" spans="1:10" ht="17.100000000000001" customHeight="1">
      <c r="A28" s="4"/>
      <c r="B28" s="2"/>
      <c r="C28" s="13" t="s">
        <v>365</v>
      </c>
      <c r="D28" s="4"/>
      <c r="E28" s="4"/>
      <c r="G28" s="2" t="s">
        <v>401</v>
      </c>
      <c r="H28" s="13"/>
      <c r="I28" s="4"/>
      <c r="J28" s="4"/>
    </row>
    <row r="29" spans="1:10" ht="17.100000000000001" customHeight="1">
      <c r="A29" s="4"/>
      <c r="B29" s="2"/>
      <c r="C29" s="2"/>
      <c r="D29" s="4"/>
      <c r="E29" s="4"/>
      <c r="F29" s="4"/>
      <c r="G29" s="4"/>
      <c r="H29" s="4"/>
      <c r="I29" s="4"/>
      <c r="J29" s="4"/>
    </row>
    <row r="30" spans="1:10" ht="17.100000000000001" customHeight="1">
      <c r="A30" s="4"/>
      <c r="B30" s="4"/>
      <c r="C30" s="4"/>
      <c r="D30" s="4"/>
      <c r="E30" s="4"/>
      <c r="F30" s="4"/>
      <c r="G30" s="4"/>
      <c r="H30" s="4"/>
      <c r="I30" s="4"/>
      <c r="J30" s="4"/>
    </row>
    <row r="31" spans="1:10" ht="17.100000000000001" customHeight="1">
      <c r="A31" s="4"/>
      <c r="B31" s="4"/>
      <c r="C31" s="4"/>
      <c r="D31" s="4"/>
      <c r="E31" s="4"/>
      <c r="F31" s="4"/>
      <c r="G31" s="4"/>
      <c r="H31" s="4"/>
      <c r="I31" s="4"/>
      <c r="J31" s="4"/>
    </row>
    <row r="32" spans="1:10" ht="17.100000000000001" customHeight="1">
      <c r="A32" s="4"/>
      <c r="B32" s="11"/>
      <c r="C32" s="11"/>
      <c r="D32" s="4"/>
      <c r="E32" s="4"/>
      <c r="F32" s="4"/>
      <c r="G32" s="4"/>
      <c r="H32" s="4"/>
      <c r="I32" s="4"/>
      <c r="J32" s="4"/>
    </row>
    <row r="33" spans="1:10" ht="17.100000000000001" customHeight="1">
      <c r="A33" s="11"/>
      <c r="B33" s="11"/>
      <c r="C33" s="11"/>
      <c r="D33" s="11"/>
      <c r="E33" s="11"/>
      <c r="F33" s="11"/>
      <c r="G33" s="11"/>
      <c r="H33" s="11"/>
      <c r="I33" s="11"/>
      <c r="J33" s="11"/>
    </row>
    <row r="34" spans="1:10" ht="17.100000000000001" customHeight="1">
      <c r="A34" s="11"/>
      <c r="B34" s="11"/>
      <c r="C34" s="11"/>
      <c r="D34" s="11"/>
      <c r="E34" s="13"/>
      <c r="F34" s="11"/>
      <c r="G34" s="414"/>
      <c r="H34" s="414"/>
      <c r="I34" s="414"/>
      <c r="J34" s="414"/>
    </row>
    <row r="35" spans="1:10" ht="17.100000000000001" customHeight="1">
      <c r="A35" s="11"/>
      <c r="B35" s="11"/>
      <c r="C35" s="11"/>
      <c r="D35" s="11"/>
      <c r="E35" s="13"/>
      <c r="F35" s="11"/>
      <c r="G35" s="414"/>
      <c r="H35" s="414"/>
      <c r="I35" s="414"/>
      <c r="J35" s="414"/>
    </row>
    <row r="36" spans="1:10" ht="17.100000000000001" customHeight="1">
      <c r="A36" s="11"/>
      <c r="B36" s="11"/>
      <c r="C36" s="11"/>
      <c r="D36" s="11"/>
      <c r="E36" s="13"/>
      <c r="F36" s="11"/>
      <c r="G36" s="414"/>
      <c r="H36" s="414"/>
      <c r="I36" s="414"/>
      <c r="J36" s="414"/>
    </row>
    <row r="37" spans="1:10" ht="17.100000000000001" customHeight="1">
      <c r="A37" s="11"/>
      <c r="B37" s="11"/>
      <c r="C37" s="11"/>
      <c r="D37" s="11"/>
      <c r="E37" s="11"/>
      <c r="F37" s="11"/>
      <c r="G37" s="11"/>
      <c r="H37" s="11"/>
      <c r="I37" s="11"/>
      <c r="J37" s="11"/>
    </row>
  </sheetData>
  <mergeCells count="14">
    <mergeCell ref="E9:F9"/>
    <mergeCell ref="H9:J9"/>
    <mergeCell ref="H4:I4"/>
    <mergeCell ref="E7:F7"/>
    <mergeCell ref="H7:J7"/>
    <mergeCell ref="E8:F8"/>
    <mergeCell ref="H8:J8"/>
    <mergeCell ref="B24:I24"/>
    <mergeCell ref="G34:J34"/>
    <mergeCell ref="G35:J35"/>
    <mergeCell ref="G36:J36"/>
    <mergeCell ref="E10:F10"/>
    <mergeCell ref="H10:I10"/>
    <mergeCell ref="B15:I17"/>
  </mergeCells>
  <phoneticPr fontId="2"/>
  <pageMargins left="0.98425196850393704" right="0.98425196850393704" top="1.2204724409448819" bottom="0.98425196850393704" header="0.47244094488188981" footer="0.51181102362204722"/>
  <pageSetup paperSize="9" scale="8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02E03-8309-4DFC-8166-229CA8936D5C}">
  <dimension ref="A1:BR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C4" sqref="C4"/>
    </sheetView>
  </sheetViews>
  <sheetFormatPr defaultColWidth="9.77734375" defaultRowHeight="10.8"/>
  <cols>
    <col min="1" max="1" width="12.33203125" style="227" bestFit="1" customWidth="1"/>
    <col min="2" max="2" width="11.44140625" style="227" bestFit="1" customWidth="1"/>
    <col min="3" max="16384" width="9.77734375" style="227"/>
  </cols>
  <sheetData>
    <row r="1" spans="1:70" s="220" customFormat="1" ht="21.6" customHeight="1">
      <c r="A1" s="236" t="s">
        <v>1</v>
      </c>
      <c r="B1" s="237" t="s">
        <v>406</v>
      </c>
      <c r="C1" s="229" t="s">
        <v>428</v>
      </c>
      <c r="D1" s="229" t="s">
        <v>428</v>
      </c>
      <c r="E1" s="229" t="s">
        <v>428</v>
      </c>
      <c r="F1" s="229" t="s">
        <v>428</v>
      </c>
      <c r="G1" s="229" t="s">
        <v>428</v>
      </c>
      <c r="H1" s="229" t="s">
        <v>428</v>
      </c>
      <c r="I1" s="229" t="s">
        <v>428</v>
      </c>
      <c r="J1" s="229" t="s">
        <v>428</v>
      </c>
      <c r="K1" s="229" t="s">
        <v>428</v>
      </c>
      <c r="L1" s="229" t="s">
        <v>428</v>
      </c>
      <c r="M1" s="229" t="s">
        <v>428</v>
      </c>
      <c r="N1" s="229" t="s">
        <v>428</v>
      </c>
      <c r="O1" s="229" t="s">
        <v>428</v>
      </c>
      <c r="P1" s="229" t="s">
        <v>428</v>
      </c>
      <c r="Q1" s="229" t="s">
        <v>428</v>
      </c>
      <c r="R1" s="229" t="s">
        <v>428</v>
      </c>
      <c r="S1" s="229" t="s">
        <v>428</v>
      </c>
      <c r="T1" s="229" t="s">
        <v>428</v>
      </c>
      <c r="U1" s="229" t="s">
        <v>428</v>
      </c>
      <c r="V1" s="229" t="s">
        <v>428</v>
      </c>
      <c r="W1" s="229" t="s">
        <v>428</v>
      </c>
      <c r="X1" s="229" t="s">
        <v>428</v>
      </c>
      <c r="Y1" s="229" t="s">
        <v>428</v>
      </c>
      <c r="Z1" s="229" t="s">
        <v>428</v>
      </c>
      <c r="AA1" s="229" t="s">
        <v>428</v>
      </c>
      <c r="AB1" s="229" t="s">
        <v>428</v>
      </c>
      <c r="AC1" s="229" t="s">
        <v>428</v>
      </c>
      <c r="AD1" s="229" t="s">
        <v>428</v>
      </c>
      <c r="AE1" s="229" t="s">
        <v>429</v>
      </c>
      <c r="AF1" s="229" t="s">
        <v>429</v>
      </c>
      <c r="AG1" s="229" t="s">
        <v>429</v>
      </c>
      <c r="AH1" s="229" t="s">
        <v>429</v>
      </c>
      <c r="AI1" s="229" t="s">
        <v>429</v>
      </c>
      <c r="AJ1" s="229" t="s">
        <v>429</v>
      </c>
      <c r="AK1" s="229" t="s">
        <v>429</v>
      </c>
      <c r="AL1" s="229" t="s">
        <v>429</v>
      </c>
      <c r="AM1" s="229" t="s">
        <v>429</v>
      </c>
      <c r="AN1" s="229" t="s">
        <v>429</v>
      </c>
      <c r="AO1" s="229" t="s">
        <v>429</v>
      </c>
      <c r="AP1" s="229" t="s">
        <v>429</v>
      </c>
      <c r="AQ1" s="229" t="s">
        <v>429</v>
      </c>
      <c r="AR1" s="229" t="s">
        <v>430</v>
      </c>
      <c r="AS1" s="229" t="s">
        <v>430</v>
      </c>
      <c r="AT1" s="229" t="s">
        <v>430</v>
      </c>
      <c r="AU1" s="229" t="s">
        <v>430</v>
      </c>
      <c r="AV1" s="229" t="s">
        <v>430</v>
      </c>
      <c r="AW1" s="230" t="s">
        <v>431</v>
      </c>
      <c r="AX1" s="230" t="s">
        <v>431</v>
      </c>
      <c r="AY1" s="230" t="s">
        <v>431</v>
      </c>
      <c r="AZ1" s="230" t="s">
        <v>431</v>
      </c>
      <c r="BA1" s="230" t="s">
        <v>431</v>
      </c>
      <c r="BB1" s="229" t="s">
        <v>432</v>
      </c>
      <c r="BC1" s="229" t="s">
        <v>432</v>
      </c>
      <c r="BD1" s="229" t="s">
        <v>432</v>
      </c>
      <c r="BE1" s="229" t="s">
        <v>432</v>
      </c>
      <c r="BF1" s="229" t="s">
        <v>432</v>
      </c>
      <c r="BG1" s="229" t="s">
        <v>432</v>
      </c>
      <c r="BH1" s="229" t="s">
        <v>432</v>
      </c>
      <c r="BI1" s="229" t="s">
        <v>432</v>
      </c>
      <c r="BJ1" s="229" t="s">
        <v>432</v>
      </c>
      <c r="BK1" s="229" t="s">
        <v>432</v>
      </c>
      <c r="BL1" s="229" t="s">
        <v>432</v>
      </c>
      <c r="BM1" s="229" t="s">
        <v>432</v>
      </c>
      <c r="BN1" s="229" t="s">
        <v>432</v>
      </c>
      <c r="BO1" s="229" t="s">
        <v>432</v>
      </c>
      <c r="BP1" s="229" t="s">
        <v>432</v>
      </c>
      <c r="BQ1" s="229" t="s">
        <v>432</v>
      </c>
      <c r="BR1" s="230" t="s">
        <v>433</v>
      </c>
    </row>
    <row r="2" spans="1:70" s="220" customFormat="1">
      <c r="A2" s="247"/>
      <c r="B2" s="248"/>
      <c r="C2" s="247" t="s">
        <v>423</v>
      </c>
      <c r="D2" s="247" t="s">
        <v>423</v>
      </c>
      <c r="E2" s="247" t="s">
        <v>423</v>
      </c>
      <c r="F2" s="247" t="s">
        <v>423</v>
      </c>
      <c r="G2" s="247" t="s">
        <v>423</v>
      </c>
      <c r="H2" s="247" t="s">
        <v>423</v>
      </c>
      <c r="I2" s="247" t="s">
        <v>423</v>
      </c>
      <c r="J2" s="247" t="s">
        <v>424</v>
      </c>
      <c r="K2" s="247" t="s">
        <v>424</v>
      </c>
      <c r="L2" s="247" t="s">
        <v>424</v>
      </c>
      <c r="M2" s="247" t="s">
        <v>424</v>
      </c>
      <c r="N2" s="247" t="s">
        <v>424</v>
      </c>
      <c r="O2" s="247" t="s">
        <v>424</v>
      </c>
      <c r="P2" s="247" t="s">
        <v>424</v>
      </c>
      <c r="Q2" s="247" t="s">
        <v>425</v>
      </c>
      <c r="R2" s="247" t="s">
        <v>425</v>
      </c>
      <c r="S2" s="247" t="s">
        <v>425</v>
      </c>
      <c r="T2" s="247" t="s">
        <v>425</v>
      </c>
      <c r="U2" s="247" t="s">
        <v>425</v>
      </c>
      <c r="V2" s="247" t="s">
        <v>425</v>
      </c>
      <c r="W2" s="247" t="s">
        <v>425</v>
      </c>
      <c r="X2" s="247" t="s">
        <v>426</v>
      </c>
      <c r="Y2" s="247" t="s">
        <v>426</v>
      </c>
      <c r="Z2" s="247" t="s">
        <v>426</v>
      </c>
      <c r="AA2" s="247" t="s">
        <v>426</v>
      </c>
      <c r="AB2" s="247" t="s">
        <v>426</v>
      </c>
      <c r="AC2" s="247" t="s">
        <v>426</v>
      </c>
      <c r="AD2" s="247" t="s">
        <v>426</v>
      </c>
      <c r="AE2" s="247" t="s">
        <v>423</v>
      </c>
      <c r="AF2" s="247" t="s">
        <v>423</v>
      </c>
      <c r="AG2" s="247" t="s">
        <v>423</v>
      </c>
      <c r="AH2" s="247" t="s">
        <v>424</v>
      </c>
      <c r="AI2" s="247" t="s">
        <v>424</v>
      </c>
      <c r="AJ2" s="247" t="s">
        <v>424</v>
      </c>
      <c r="AK2" s="247" t="s">
        <v>425</v>
      </c>
      <c r="AL2" s="247" t="s">
        <v>425</v>
      </c>
      <c r="AM2" s="247" t="s">
        <v>425</v>
      </c>
      <c r="AN2" s="247" t="s">
        <v>426</v>
      </c>
      <c r="AO2" s="247" t="s">
        <v>426</v>
      </c>
      <c r="AP2" s="247" t="s">
        <v>426</v>
      </c>
      <c r="AQ2" s="248"/>
      <c r="AR2" s="247" t="s">
        <v>423</v>
      </c>
      <c r="AS2" s="247" t="s">
        <v>424</v>
      </c>
      <c r="AT2" s="247" t="s">
        <v>425</v>
      </c>
      <c r="AU2" s="247" t="s">
        <v>426</v>
      </c>
      <c r="AV2" s="248"/>
      <c r="AW2" s="248" t="s">
        <v>423</v>
      </c>
      <c r="AX2" s="248" t="s">
        <v>424</v>
      </c>
      <c r="AY2" s="248" t="s">
        <v>425</v>
      </c>
      <c r="AZ2" s="248" t="s">
        <v>426</v>
      </c>
      <c r="BA2" s="248"/>
      <c r="BB2" s="247" t="s">
        <v>423</v>
      </c>
      <c r="BC2" s="247" t="s">
        <v>423</v>
      </c>
      <c r="BD2" s="247" t="s">
        <v>423</v>
      </c>
      <c r="BE2" s="247" t="s">
        <v>423</v>
      </c>
      <c r="BF2" s="247" t="s">
        <v>424</v>
      </c>
      <c r="BG2" s="247" t="s">
        <v>424</v>
      </c>
      <c r="BH2" s="247" t="s">
        <v>424</v>
      </c>
      <c r="BI2" s="247" t="s">
        <v>424</v>
      </c>
      <c r="BJ2" s="247" t="s">
        <v>425</v>
      </c>
      <c r="BK2" s="247" t="s">
        <v>425</v>
      </c>
      <c r="BL2" s="247" t="s">
        <v>425</v>
      </c>
      <c r="BM2" s="247" t="s">
        <v>425</v>
      </c>
      <c r="BN2" s="247" t="s">
        <v>426</v>
      </c>
      <c r="BO2" s="247" t="s">
        <v>426</v>
      </c>
      <c r="BP2" s="247" t="s">
        <v>426</v>
      </c>
      <c r="BQ2" s="247" t="s">
        <v>426</v>
      </c>
      <c r="BR2" s="248"/>
    </row>
    <row r="3" spans="1:70" s="220" customFormat="1" ht="32.4">
      <c r="A3" s="238"/>
      <c r="B3" s="239"/>
      <c r="C3" s="231" t="s">
        <v>203</v>
      </c>
      <c r="D3" s="231" t="s">
        <v>407</v>
      </c>
      <c r="E3" s="231" t="s">
        <v>408</v>
      </c>
      <c r="F3" s="231" t="s">
        <v>409</v>
      </c>
      <c r="G3" s="231" t="s">
        <v>207</v>
      </c>
      <c r="H3" s="231" t="s">
        <v>208</v>
      </c>
      <c r="I3" s="240" t="s">
        <v>209</v>
      </c>
      <c r="J3" s="231" t="s">
        <v>203</v>
      </c>
      <c r="K3" s="231" t="s">
        <v>407</v>
      </c>
      <c r="L3" s="231" t="s">
        <v>408</v>
      </c>
      <c r="M3" s="231" t="s">
        <v>409</v>
      </c>
      <c r="N3" s="231" t="s">
        <v>207</v>
      </c>
      <c r="O3" s="231" t="s">
        <v>208</v>
      </c>
      <c r="P3" s="231" t="s">
        <v>209</v>
      </c>
      <c r="Q3" s="231" t="s">
        <v>203</v>
      </c>
      <c r="R3" s="231" t="s">
        <v>407</v>
      </c>
      <c r="S3" s="231" t="s">
        <v>408</v>
      </c>
      <c r="T3" s="231" t="s">
        <v>409</v>
      </c>
      <c r="U3" s="231" t="s">
        <v>207</v>
      </c>
      <c r="V3" s="231" t="s">
        <v>208</v>
      </c>
      <c r="W3" s="231" t="s">
        <v>209</v>
      </c>
      <c r="X3" s="231" t="s">
        <v>203</v>
      </c>
      <c r="Y3" s="231" t="s">
        <v>407</v>
      </c>
      <c r="Z3" s="231" t="s">
        <v>408</v>
      </c>
      <c r="AA3" s="231" t="s">
        <v>409</v>
      </c>
      <c r="AB3" s="231" t="s">
        <v>207</v>
      </c>
      <c r="AC3" s="231" t="s">
        <v>208</v>
      </c>
      <c r="AD3" s="231" t="s">
        <v>209</v>
      </c>
      <c r="AE3" s="231" t="s">
        <v>211</v>
      </c>
      <c r="AF3" s="231" t="s">
        <v>212</v>
      </c>
      <c r="AG3" s="231" t="s">
        <v>208</v>
      </c>
      <c r="AH3" s="231" t="s">
        <v>211</v>
      </c>
      <c r="AI3" s="231" t="s">
        <v>212</v>
      </c>
      <c r="AJ3" s="231" t="s">
        <v>208</v>
      </c>
      <c r="AK3" s="231" t="s">
        <v>211</v>
      </c>
      <c r="AL3" s="231" t="s">
        <v>212</v>
      </c>
      <c r="AM3" s="231" t="s">
        <v>208</v>
      </c>
      <c r="AN3" s="231" t="s">
        <v>211</v>
      </c>
      <c r="AO3" s="231" t="s">
        <v>212</v>
      </c>
      <c r="AP3" s="231" t="s">
        <v>208</v>
      </c>
      <c r="AQ3" s="231" t="s">
        <v>213</v>
      </c>
      <c r="AR3" s="235"/>
      <c r="AS3" s="235"/>
      <c r="AT3" s="235"/>
      <c r="AU3" s="231"/>
      <c r="AV3" s="231" t="s">
        <v>213</v>
      </c>
      <c r="AW3" s="231"/>
      <c r="AX3" s="231"/>
      <c r="AY3" s="231"/>
      <c r="AZ3" s="231"/>
      <c r="BA3" s="231" t="s">
        <v>213</v>
      </c>
      <c r="BB3" s="231" t="s">
        <v>235</v>
      </c>
      <c r="BC3" s="231" t="s">
        <v>236</v>
      </c>
      <c r="BD3" s="231" t="s">
        <v>237</v>
      </c>
      <c r="BE3" s="231" t="s">
        <v>410</v>
      </c>
      <c r="BF3" s="231" t="s">
        <v>235</v>
      </c>
      <c r="BG3" s="231" t="s">
        <v>236</v>
      </c>
      <c r="BH3" s="231" t="s">
        <v>237</v>
      </c>
      <c r="BI3" s="231" t="s">
        <v>410</v>
      </c>
      <c r="BJ3" s="231" t="s">
        <v>235</v>
      </c>
      <c r="BK3" s="231" t="s">
        <v>236</v>
      </c>
      <c r="BL3" s="231" t="s">
        <v>237</v>
      </c>
      <c r="BM3" s="231" t="s">
        <v>410</v>
      </c>
      <c r="BN3" s="231" t="s">
        <v>235</v>
      </c>
      <c r="BO3" s="231" t="s">
        <v>236</v>
      </c>
      <c r="BP3" s="231" t="s">
        <v>237</v>
      </c>
      <c r="BQ3" s="231" t="s">
        <v>410</v>
      </c>
      <c r="BR3" s="231" t="s">
        <v>411</v>
      </c>
    </row>
    <row r="4" spans="1:70" s="226" customFormat="1" ht="51.6" customHeight="1">
      <c r="A4" s="225" t="str">
        <f>'病院入力（共通票）'!A8</f>
        <v>131XXXXXXXX</v>
      </c>
      <c r="B4" s="225" t="str">
        <f>'病院入力（共通票）'!F8</f>
        <v>○○○○病院</v>
      </c>
      <c r="C4" s="214">
        <f>'第３号別紙３(小児)'!$G9</f>
        <v>30</v>
      </c>
      <c r="D4" s="214">
        <f>'第３号別紙３(小児)'!$G10</f>
        <v>2</v>
      </c>
      <c r="E4" s="214">
        <f>'第３号別紙３(小児)'!$G11</f>
        <v>1</v>
      </c>
      <c r="F4" s="214">
        <f>'第３号別紙３(小児)'!$G12</f>
        <v>1</v>
      </c>
      <c r="G4" s="214">
        <f>'第３号別紙３(小児)'!$G13</f>
        <v>5</v>
      </c>
      <c r="H4" s="214">
        <f>'第３号別紙３(小児)'!$G14</f>
        <v>39</v>
      </c>
      <c r="I4" s="215">
        <f>'第３号別紙３(小児)'!$G15</f>
        <v>0.7</v>
      </c>
      <c r="J4" s="214">
        <f>'第３号別紙３(小児)'!$H9</f>
        <v>30</v>
      </c>
      <c r="K4" s="214">
        <f>'第３号別紙３(小児)'!$H10</f>
        <v>2</v>
      </c>
      <c r="L4" s="214">
        <f>'第３号別紙３(小児)'!$H11</f>
        <v>1</v>
      </c>
      <c r="M4" s="214">
        <f>'第３号別紙３(小児)'!$H12</f>
        <v>1</v>
      </c>
      <c r="N4" s="214">
        <f>'第３号別紙３(小児)'!$H13</f>
        <v>3</v>
      </c>
      <c r="O4" s="214">
        <f>'第３号別紙３(小児)'!$H14</f>
        <v>37</v>
      </c>
      <c r="P4" s="215">
        <f>'第３号別紙３(小児)'!$H15</f>
        <v>0.8</v>
      </c>
      <c r="Q4" s="214">
        <f>'第３号別紙３(小児)'!$I9</f>
        <v>30</v>
      </c>
      <c r="R4" s="214">
        <f>'第３号別紙３(小児)'!$I10</f>
        <v>2</v>
      </c>
      <c r="S4" s="214">
        <f>'第３号別紙３(小児)'!$I11</f>
        <v>1</v>
      </c>
      <c r="T4" s="214">
        <f>'第３号別紙３(小児)'!$I12</f>
        <v>1</v>
      </c>
      <c r="U4" s="214">
        <f>'第３号別紙３(小児)'!$I13</f>
        <v>3</v>
      </c>
      <c r="V4" s="214">
        <f>'第３号別紙３(小児)'!$I14</f>
        <v>37</v>
      </c>
      <c r="W4" s="215">
        <f>'第３号別紙３(小児)'!$I15</f>
        <v>0.8</v>
      </c>
      <c r="X4" s="214">
        <f>'第３号別紙３(小児)'!$J9</f>
        <v>30</v>
      </c>
      <c r="Y4" s="214">
        <f>'第３号別紙３(小児)'!$J10</f>
        <v>2</v>
      </c>
      <c r="Z4" s="214">
        <f>'第３号別紙３(小児)'!$J11</f>
        <v>1</v>
      </c>
      <c r="AA4" s="214">
        <f>'第３号別紙３(小児)'!$J12</f>
        <v>1</v>
      </c>
      <c r="AB4" s="214">
        <f>'第３号別紙３(小児)'!$J13</f>
        <v>3</v>
      </c>
      <c r="AC4" s="214">
        <f>'第３号別紙３(小児)'!$J14</f>
        <v>37</v>
      </c>
      <c r="AD4" s="215">
        <f>'第３号別紙３(小児)'!$J15</f>
        <v>0.8</v>
      </c>
      <c r="AE4" s="234">
        <f>'第３号別紙３(小児)'!$G19</f>
        <v>5</v>
      </c>
      <c r="AF4" s="234">
        <f>'第３号別紙３(小児)'!$G20</f>
        <v>2</v>
      </c>
      <c r="AG4" s="234">
        <f>'第３号別紙３(小児)'!$G21</f>
        <v>7</v>
      </c>
      <c r="AH4" s="234">
        <f>'第３号別紙３(小児)'!$H19</f>
        <v>4</v>
      </c>
      <c r="AI4" s="234">
        <f>'第３号別紙３(小児)'!$H20</f>
        <v>3</v>
      </c>
      <c r="AJ4" s="234">
        <f>'第３号別紙３(小児)'!$H21</f>
        <v>7</v>
      </c>
      <c r="AK4" s="234">
        <f>'第３号別紙３(小児)'!$I19</f>
        <v>4</v>
      </c>
      <c r="AL4" s="234">
        <f>'第３号別紙３(小児)'!$I20</f>
        <v>3</v>
      </c>
      <c r="AM4" s="234">
        <f>'第３号別紙３(小児)'!$I21</f>
        <v>7</v>
      </c>
      <c r="AN4" s="234">
        <f>'第３号別紙３(小児)'!$J19</f>
        <v>4</v>
      </c>
      <c r="AO4" s="234">
        <f>'第３号別紙３(小児)'!$J20</f>
        <v>3</v>
      </c>
      <c r="AP4" s="234">
        <f>'第３号別紙３(小児)'!$J21</f>
        <v>7</v>
      </c>
      <c r="AQ4" s="214" t="str">
        <f>'第３号別紙３(小児)'!E24</f>
        <v>令和６年度末で常勤１人が退職するのに伴い、令和７年度からは非常勤医師を２人雇用した。</v>
      </c>
      <c r="AR4" s="214">
        <f>'第３号別紙３(小児)'!G40</f>
        <v>293</v>
      </c>
      <c r="AS4" s="214">
        <f>'第３号別紙３(小児)'!H40</f>
        <v>293</v>
      </c>
      <c r="AT4" s="214">
        <f>'第３号別紙３(小児)'!I40</f>
        <v>293</v>
      </c>
      <c r="AU4" s="214">
        <f>'第３号別紙３(小児)'!J40</f>
        <v>293</v>
      </c>
      <c r="AV4" s="214" t="str">
        <f>'第３号別紙３(小児)'!E42</f>
        <v>発達外来を行う医師が産休に入るため、令和７年７月から休診となるが、小児科としての診療日数や時間に影響はなかった。</v>
      </c>
      <c r="AW4" s="214">
        <f>'第３号別紙３(小児)'!G46</f>
        <v>365</v>
      </c>
      <c r="AX4" s="214">
        <f>'第３号別紙３(小児)'!H46</f>
        <v>365</v>
      </c>
      <c r="AY4" s="214">
        <f>'第３号別紙３(小児)'!I46</f>
        <v>365</v>
      </c>
      <c r="AZ4" s="214">
        <f>'第３号別紙３(小児)'!J46</f>
        <v>366</v>
      </c>
      <c r="BA4" s="214" t="str">
        <f>'第３号別紙３(小児)'!E48</f>
        <v>入院患者数の減少傾向が続いているため、令和７年度に病棟再編を行う予定</v>
      </c>
      <c r="BB4" s="254">
        <f>'第３号別紙３(小児)'!$G52</f>
        <v>10220</v>
      </c>
      <c r="BC4" s="254">
        <f>'第３号別紙３(小児)'!$G53</f>
        <v>2044</v>
      </c>
      <c r="BD4" s="254">
        <f>'第３号別紙３(小児)'!$G54</f>
        <v>723</v>
      </c>
      <c r="BE4" s="254">
        <f>'第３号別紙３(小児)'!$G55</f>
        <v>20</v>
      </c>
      <c r="BF4" s="254">
        <f>'第３号別紙３(小児)'!$H52</f>
        <v>10300</v>
      </c>
      <c r="BG4" s="254">
        <f>'第３号別紙３(小児)'!$H53</f>
        <v>1752</v>
      </c>
      <c r="BH4" s="254">
        <f>'第３号別紙３(小児)'!$H54</f>
        <v>723</v>
      </c>
      <c r="BI4" s="254">
        <f>'第３号別紙３(小児)'!$H55</f>
        <v>20</v>
      </c>
      <c r="BJ4" s="254">
        <f>'第３号別紙３(小児)'!$I52</f>
        <v>10300</v>
      </c>
      <c r="BK4" s="254">
        <f>'第３号別紙３(小児)'!$I53</f>
        <v>1752</v>
      </c>
      <c r="BL4" s="254">
        <f>'第３号別紙３(小児)'!$I54</f>
        <v>723</v>
      </c>
      <c r="BM4" s="254">
        <f>'第３号別紙３(小児)'!$I55</f>
        <v>20</v>
      </c>
      <c r="BN4" s="254">
        <f>'第３号別紙３(小児)'!$J52</f>
        <v>10300</v>
      </c>
      <c r="BO4" s="254">
        <f>'第３号別紙３(小児)'!$J53</f>
        <v>1752</v>
      </c>
      <c r="BP4" s="254">
        <f>'第３号別紙３(小児)'!$J54</f>
        <v>723</v>
      </c>
      <c r="BQ4" s="254">
        <f>'第３号別紙３(小児)'!$J55</f>
        <v>20</v>
      </c>
      <c r="BR4" s="225" t="str">
        <f>'第３号別紙３(小児)'!E61</f>
        <v>研修名：小児の救急対応について　実施時期：令和7年12月実施済み
対象者：医師、看護師、コメディカル　参加者：20名</v>
      </c>
    </row>
  </sheetData>
  <sheetProtection sheet="1" objects="1" scenarios="1"/>
  <phoneticPr fontId="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BF03-73C5-4429-BC5F-9BFFB3C67539}">
  <dimension ref="A1:DD4"/>
  <sheetViews>
    <sheetView showGridLines="0" zoomScale="80" zoomScaleNormal="80" workbookViewId="0">
      <pane xSplit="2" ySplit="3" topLeftCell="AA4" activePane="bottomRight" state="frozen"/>
      <selection activeCell="N38" sqref="N38"/>
      <selection pane="topRight" activeCell="N38" sqref="N38"/>
      <selection pane="bottomLeft" activeCell="N38" sqref="N38"/>
      <selection pane="bottomRight" activeCell="AM22" sqref="AM22"/>
    </sheetView>
  </sheetViews>
  <sheetFormatPr defaultColWidth="9.77734375" defaultRowHeight="10.8"/>
  <cols>
    <col min="1" max="1" width="12.33203125" style="227" bestFit="1" customWidth="1"/>
    <col min="2" max="2" width="11.44140625" style="227" bestFit="1" customWidth="1"/>
    <col min="3" max="16384" width="9.77734375" style="227"/>
  </cols>
  <sheetData>
    <row r="1" spans="1:108" s="220" customFormat="1" ht="21.6">
      <c r="A1" s="216" t="s">
        <v>1</v>
      </c>
      <c r="B1" s="217" t="s">
        <v>406</v>
      </c>
      <c r="C1" s="218" t="s">
        <v>428</v>
      </c>
      <c r="D1" s="218" t="s">
        <v>428</v>
      </c>
      <c r="E1" s="218" t="s">
        <v>428</v>
      </c>
      <c r="F1" s="218" t="s">
        <v>428</v>
      </c>
      <c r="G1" s="218" t="s">
        <v>428</v>
      </c>
      <c r="H1" s="218" t="s">
        <v>428</v>
      </c>
      <c r="I1" s="218" t="s">
        <v>428</v>
      </c>
      <c r="J1" s="218" t="s">
        <v>428</v>
      </c>
      <c r="K1" s="218" t="s">
        <v>428</v>
      </c>
      <c r="L1" s="218" t="s">
        <v>428</v>
      </c>
      <c r="M1" s="218" t="s">
        <v>428</v>
      </c>
      <c r="N1" s="218" t="s">
        <v>428</v>
      </c>
      <c r="O1" s="218" t="s">
        <v>429</v>
      </c>
      <c r="P1" s="218" t="s">
        <v>429</v>
      </c>
      <c r="Q1" s="218" t="s">
        <v>429</v>
      </c>
      <c r="R1" s="218" t="s">
        <v>429</v>
      </c>
      <c r="S1" s="218" t="s">
        <v>429</v>
      </c>
      <c r="T1" s="218" t="s">
        <v>429</v>
      </c>
      <c r="U1" s="218" t="s">
        <v>429</v>
      </c>
      <c r="V1" s="218" t="s">
        <v>429</v>
      </c>
      <c r="W1" s="218" t="s">
        <v>429</v>
      </c>
      <c r="X1" s="218" t="s">
        <v>429</v>
      </c>
      <c r="Y1" s="218" t="s">
        <v>429</v>
      </c>
      <c r="Z1" s="218" t="s">
        <v>429</v>
      </c>
      <c r="AA1" s="218" t="s">
        <v>434</v>
      </c>
      <c r="AB1" s="218" t="s">
        <v>434</v>
      </c>
      <c r="AC1" s="218" t="s">
        <v>434</v>
      </c>
      <c r="AD1" s="218" t="s">
        <v>434</v>
      </c>
      <c r="AE1" s="218" t="s">
        <v>434</v>
      </c>
      <c r="AF1" s="218" t="s">
        <v>434</v>
      </c>
      <c r="AG1" s="218" t="s">
        <v>434</v>
      </c>
      <c r="AH1" s="218" t="s">
        <v>434</v>
      </c>
      <c r="AI1" s="218" t="s">
        <v>434</v>
      </c>
      <c r="AJ1" s="218" t="s">
        <v>434</v>
      </c>
      <c r="AK1" s="218" t="s">
        <v>434</v>
      </c>
      <c r="AL1" s="218" t="s">
        <v>434</v>
      </c>
      <c r="AM1" s="218" t="s">
        <v>434</v>
      </c>
      <c r="AN1" s="218" t="s">
        <v>434</v>
      </c>
      <c r="AO1" s="218" t="s">
        <v>434</v>
      </c>
      <c r="AP1" s="218" t="s">
        <v>434</v>
      </c>
      <c r="AQ1" s="218" t="s">
        <v>434</v>
      </c>
      <c r="AR1" s="218" t="s">
        <v>434</v>
      </c>
      <c r="AS1" s="218" t="s">
        <v>434</v>
      </c>
      <c r="AT1" s="218" t="s">
        <v>434</v>
      </c>
      <c r="AU1" s="218" t="s">
        <v>434</v>
      </c>
      <c r="AV1" s="218" t="s">
        <v>434</v>
      </c>
      <c r="AW1" s="218" t="s">
        <v>434</v>
      </c>
      <c r="AX1" s="218" t="s">
        <v>434</v>
      </c>
      <c r="AY1" s="218" t="s">
        <v>434</v>
      </c>
      <c r="AZ1" s="218" t="s">
        <v>434</v>
      </c>
      <c r="BA1" s="218" t="s">
        <v>434</v>
      </c>
      <c r="BB1" s="218" t="s">
        <v>434</v>
      </c>
      <c r="BC1" s="218" t="s">
        <v>434</v>
      </c>
      <c r="BD1" s="218" t="s">
        <v>434</v>
      </c>
      <c r="BE1" s="218" t="s">
        <v>434</v>
      </c>
      <c r="BF1" s="218" t="s">
        <v>434</v>
      </c>
      <c r="BG1" s="218" t="s">
        <v>434</v>
      </c>
      <c r="BH1" s="218" t="s">
        <v>435</v>
      </c>
      <c r="BI1" s="218" t="s">
        <v>435</v>
      </c>
      <c r="BJ1" s="218" t="s">
        <v>435</v>
      </c>
      <c r="BK1" s="218" t="s">
        <v>435</v>
      </c>
      <c r="BL1" s="218" t="s">
        <v>435</v>
      </c>
      <c r="BM1" s="218" t="s">
        <v>435</v>
      </c>
      <c r="BN1" s="218" t="s">
        <v>435</v>
      </c>
      <c r="BO1" s="218" t="s">
        <v>435</v>
      </c>
      <c r="BP1" s="218" t="s">
        <v>435</v>
      </c>
      <c r="BQ1" s="218" t="s">
        <v>435</v>
      </c>
      <c r="BR1" s="218" t="s">
        <v>435</v>
      </c>
      <c r="BS1" s="218" t="s">
        <v>435</v>
      </c>
      <c r="BT1" s="218" t="s">
        <v>435</v>
      </c>
      <c r="BU1" s="218" t="s">
        <v>435</v>
      </c>
      <c r="BV1" s="218" t="s">
        <v>435</v>
      </c>
      <c r="BW1" s="218" t="s">
        <v>435</v>
      </c>
      <c r="BX1" s="218" t="s">
        <v>435</v>
      </c>
      <c r="BY1" s="218" t="s">
        <v>435</v>
      </c>
      <c r="BZ1" s="218" t="s">
        <v>435</v>
      </c>
      <c r="CA1" s="218" t="s">
        <v>435</v>
      </c>
      <c r="CB1" s="218" t="s">
        <v>435</v>
      </c>
      <c r="CC1" s="218" t="s">
        <v>435</v>
      </c>
      <c r="CD1" s="218" t="s">
        <v>435</v>
      </c>
      <c r="CE1" s="218" t="s">
        <v>435</v>
      </c>
      <c r="CF1" s="218" t="s">
        <v>435</v>
      </c>
      <c r="CG1" s="218" t="s">
        <v>435</v>
      </c>
      <c r="CH1" s="218" t="s">
        <v>435</v>
      </c>
      <c r="CI1" s="218" t="s">
        <v>435</v>
      </c>
      <c r="CJ1" s="218" t="s">
        <v>435</v>
      </c>
      <c r="CK1" s="218" t="s">
        <v>435</v>
      </c>
      <c r="CL1" s="218" t="s">
        <v>435</v>
      </c>
      <c r="CM1" s="218" t="s">
        <v>435</v>
      </c>
      <c r="CN1" s="218" t="s">
        <v>435</v>
      </c>
      <c r="CO1" s="218" t="s">
        <v>435</v>
      </c>
      <c r="CP1" s="218" t="s">
        <v>435</v>
      </c>
      <c r="CQ1" s="218" t="s">
        <v>435</v>
      </c>
      <c r="CR1" s="218" t="s">
        <v>435</v>
      </c>
      <c r="CS1" s="218" t="s">
        <v>435</v>
      </c>
      <c r="CT1" s="218" t="s">
        <v>435</v>
      </c>
      <c r="CU1" s="218" t="s">
        <v>435</v>
      </c>
      <c r="CV1" s="218" t="s">
        <v>435</v>
      </c>
      <c r="CW1" s="218" t="s">
        <v>435</v>
      </c>
      <c r="CX1" s="218" t="s">
        <v>435</v>
      </c>
      <c r="CY1" s="218" t="s">
        <v>435</v>
      </c>
      <c r="CZ1" s="218" t="s">
        <v>435</v>
      </c>
      <c r="DA1" s="218" t="s">
        <v>435</v>
      </c>
      <c r="DB1" s="218" t="s">
        <v>435</v>
      </c>
      <c r="DC1" s="218" t="s">
        <v>435</v>
      </c>
      <c r="DD1" s="219" t="s">
        <v>433</v>
      </c>
    </row>
    <row r="2" spans="1:108" s="220" customFormat="1">
      <c r="A2" s="249"/>
      <c r="B2" s="250"/>
      <c r="C2" s="249" t="s">
        <v>423</v>
      </c>
      <c r="D2" s="249" t="s">
        <v>423</v>
      </c>
      <c r="E2" s="249" t="s">
        <v>423</v>
      </c>
      <c r="F2" s="249" t="s">
        <v>424</v>
      </c>
      <c r="G2" s="249" t="s">
        <v>424</v>
      </c>
      <c r="H2" s="249" t="s">
        <v>424</v>
      </c>
      <c r="I2" s="249" t="s">
        <v>425</v>
      </c>
      <c r="J2" s="249" t="s">
        <v>425</v>
      </c>
      <c r="K2" s="249" t="s">
        <v>425</v>
      </c>
      <c r="L2" s="249" t="s">
        <v>426</v>
      </c>
      <c r="M2" s="249" t="s">
        <v>426</v>
      </c>
      <c r="N2" s="249" t="s">
        <v>426</v>
      </c>
      <c r="O2" s="249" t="s">
        <v>423</v>
      </c>
      <c r="P2" s="249" t="s">
        <v>423</v>
      </c>
      <c r="Q2" s="249" t="s">
        <v>423</v>
      </c>
      <c r="R2" s="249" t="s">
        <v>424</v>
      </c>
      <c r="S2" s="249" t="s">
        <v>424</v>
      </c>
      <c r="T2" s="249" t="s">
        <v>424</v>
      </c>
      <c r="U2" s="249" t="s">
        <v>425</v>
      </c>
      <c r="V2" s="249" t="s">
        <v>425</v>
      </c>
      <c r="W2" s="249" t="s">
        <v>425</v>
      </c>
      <c r="X2" s="249" t="s">
        <v>426</v>
      </c>
      <c r="Y2" s="249" t="s">
        <v>426</v>
      </c>
      <c r="Z2" s="249" t="s">
        <v>426</v>
      </c>
      <c r="AA2" s="249" t="s">
        <v>423</v>
      </c>
      <c r="AB2" s="249" t="s">
        <v>423</v>
      </c>
      <c r="AC2" s="249" t="s">
        <v>423</v>
      </c>
      <c r="AD2" s="249" t="s">
        <v>423</v>
      </c>
      <c r="AE2" s="249" t="s">
        <v>423</v>
      </c>
      <c r="AF2" s="249" t="s">
        <v>423</v>
      </c>
      <c r="AG2" s="249" t="s">
        <v>423</v>
      </c>
      <c r="AH2" s="249" t="s">
        <v>423</v>
      </c>
      <c r="AI2" s="249" t="s">
        <v>424</v>
      </c>
      <c r="AJ2" s="249" t="s">
        <v>424</v>
      </c>
      <c r="AK2" s="249" t="s">
        <v>424</v>
      </c>
      <c r="AL2" s="249" t="s">
        <v>424</v>
      </c>
      <c r="AM2" s="249" t="s">
        <v>424</v>
      </c>
      <c r="AN2" s="249" t="s">
        <v>424</v>
      </c>
      <c r="AO2" s="249" t="s">
        <v>424</v>
      </c>
      <c r="AP2" s="249" t="s">
        <v>424</v>
      </c>
      <c r="AQ2" s="249" t="s">
        <v>425</v>
      </c>
      <c r="AR2" s="249" t="s">
        <v>425</v>
      </c>
      <c r="AS2" s="249" t="s">
        <v>425</v>
      </c>
      <c r="AT2" s="249" t="s">
        <v>425</v>
      </c>
      <c r="AU2" s="249" t="s">
        <v>425</v>
      </c>
      <c r="AV2" s="249" t="s">
        <v>425</v>
      </c>
      <c r="AW2" s="249" t="s">
        <v>425</v>
      </c>
      <c r="AX2" s="249" t="s">
        <v>425</v>
      </c>
      <c r="AY2" s="249" t="s">
        <v>426</v>
      </c>
      <c r="AZ2" s="249" t="s">
        <v>426</v>
      </c>
      <c r="BA2" s="249" t="s">
        <v>426</v>
      </c>
      <c r="BB2" s="249" t="s">
        <v>426</v>
      </c>
      <c r="BC2" s="249" t="s">
        <v>426</v>
      </c>
      <c r="BD2" s="249" t="s">
        <v>426</v>
      </c>
      <c r="BE2" s="249" t="s">
        <v>426</v>
      </c>
      <c r="BF2" s="249" t="s">
        <v>426</v>
      </c>
      <c r="BG2" s="250"/>
      <c r="BH2" s="249" t="s">
        <v>423</v>
      </c>
      <c r="BI2" s="249" t="s">
        <v>423</v>
      </c>
      <c r="BJ2" s="249" t="s">
        <v>423</v>
      </c>
      <c r="BK2" s="249" t="s">
        <v>423</v>
      </c>
      <c r="BL2" s="249" t="s">
        <v>423</v>
      </c>
      <c r="BM2" s="249" t="s">
        <v>423</v>
      </c>
      <c r="BN2" s="249" t="s">
        <v>423</v>
      </c>
      <c r="BO2" s="249" t="s">
        <v>423</v>
      </c>
      <c r="BP2" s="249" t="s">
        <v>423</v>
      </c>
      <c r="BQ2" s="249" t="s">
        <v>423</v>
      </c>
      <c r="BR2" s="249" t="s">
        <v>423</v>
      </c>
      <c r="BS2" s="249" t="s">
        <v>423</v>
      </c>
      <c r="BT2" s="249" t="s">
        <v>424</v>
      </c>
      <c r="BU2" s="249" t="s">
        <v>424</v>
      </c>
      <c r="BV2" s="249" t="s">
        <v>424</v>
      </c>
      <c r="BW2" s="249" t="s">
        <v>424</v>
      </c>
      <c r="BX2" s="249" t="s">
        <v>424</v>
      </c>
      <c r="BY2" s="249" t="s">
        <v>424</v>
      </c>
      <c r="BZ2" s="249" t="s">
        <v>424</v>
      </c>
      <c r="CA2" s="249" t="s">
        <v>424</v>
      </c>
      <c r="CB2" s="249" t="s">
        <v>424</v>
      </c>
      <c r="CC2" s="249" t="s">
        <v>424</v>
      </c>
      <c r="CD2" s="249" t="s">
        <v>424</v>
      </c>
      <c r="CE2" s="249" t="s">
        <v>424</v>
      </c>
      <c r="CF2" s="249" t="s">
        <v>425</v>
      </c>
      <c r="CG2" s="249" t="s">
        <v>425</v>
      </c>
      <c r="CH2" s="249" t="s">
        <v>425</v>
      </c>
      <c r="CI2" s="249" t="s">
        <v>425</v>
      </c>
      <c r="CJ2" s="249" t="s">
        <v>425</v>
      </c>
      <c r="CK2" s="249" t="s">
        <v>425</v>
      </c>
      <c r="CL2" s="249" t="s">
        <v>425</v>
      </c>
      <c r="CM2" s="249" t="s">
        <v>425</v>
      </c>
      <c r="CN2" s="249" t="s">
        <v>425</v>
      </c>
      <c r="CO2" s="249" t="s">
        <v>425</v>
      </c>
      <c r="CP2" s="249" t="s">
        <v>425</v>
      </c>
      <c r="CQ2" s="249" t="s">
        <v>425</v>
      </c>
      <c r="CR2" s="249" t="s">
        <v>426</v>
      </c>
      <c r="CS2" s="249" t="s">
        <v>426</v>
      </c>
      <c r="CT2" s="249" t="s">
        <v>426</v>
      </c>
      <c r="CU2" s="249" t="s">
        <v>426</v>
      </c>
      <c r="CV2" s="249" t="s">
        <v>426</v>
      </c>
      <c r="CW2" s="249" t="s">
        <v>426</v>
      </c>
      <c r="CX2" s="249" t="s">
        <v>426</v>
      </c>
      <c r="CY2" s="249" t="s">
        <v>426</v>
      </c>
      <c r="CZ2" s="249" t="s">
        <v>426</v>
      </c>
      <c r="DA2" s="249" t="s">
        <v>426</v>
      </c>
      <c r="DB2" s="249" t="s">
        <v>426</v>
      </c>
      <c r="DC2" s="249" t="s">
        <v>426</v>
      </c>
      <c r="DD2" s="250"/>
    </row>
    <row r="3" spans="1:108" s="220" customFormat="1" ht="54">
      <c r="A3" s="221"/>
      <c r="B3" s="222"/>
      <c r="C3" s="223" t="s">
        <v>244</v>
      </c>
      <c r="D3" s="223" t="s">
        <v>245</v>
      </c>
      <c r="E3" s="223" t="s">
        <v>412</v>
      </c>
      <c r="F3" s="223" t="s">
        <v>244</v>
      </c>
      <c r="G3" s="223" t="s">
        <v>245</v>
      </c>
      <c r="H3" s="223" t="s">
        <v>412</v>
      </c>
      <c r="I3" s="223" t="s">
        <v>244</v>
      </c>
      <c r="J3" s="223" t="s">
        <v>245</v>
      </c>
      <c r="K3" s="223" t="s">
        <v>412</v>
      </c>
      <c r="L3" s="223" t="s">
        <v>244</v>
      </c>
      <c r="M3" s="223" t="s">
        <v>245</v>
      </c>
      <c r="N3" s="223" t="s">
        <v>412</v>
      </c>
      <c r="O3" s="223" t="s">
        <v>413</v>
      </c>
      <c r="P3" s="223" t="s">
        <v>414</v>
      </c>
      <c r="Q3" s="223" t="s">
        <v>415</v>
      </c>
      <c r="R3" s="223" t="s">
        <v>413</v>
      </c>
      <c r="S3" s="223" t="s">
        <v>414</v>
      </c>
      <c r="T3" s="223" t="s">
        <v>415</v>
      </c>
      <c r="U3" s="223" t="s">
        <v>413</v>
      </c>
      <c r="V3" s="223" t="s">
        <v>414</v>
      </c>
      <c r="W3" s="223" t="s">
        <v>415</v>
      </c>
      <c r="X3" s="223" t="s">
        <v>413</v>
      </c>
      <c r="Y3" s="223" t="s">
        <v>414</v>
      </c>
      <c r="Z3" s="223" t="s">
        <v>415</v>
      </c>
      <c r="AA3" s="223" t="s">
        <v>251</v>
      </c>
      <c r="AB3" s="223" t="s">
        <v>416</v>
      </c>
      <c r="AC3" s="223" t="s">
        <v>253</v>
      </c>
      <c r="AD3" s="223" t="s">
        <v>416</v>
      </c>
      <c r="AE3" s="223" t="s">
        <v>254</v>
      </c>
      <c r="AF3" s="223" t="s">
        <v>416</v>
      </c>
      <c r="AG3" s="223" t="s">
        <v>255</v>
      </c>
      <c r="AH3" s="223" t="s">
        <v>416</v>
      </c>
      <c r="AI3" s="223" t="s">
        <v>251</v>
      </c>
      <c r="AJ3" s="223" t="s">
        <v>416</v>
      </c>
      <c r="AK3" s="223" t="s">
        <v>253</v>
      </c>
      <c r="AL3" s="223" t="s">
        <v>416</v>
      </c>
      <c r="AM3" s="223" t="s">
        <v>254</v>
      </c>
      <c r="AN3" s="223" t="s">
        <v>416</v>
      </c>
      <c r="AO3" s="223" t="s">
        <v>255</v>
      </c>
      <c r="AP3" s="223" t="s">
        <v>416</v>
      </c>
      <c r="AQ3" s="223" t="s">
        <v>251</v>
      </c>
      <c r="AR3" s="223" t="s">
        <v>416</v>
      </c>
      <c r="AS3" s="223" t="s">
        <v>253</v>
      </c>
      <c r="AT3" s="223" t="s">
        <v>416</v>
      </c>
      <c r="AU3" s="223" t="s">
        <v>254</v>
      </c>
      <c r="AV3" s="223" t="s">
        <v>416</v>
      </c>
      <c r="AW3" s="223" t="s">
        <v>255</v>
      </c>
      <c r="AX3" s="223" t="s">
        <v>416</v>
      </c>
      <c r="AY3" s="223" t="s">
        <v>251</v>
      </c>
      <c r="AZ3" s="223" t="s">
        <v>416</v>
      </c>
      <c r="BA3" s="223" t="s">
        <v>253</v>
      </c>
      <c r="BB3" s="223" t="s">
        <v>416</v>
      </c>
      <c r="BC3" s="223" t="s">
        <v>254</v>
      </c>
      <c r="BD3" s="223" t="s">
        <v>416</v>
      </c>
      <c r="BE3" s="223" t="s">
        <v>255</v>
      </c>
      <c r="BF3" s="223" t="s">
        <v>416</v>
      </c>
      <c r="BG3" s="223" t="s">
        <v>213</v>
      </c>
      <c r="BH3" s="224" t="s">
        <v>259</v>
      </c>
      <c r="BI3" s="224" t="s">
        <v>260</v>
      </c>
      <c r="BJ3" s="224" t="s">
        <v>261</v>
      </c>
      <c r="BK3" s="224" t="s">
        <v>262</v>
      </c>
      <c r="BL3" s="224" t="s">
        <v>263</v>
      </c>
      <c r="BM3" s="224" t="s">
        <v>264</v>
      </c>
      <c r="BN3" s="224" t="s">
        <v>265</v>
      </c>
      <c r="BO3" s="224" t="s">
        <v>266</v>
      </c>
      <c r="BP3" s="224" t="s">
        <v>267</v>
      </c>
      <c r="BQ3" s="224" t="s">
        <v>268</v>
      </c>
      <c r="BR3" s="224" t="s">
        <v>269</v>
      </c>
      <c r="BS3" s="224" t="s">
        <v>270</v>
      </c>
      <c r="BT3" s="224" t="s">
        <v>259</v>
      </c>
      <c r="BU3" s="224" t="s">
        <v>260</v>
      </c>
      <c r="BV3" s="224" t="s">
        <v>261</v>
      </c>
      <c r="BW3" s="224" t="s">
        <v>262</v>
      </c>
      <c r="BX3" s="224" t="s">
        <v>263</v>
      </c>
      <c r="BY3" s="224" t="s">
        <v>264</v>
      </c>
      <c r="BZ3" s="224" t="s">
        <v>265</v>
      </c>
      <c r="CA3" s="224" t="s">
        <v>266</v>
      </c>
      <c r="CB3" s="224" t="s">
        <v>267</v>
      </c>
      <c r="CC3" s="224" t="s">
        <v>268</v>
      </c>
      <c r="CD3" s="224" t="s">
        <v>269</v>
      </c>
      <c r="CE3" s="224" t="s">
        <v>270</v>
      </c>
      <c r="CF3" s="224" t="s">
        <v>259</v>
      </c>
      <c r="CG3" s="224" t="s">
        <v>260</v>
      </c>
      <c r="CH3" s="224" t="s">
        <v>261</v>
      </c>
      <c r="CI3" s="224" t="s">
        <v>262</v>
      </c>
      <c r="CJ3" s="224" t="s">
        <v>263</v>
      </c>
      <c r="CK3" s="224" t="s">
        <v>264</v>
      </c>
      <c r="CL3" s="224" t="s">
        <v>265</v>
      </c>
      <c r="CM3" s="224" t="s">
        <v>266</v>
      </c>
      <c r="CN3" s="224" t="s">
        <v>267</v>
      </c>
      <c r="CO3" s="224" t="s">
        <v>268</v>
      </c>
      <c r="CP3" s="224" t="s">
        <v>269</v>
      </c>
      <c r="CQ3" s="224" t="s">
        <v>270</v>
      </c>
      <c r="CR3" s="224" t="s">
        <v>259</v>
      </c>
      <c r="CS3" s="224" t="s">
        <v>260</v>
      </c>
      <c r="CT3" s="224" t="s">
        <v>261</v>
      </c>
      <c r="CU3" s="224" t="s">
        <v>262</v>
      </c>
      <c r="CV3" s="224" t="s">
        <v>263</v>
      </c>
      <c r="CW3" s="224" t="s">
        <v>264</v>
      </c>
      <c r="CX3" s="224" t="s">
        <v>265</v>
      </c>
      <c r="CY3" s="224" t="s">
        <v>266</v>
      </c>
      <c r="CZ3" s="224" t="s">
        <v>267</v>
      </c>
      <c r="DA3" s="224" t="s">
        <v>268</v>
      </c>
      <c r="DB3" s="224" t="s">
        <v>269</v>
      </c>
      <c r="DC3" s="223" t="s">
        <v>270</v>
      </c>
      <c r="DD3" s="223" t="s">
        <v>417</v>
      </c>
    </row>
    <row r="4" spans="1:108" s="226" customFormat="1" ht="51.6" customHeight="1">
      <c r="A4" s="225" t="str">
        <f>'病院入力（共通票）'!A8</f>
        <v>131XXXXXXXX</v>
      </c>
      <c r="B4" s="225" t="str">
        <f>'病院入力（共通票）'!F8</f>
        <v>○○○○病院</v>
      </c>
      <c r="C4" s="214">
        <f>'第３号別紙３(産科)'!G9</f>
        <v>30</v>
      </c>
      <c r="D4" s="214">
        <f>'第３号別紙３(産科)'!G10</f>
        <v>5</v>
      </c>
      <c r="E4" s="215">
        <f>'第３号別紙３(産科)'!G11</f>
        <v>0.7</v>
      </c>
      <c r="F4" s="214">
        <f>'第３号別紙３(産科)'!H9</f>
        <v>30</v>
      </c>
      <c r="G4" s="214">
        <f>'第３号別紙３(産科)'!H10</f>
        <v>5</v>
      </c>
      <c r="H4" s="215">
        <f>'第３号別紙３(産科)'!H11</f>
        <v>0.8</v>
      </c>
      <c r="I4" s="214">
        <f>'第３号別紙３(産科)'!I9</f>
        <v>30</v>
      </c>
      <c r="J4" s="214">
        <f>'第３号別紙３(産科)'!I10</f>
        <v>5</v>
      </c>
      <c r="K4" s="215">
        <f>'第３号別紙３(産科)'!I11</f>
        <v>0.8</v>
      </c>
      <c r="L4" s="214">
        <f>'第３号別紙３(産科)'!J9</f>
        <v>30</v>
      </c>
      <c r="M4" s="214">
        <f>'第３号別紙３(産科)'!J10</f>
        <v>5</v>
      </c>
      <c r="N4" s="215">
        <f>'第３号別紙３(産科)'!J11</f>
        <v>0.8</v>
      </c>
      <c r="O4" s="234">
        <f>'第３号別紙３(産科)'!$G15</f>
        <v>5</v>
      </c>
      <c r="P4" s="234">
        <f>'第３号別紙３(産科)'!$G16</f>
        <v>2</v>
      </c>
      <c r="Q4" s="234">
        <f>'第３号別紙３(産科)'!$G17</f>
        <v>2</v>
      </c>
      <c r="R4" s="234">
        <f>'第３号別紙３(産科)'!$H15</f>
        <v>5</v>
      </c>
      <c r="S4" s="234">
        <f>'第３号別紙３(産科)'!$H16</f>
        <v>2</v>
      </c>
      <c r="T4" s="234">
        <f>'第３号別紙３(産科)'!$H17</f>
        <v>2</v>
      </c>
      <c r="U4" s="234">
        <f>'第３号別紙３(産科)'!$I15</f>
        <v>5</v>
      </c>
      <c r="V4" s="234">
        <f>'第３号別紙３(産科)'!$I16</f>
        <v>2</v>
      </c>
      <c r="W4" s="234">
        <f>'第３号別紙３(産科)'!$I17</f>
        <v>2</v>
      </c>
      <c r="X4" s="234">
        <f>'第３号別紙３(産科)'!$J15</f>
        <v>5</v>
      </c>
      <c r="Y4" s="234">
        <f>'第３号別紙３(産科)'!$J16</f>
        <v>2</v>
      </c>
      <c r="Z4" s="234">
        <f>'第３号別紙３(産科)'!$J17</f>
        <v>2</v>
      </c>
      <c r="AA4" s="234">
        <f>'第３号別紙３(産科)'!$G21</f>
        <v>5</v>
      </c>
      <c r="AB4" s="234">
        <f>'第３号別紙３(産科)'!$G22</f>
        <v>1</v>
      </c>
      <c r="AC4" s="234">
        <f>'第３号別紙３(産科)'!$G23</f>
        <v>2</v>
      </c>
      <c r="AD4" s="234">
        <f>'第３号別紙３(産科)'!$G24</f>
        <v>1</v>
      </c>
      <c r="AE4" s="234">
        <f>'第３号別紙３(産科)'!$G25</f>
        <v>2</v>
      </c>
      <c r="AF4" s="234">
        <f>'第３号別紙３(産科)'!$G26</f>
        <v>0</v>
      </c>
      <c r="AG4" s="234">
        <f>'第３号別紙３(産科)'!$G27</f>
        <v>1</v>
      </c>
      <c r="AH4" s="234">
        <f>'第３号別紙３(産科)'!$G28</f>
        <v>1</v>
      </c>
      <c r="AI4" s="234">
        <f>'第３号別紙３(産科)'!$H21</f>
        <v>4</v>
      </c>
      <c r="AJ4" s="234">
        <f>'第３号別紙３(産科)'!$H22</f>
        <v>1</v>
      </c>
      <c r="AK4" s="234">
        <f>'第３号別紙３(産科)'!$H23</f>
        <v>3</v>
      </c>
      <c r="AL4" s="234">
        <f>'第３号別紙３(産科)'!$H24</f>
        <v>1</v>
      </c>
      <c r="AM4" s="234">
        <f>'第３号別紙３(産科)'!$H25</f>
        <v>3</v>
      </c>
      <c r="AN4" s="234">
        <f>'第３号別紙３(産科)'!$H26</f>
        <v>0</v>
      </c>
      <c r="AO4" s="234">
        <f>'第３号別紙３(産科)'!$H27</f>
        <v>1</v>
      </c>
      <c r="AP4" s="234">
        <f>'第３号別紙３(産科)'!$H28</f>
        <v>1</v>
      </c>
      <c r="AQ4" s="234">
        <f>'第３号別紙３(産科)'!$I21</f>
        <v>4</v>
      </c>
      <c r="AR4" s="234">
        <f>'第３号別紙３(産科)'!$I22</f>
        <v>1</v>
      </c>
      <c r="AS4" s="234">
        <f>'第３号別紙３(産科)'!$I23</f>
        <v>3</v>
      </c>
      <c r="AT4" s="234">
        <f>'第３号別紙３(産科)'!$I24</f>
        <v>1</v>
      </c>
      <c r="AU4" s="234">
        <f>'第３号別紙３(産科)'!$I25</f>
        <v>3</v>
      </c>
      <c r="AV4" s="234">
        <f>'第３号別紙３(産科)'!$I26</f>
        <v>0</v>
      </c>
      <c r="AW4" s="234">
        <f>'第３号別紙３(産科)'!$I27</f>
        <v>1</v>
      </c>
      <c r="AX4" s="234">
        <f>'第３号別紙３(産科)'!$I28</f>
        <v>1</v>
      </c>
      <c r="AY4" s="234">
        <f>'第３号別紙３(産科)'!$J21</f>
        <v>4</v>
      </c>
      <c r="AZ4" s="234">
        <f>'第３号別紙３(産科)'!$J22</f>
        <v>1</v>
      </c>
      <c r="BA4" s="234">
        <f>'第３号別紙３(産科)'!$J23</f>
        <v>3</v>
      </c>
      <c r="BB4" s="234">
        <f>'第３号別紙３(産科)'!$J24</f>
        <v>1</v>
      </c>
      <c r="BC4" s="234">
        <f>'第３号別紙３(産科)'!$J25</f>
        <v>3</v>
      </c>
      <c r="BD4" s="234">
        <f>'第３号別紙３(産科)'!$J26</f>
        <v>0</v>
      </c>
      <c r="BE4" s="234">
        <f>'第３号別紙３(産科)'!$I27</f>
        <v>1</v>
      </c>
      <c r="BF4" s="234">
        <f>'第３号別紙３(産科)'!$I28</f>
        <v>1</v>
      </c>
      <c r="BG4" s="214" t="str">
        <f>'第３号別紙３(産科)'!E30</f>
        <v>令和６年度末で常勤１人が退職するのに伴い、令和７年度からは非常勤医師を２人雇用した。</v>
      </c>
      <c r="BH4" s="254">
        <f>'第３号別紙３(産科)'!$G34</f>
        <v>700</v>
      </c>
      <c r="BI4" s="254">
        <f>'第３号別紙３(産科)'!$G35</f>
        <v>10</v>
      </c>
      <c r="BJ4" s="254">
        <f>'第３号別紙３(産科)'!$G36</f>
        <v>10</v>
      </c>
      <c r="BK4" s="254">
        <f>'第３号別紙３(産科)'!$G37</f>
        <v>10</v>
      </c>
      <c r="BL4" s="254">
        <f>'第３号別紙３(産科)'!$G38</f>
        <v>100</v>
      </c>
      <c r="BM4" s="254">
        <f>'第３号別紙３(産科)'!$G39</f>
        <v>10</v>
      </c>
      <c r="BN4" s="254">
        <f>'第３号別紙３(産科)'!$G40</f>
        <v>10</v>
      </c>
      <c r="BO4" s="254">
        <f>'第３号別紙３(産科)'!$G41</f>
        <v>10</v>
      </c>
      <c r="BP4" s="254">
        <f>'第３号別紙３(産科)'!$G42</f>
        <v>10</v>
      </c>
      <c r="BQ4" s="254">
        <f>'第３号別紙３(産科)'!$G43</f>
        <v>10</v>
      </c>
      <c r="BR4" s="254">
        <f>'第３号別紙３(産科)'!$G44</f>
        <v>10</v>
      </c>
      <c r="BS4" s="254">
        <f>'第３号別紙３(産科)'!$G45</f>
        <v>10</v>
      </c>
      <c r="BT4" s="254">
        <f>'第３号別紙３(産科)'!$H34</f>
        <v>700</v>
      </c>
      <c r="BU4" s="254">
        <f>'第３号別紙３(産科)'!$H35</f>
        <v>10</v>
      </c>
      <c r="BV4" s="254">
        <f>'第３号別紙３(産科)'!$H36</f>
        <v>10</v>
      </c>
      <c r="BW4" s="254">
        <f>'第３号別紙３(産科)'!$H37</f>
        <v>10</v>
      </c>
      <c r="BX4" s="254">
        <f>'第３号別紙３(産科)'!$H38</f>
        <v>100</v>
      </c>
      <c r="BY4" s="254">
        <f>'第３号別紙３(産科)'!$H39</f>
        <v>10</v>
      </c>
      <c r="BZ4" s="254">
        <f>'第３号別紙３(産科)'!$H40</f>
        <v>10</v>
      </c>
      <c r="CA4" s="254">
        <f>'第３号別紙３(産科)'!$H41</f>
        <v>10</v>
      </c>
      <c r="CB4" s="254">
        <f>'第３号別紙３(産科)'!$H42</f>
        <v>10</v>
      </c>
      <c r="CC4" s="254">
        <f>'第３号別紙３(産科)'!$H43</f>
        <v>10</v>
      </c>
      <c r="CD4" s="254">
        <f>'第３号別紙３(産科)'!$H44</f>
        <v>10</v>
      </c>
      <c r="CE4" s="254">
        <f>'第３号別紙３(産科)'!$H45</f>
        <v>10</v>
      </c>
      <c r="CF4" s="254">
        <f>'第３号別紙３(産科)'!$I34</f>
        <v>700</v>
      </c>
      <c r="CG4" s="254">
        <f>'第３号別紙３(産科)'!$I35</f>
        <v>10</v>
      </c>
      <c r="CH4" s="254">
        <f>'第３号別紙３(産科)'!$I36</f>
        <v>10</v>
      </c>
      <c r="CI4" s="254">
        <f>'第３号別紙３(産科)'!$I37</f>
        <v>10</v>
      </c>
      <c r="CJ4" s="254">
        <f>'第３号別紙３(産科)'!$I38</f>
        <v>100</v>
      </c>
      <c r="CK4" s="254">
        <f>'第３号別紙３(産科)'!$I39</f>
        <v>10</v>
      </c>
      <c r="CL4" s="254">
        <f>'第３号別紙３(産科)'!$I40</f>
        <v>10</v>
      </c>
      <c r="CM4" s="254">
        <f>'第３号別紙３(産科)'!$I41</f>
        <v>10</v>
      </c>
      <c r="CN4" s="254">
        <f>'第３号別紙３(産科)'!$I42</f>
        <v>10</v>
      </c>
      <c r="CO4" s="254">
        <f>'第３号別紙３(産科)'!$I43</f>
        <v>10</v>
      </c>
      <c r="CP4" s="254">
        <f>'第３号別紙３(産科)'!$I44</f>
        <v>10</v>
      </c>
      <c r="CQ4" s="254">
        <f>'第３号別紙３(産科)'!$I45</f>
        <v>10</v>
      </c>
      <c r="CR4" s="254">
        <f>'第３号別紙３(産科)'!$J34</f>
        <v>700</v>
      </c>
      <c r="CS4" s="254">
        <f>'第３号別紙３(産科)'!$J35</f>
        <v>10</v>
      </c>
      <c r="CT4" s="254">
        <f>'第３号別紙３(産科)'!$J36</f>
        <v>10</v>
      </c>
      <c r="CU4" s="254">
        <f>'第３号別紙３(産科)'!$J37</f>
        <v>10</v>
      </c>
      <c r="CV4" s="254">
        <f>'第３号別紙３(産科)'!$J38</f>
        <v>100</v>
      </c>
      <c r="CW4" s="254">
        <f>'第３号別紙３(産科)'!$J39</f>
        <v>10</v>
      </c>
      <c r="CX4" s="254">
        <f>'第３号別紙３(産科)'!$J40</f>
        <v>10</v>
      </c>
      <c r="CY4" s="254">
        <f>'第３号別紙３(産科)'!$J41</f>
        <v>10</v>
      </c>
      <c r="CZ4" s="254">
        <f>'第３号別紙３(産科)'!$J42</f>
        <v>10</v>
      </c>
      <c r="DA4" s="254">
        <f>'第３号別紙３(産科)'!$J43</f>
        <v>10</v>
      </c>
      <c r="DB4" s="254">
        <f>'第３号別紙３(産科)'!$J44</f>
        <v>10</v>
      </c>
      <c r="DC4" s="254">
        <f>'第３号別紙３(産科)'!$J45</f>
        <v>10</v>
      </c>
      <c r="DD4" s="225" t="str">
        <f>'第３号別紙３(産科)'!E51</f>
        <v>研修名：産科一般病棟での急変対応における緊急帝王切開のシミュレーション
実施時期：令和7年12月実施済み
対象者：医師、助産師、看護師、コメディカル　参加者：20名
研修名：〇〇ブロック地域連携会議の内容について院内関係者に周知
実施時期：〇〇ブロック地域連携会議終了後速やかに実施予定
対象者：医師、助産師、看護師、コメディカル　参加者：20名</v>
      </c>
    </row>
  </sheetData>
  <sheetProtection sheet="1" objects="1" scenarios="1"/>
  <phoneticPr fontId="2"/>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E5C43-9079-463F-85D4-0BC17EF473F4}">
  <dimension ref="A1:AV4"/>
  <sheetViews>
    <sheetView showGridLines="0" zoomScale="80" zoomScaleNormal="80" workbookViewId="0">
      <pane xSplit="2" ySplit="3" topLeftCell="C4" activePane="bottomRight" state="frozen"/>
      <selection activeCell="N38" sqref="N38"/>
      <selection pane="topRight" activeCell="N38" sqref="N38"/>
      <selection pane="bottomLeft" activeCell="N38" sqref="N38"/>
      <selection pane="bottomRight" activeCell="S39" sqref="S39"/>
    </sheetView>
  </sheetViews>
  <sheetFormatPr defaultColWidth="9.77734375" defaultRowHeight="10.8"/>
  <cols>
    <col min="1" max="1" width="12.33203125" style="227" bestFit="1" customWidth="1"/>
    <col min="2" max="2" width="11.44140625" style="227" bestFit="1" customWidth="1"/>
    <col min="3" max="16384" width="9.77734375" style="227"/>
  </cols>
  <sheetData>
    <row r="1" spans="1:48" s="220" customFormat="1" ht="21.6">
      <c r="A1" s="241" t="s">
        <v>1</v>
      </c>
      <c r="B1" s="242" t="s">
        <v>406</v>
      </c>
      <c r="C1" s="232" t="s">
        <v>436</v>
      </c>
      <c r="D1" s="232" t="s">
        <v>436</v>
      </c>
      <c r="E1" s="232" t="s">
        <v>436</v>
      </c>
      <c r="F1" s="232" t="s">
        <v>436</v>
      </c>
      <c r="G1" s="232" t="s">
        <v>429</v>
      </c>
      <c r="H1" s="232" t="s">
        <v>429</v>
      </c>
      <c r="I1" s="232" t="s">
        <v>429</v>
      </c>
      <c r="J1" s="232" t="s">
        <v>429</v>
      </c>
      <c r="K1" s="232" t="s">
        <v>429</v>
      </c>
      <c r="L1" s="232" t="s">
        <v>429</v>
      </c>
      <c r="M1" s="232" t="s">
        <v>429</v>
      </c>
      <c r="N1" s="232" t="s">
        <v>429</v>
      </c>
      <c r="O1" s="232" t="s">
        <v>429</v>
      </c>
      <c r="P1" s="232" t="s">
        <v>429</v>
      </c>
      <c r="Q1" s="232" t="s">
        <v>429</v>
      </c>
      <c r="R1" s="232" t="s">
        <v>429</v>
      </c>
      <c r="S1" s="232" t="s">
        <v>434</v>
      </c>
      <c r="T1" s="232" t="s">
        <v>434</v>
      </c>
      <c r="U1" s="232" t="s">
        <v>434</v>
      </c>
      <c r="V1" s="232" t="s">
        <v>434</v>
      </c>
      <c r="W1" s="232" t="s">
        <v>434</v>
      </c>
      <c r="X1" s="232" t="s">
        <v>434</v>
      </c>
      <c r="Y1" s="232" t="s">
        <v>434</v>
      </c>
      <c r="Z1" s="232" t="s">
        <v>434</v>
      </c>
      <c r="AA1" s="232" t="s">
        <v>434</v>
      </c>
      <c r="AB1" s="232" t="s">
        <v>434</v>
      </c>
      <c r="AC1" s="232" t="s">
        <v>434</v>
      </c>
      <c r="AD1" s="232" t="s">
        <v>434</v>
      </c>
      <c r="AE1" s="232" t="s">
        <v>434</v>
      </c>
      <c r="AF1" s="232" t="s">
        <v>434</v>
      </c>
      <c r="AG1" s="232" t="s">
        <v>434</v>
      </c>
      <c r="AH1" s="232" t="s">
        <v>434</v>
      </c>
      <c r="AI1" s="232" t="s">
        <v>435</v>
      </c>
      <c r="AJ1" s="232" t="s">
        <v>435</v>
      </c>
      <c r="AK1" s="232" t="s">
        <v>435</v>
      </c>
      <c r="AL1" s="232" t="s">
        <v>435</v>
      </c>
      <c r="AM1" s="232" t="s">
        <v>435</v>
      </c>
      <c r="AN1" s="232" t="s">
        <v>435</v>
      </c>
      <c r="AO1" s="232" t="s">
        <v>435</v>
      </c>
      <c r="AP1" s="232" t="s">
        <v>435</v>
      </c>
      <c r="AQ1" s="232" t="s">
        <v>435</v>
      </c>
      <c r="AR1" s="232" t="s">
        <v>435</v>
      </c>
      <c r="AS1" s="232" t="s">
        <v>435</v>
      </c>
      <c r="AT1" s="232" t="s">
        <v>435</v>
      </c>
      <c r="AU1" s="232" t="s">
        <v>435</v>
      </c>
      <c r="AV1" s="233" t="s">
        <v>433</v>
      </c>
    </row>
    <row r="2" spans="1:48" s="220" customFormat="1">
      <c r="A2" s="251"/>
      <c r="B2" s="252"/>
      <c r="C2" s="251" t="s">
        <v>423</v>
      </c>
      <c r="D2" s="251" t="s">
        <v>424</v>
      </c>
      <c r="E2" s="251" t="s">
        <v>425</v>
      </c>
      <c r="F2" s="251" t="s">
        <v>426</v>
      </c>
      <c r="G2" s="251" t="s">
        <v>423</v>
      </c>
      <c r="H2" s="251" t="s">
        <v>423</v>
      </c>
      <c r="I2" s="251" t="s">
        <v>423</v>
      </c>
      <c r="J2" s="251" t="s">
        <v>424</v>
      </c>
      <c r="K2" s="251" t="s">
        <v>424</v>
      </c>
      <c r="L2" s="251" t="s">
        <v>424</v>
      </c>
      <c r="M2" s="251" t="s">
        <v>425</v>
      </c>
      <c r="N2" s="251" t="s">
        <v>425</v>
      </c>
      <c r="O2" s="251" t="s">
        <v>425</v>
      </c>
      <c r="P2" s="251" t="s">
        <v>426</v>
      </c>
      <c r="Q2" s="251" t="s">
        <v>426</v>
      </c>
      <c r="R2" s="251" t="s">
        <v>426</v>
      </c>
      <c r="S2" s="251" t="s">
        <v>423</v>
      </c>
      <c r="T2" s="251" t="s">
        <v>423</v>
      </c>
      <c r="U2" s="251" t="s">
        <v>423</v>
      </c>
      <c r="V2" s="251" t="s">
        <v>423</v>
      </c>
      <c r="W2" s="251" t="s">
        <v>424</v>
      </c>
      <c r="X2" s="251" t="s">
        <v>424</v>
      </c>
      <c r="Y2" s="251" t="s">
        <v>424</v>
      </c>
      <c r="Z2" s="251" t="s">
        <v>424</v>
      </c>
      <c r="AA2" s="251" t="s">
        <v>425</v>
      </c>
      <c r="AB2" s="251" t="s">
        <v>425</v>
      </c>
      <c r="AC2" s="251" t="s">
        <v>425</v>
      </c>
      <c r="AD2" s="251" t="s">
        <v>425</v>
      </c>
      <c r="AE2" s="251" t="s">
        <v>426</v>
      </c>
      <c r="AF2" s="251" t="s">
        <v>426</v>
      </c>
      <c r="AG2" s="251" t="s">
        <v>426</v>
      </c>
      <c r="AH2" s="251" t="s">
        <v>426</v>
      </c>
      <c r="AI2" s="251" t="s">
        <v>423</v>
      </c>
      <c r="AJ2" s="251" t="s">
        <v>423</v>
      </c>
      <c r="AK2" s="251" t="s">
        <v>423</v>
      </c>
      <c r="AL2" s="251" t="s">
        <v>424</v>
      </c>
      <c r="AM2" s="251" t="s">
        <v>424</v>
      </c>
      <c r="AN2" s="251" t="s">
        <v>424</v>
      </c>
      <c r="AO2" s="251" t="s">
        <v>425</v>
      </c>
      <c r="AP2" s="251" t="s">
        <v>425</v>
      </c>
      <c r="AQ2" s="251" t="s">
        <v>425</v>
      </c>
      <c r="AR2" s="251" t="s">
        <v>426</v>
      </c>
      <c r="AS2" s="251" t="s">
        <v>426</v>
      </c>
      <c r="AT2" s="251" t="s">
        <v>426</v>
      </c>
      <c r="AU2" s="252"/>
      <c r="AV2" s="252"/>
    </row>
    <row r="3" spans="1:48" s="220" customFormat="1" ht="32.4">
      <c r="A3" s="243"/>
      <c r="B3" s="244"/>
      <c r="C3" s="245"/>
      <c r="D3" s="245"/>
      <c r="E3" s="245"/>
      <c r="F3" s="245"/>
      <c r="G3" s="245" t="s">
        <v>211</v>
      </c>
      <c r="H3" s="245" t="s">
        <v>212</v>
      </c>
      <c r="I3" s="246" t="s">
        <v>208</v>
      </c>
      <c r="J3" s="245" t="s">
        <v>211</v>
      </c>
      <c r="K3" s="245" t="s">
        <v>212</v>
      </c>
      <c r="L3" s="245" t="s">
        <v>208</v>
      </c>
      <c r="M3" s="245" t="s">
        <v>211</v>
      </c>
      <c r="N3" s="245" t="s">
        <v>212</v>
      </c>
      <c r="O3" s="245" t="s">
        <v>208</v>
      </c>
      <c r="P3" s="245" t="s">
        <v>211</v>
      </c>
      <c r="Q3" s="245" t="s">
        <v>212</v>
      </c>
      <c r="R3" s="245" t="s">
        <v>208</v>
      </c>
      <c r="S3" s="245" t="s">
        <v>418</v>
      </c>
      <c r="T3" s="245" t="s">
        <v>281</v>
      </c>
      <c r="U3" s="245" t="s">
        <v>419</v>
      </c>
      <c r="V3" s="245" t="s">
        <v>281</v>
      </c>
      <c r="W3" s="245" t="s">
        <v>418</v>
      </c>
      <c r="X3" s="245" t="s">
        <v>281</v>
      </c>
      <c r="Y3" s="245" t="s">
        <v>419</v>
      </c>
      <c r="Z3" s="245" t="s">
        <v>281</v>
      </c>
      <c r="AA3" s="245" t="s">
        <v>418</v>
      </c>
      <c r="AB3" s="245" t="s">
        <v>281</v>
      </c>
      <c r="AC3" s="245" t="s">
        <v>419</v>
      </c>
      <c r="AD3" s="245" t="s">
        <v>281</v>
      </c>
      <c r="AE3" s="245" t="s">
        <v>418</v>
      </c>
      <c r="AF3" s="245" t="s">
        <v>281</v>
      </c>
      <c r="AG3" s="245" t="s">
        <v>419</v>
      </c>
      <c r="AH3" s="245" t="s">
        <v>281</v>
      </c>
      <c r="AI3" s="245" t="s">
        <v>420</v>
      </c>
      <c r="AJ3" s="245" t="s">
        <v>421</v>
      </c>
      <c r="AK3" s="245" t="s">
        <v>422</v>
      </c>
      <c r="AL3" s="245" t="s">
        <v>420</v>
      </c>
      <c r="AM3" s="245" t="s">
        <v>421</v>
      </c>
      <c r="AN3" s="245" t="s">
        <v>422</v>
      </c>
      <c r="AO3" s="245" t="s">
        <v>420</v>
      </c>
      <c r="AP3" s="245" t="s">
        <v>421</v>
      </c>
      <c r="AQ3" s="245" t="s">
        <v>422</v>
      </c>
      <c r="AR3" s="245" t="s">
        <v>420</v>
      </c>
      <c r="AS3" s="245" t="s">
        <v>421</v>
      </c>
      <c r="AT3" s="245" t="s">
        <v>422</v>
      </c>
      <c r="AU3" s="245" t="s">
        <v>213</v>
      </c>
      <c r="AV3" s="245" t="s">
        <v>427</v>
      </c>
    </row>
    <row r="4" spans="1:48" s="226" customFormat="1" ht="51.6" customHeight="1">
      <c r="A4" s="225" t="str">
        <f>'病院入力（共通票）'!A8</f>
        <v>131XXXXXXXX</v>
      </c>
      <c r="B4" s="225" t="str">
        <f>'病院入力（共通票）'!F8</f>
        <v>○○○○病院</v>
      </c>
      <c r="C4" s="253" t="str">
        <f>'第３号別紙３(救急)'!G9</f>
        <v>○</v>
      </c>
      <c r="D4" s="253" t="str">
        <f>'第３号別紙３(救急)'!H9</f>
        <v>○</v>
      </c>
      <c r="E4" s="253" t="str">
        <f>'第３号別紙３(救急)'!I9</f>
        <v>○</v>
      </c>
      <c r="F4" s="253" t="str">
        <f>'第３号別紙３(救急)'!J9</f>
        <v>○</v>
      </c>
      <c r="G4" s="234">
        <f>'第３号別紙３(救急)'!$G13</f>
        <v>5</v>
      </c>
      <c r="H4" s="234">
        <f>'第３号別紙３(救急)'!$G14</f>
        <v>2</v>
      </c>
      <c r="I4" s="234">
        <f>'第３号別紙３(救急)'!$G15</f>
        <v>7</v>
      </c>
      <c r="J4" s="234">
        <f>'第３号別紙３(救急)'!$H13</f>
        <v>4</v>
      </c>
      <c r="K4" s="234">
        <f>'第３号別紙３(救急)'!$H14</f>
        <v>3</v>
      </c>
      <c r="L4" s="234">
        <f>'第３号別紙３(救急)'!$H15</f>
        <v>7</v>
      </c>
      <c r="M4" s="234">
        <f>'第３号別紙３(救急)'!$I13</f>
        <v>4</v>
      </c>
      <c r="N4" s="234">
        <f>'第３号別紙３(救急)'!$I14</f>
        <v>3</v>
      </c>
      <c r="O4" s="234">
        <f>'第３号別紙３(救急)'!$I15</f>
        <v>7</v>
      </c>
      <c r="P4" s="234">
        <f>'第３号別紙３(救急)'!$J13</f>
        <v>4</v>
      </c>
      <c r="Q4" s="234">
        <f>'第３号別紙３(救急)'!$J14</f>
        <v>3</v>
      </c>
      <c r="R4" s="234">
        <f>'第３号別紙３(救急)'!$J15</f>
        <v>7</v>
      </c>
      <c r="S4" s="228">
        <f>'第３号別紙３(救急)'!$G19</f>
        <v>5</v>
      </c>
      <c r="T4" s="228">
        <f>'第３号別紙３(救急)'!$G20</f>
        <v>1</v>
      </c>
      <c r="U4" s="228">
        <f>'第３号別紙３(救急)'!$G21</f>
        <v>2</v>
      </c>
      <c r="V4" s="228">
        <f>'第３号別紙３(救急)'!$G22</f>
        <v>1</v>
      </c>
      <c r="W4" s="228">
        <f>'第３号別紙３(救急)'!$H19</f>
        <v>4</v>
      </c>
      <c r="X4" s="228">
        <f>'第３号別紙３(救急)'!$H20</f>
        <v>1</v>
      </c>
      <c r="Y4" s="228">
        <f>'第３号別紙３(救急)'!$H21</f>
        <v>3</v>
      </c>
      <c r="Z4" s="228">
        <f>'第３号別紙３(救急)'!$H22</f>
        <v>1</v>
      </c>
      <c r="AA4" s="228">
        <f>'第３号別紙３(救急)'!$I19</f>
        <v>4</v>
      </c>
      <c r="AB4" s="228">
        <f>'第３号別紙３(救急)'!$I20</f>
        <v>1</v>
      </c>
      <c r="AC4" s="228">
        <f>'第３号別紙３(救急)'!$I21</f>
        <v>3</v>
      </c>
      <c r="AD4" s="228">
        <f>'第３号別紙３(救急)'!$I22</f>
        <v>1</v>
      </c>
      <c r="AE4" s="228">
        <f>'第３号別紙３(救急)'!$J19</f>
        <v>4</v>
      </c>
      <c r="AF4" s="228">
        <f>'第３号別紙３(救急)'!$J20</f>
        <v>1</v>
      </c>
      <c r="AG4" s="228">
        <f>'第３号別紙３(救急)'!$J21</f>
        <v>3</v>
      </c>
      <c r="AH4" s="228">
        <f>'第３号別紙３(救急)'!$J22</f>
        <v>1</v>
      </c>
      <c r="AI4" s="254">
        <f>'第３号別紙３(救急)'!$G26</f>
        <v>10220</v>
      </c>
      <c r="AJ4" s="254">
        <f>'第３号別紙３(救急)'!$G27</f>
        <v>2044</v>
      </c>
      <c r="AK4" s="254">
        <f>'第３号別紙３(救急)'!$G28</f>
        <v>12264</v>
      </c>
      <c r="AL4" s="254">
        <f>'第３号別紙３(救急)'!$H26</f>
        <v>10300</v>
      </c>
      <c r="AM4" s="254">
        <f>'第３号別紙３(救急)'!$H27</f>
        <v>1752</v>
      </c>
      <c r="AN4" s="254">
        <f>'第３号別紙３(救急)'!$H28</f>
        <v>12052</v>
      </c>
      <c r="AO4" s="254">
        <f>'第３号別紙３(救急)'!$I26</f>
        <v>10300</v>
      </c>
      <c r="AP4" s="254">
        <f>'第３号別紙３(救急)'!$I27</f>
        <v>1752</v>
      </c>
      <c r="AQ4" s="254">
        <f>'第３号別紙３(救急)'!$I28</f>
        <v>12052</v>
      </c>
      <c r="AR4" s="254">
        <f>'第３号別紙３(救急)'!$J26</f>
        <v>10300</v>
      </c>
      <c r="AS4" s="254">
        <f>'第３号別紙３(救急)'!$J27</f>
        <v>1752</v>
      </c>
      <c r="AT4" s="254">
        <f>'第３号別紙３(救急)'!$J28</f>
        <v>12052</v>
      </c>
      <c r="AU4" s="214" t="str">
        <f>'第３号別紙３(救急)'!E31</f>
        <v>令和６年度末で常勤１人が退職するのに伴い、令和７年度からは非常勤医師を２人雇用した。</v>
      </c>
      <c r="AV4" s="214" t="str">
        <f>'第３号別紙３(救急)'!E36</f>
        <v>研修名：救急対応について　実施時期：令和7年12月実施済み
対象者：医師、看護師、コメディカル　参加者：20名</v>
      </c>
    </row>
  </sheetData>
  <sheetProtection sheet="1" objects="1" scenarios="1"/>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F2E77-92C8-4044-8B79-B0BADD5E723F}">
  <sheetPr>
    <tabColor rgb="FFFFFF00"/>
    <pageSetUpPr fitToPage="1"/>
  </sheetPr>
  <dimension ref="A1:N17"/>
  <sheetViews>
    <sheetView zoomScale="80" zoomScaleNormal="80" workbookViewId="0">
      <selection activeCell="M11" sqref="M11"/>
    </sheetView>
  </sheetViews>
  <sheetFormatPr defaultColWidth="9" defaultRowHeight="14.4"/>
  <cols>
    <col min="1" max="1" width="12.88671875" style="5" bestFit="1" customWidth="1"/>
    <col min="2" max="2" width="20.33203125" style="5" bestFit="1" customWidth="1"/>
    <col min="3" max="3" width="19.6640625" style="5" customWidth="1"/>
    <col min="4" max="12" width="16.6640625" style="5" customWidth="1"/>
    <col min="13" max="16384" width="9" style="5"/>
  </cols>
  <sheetData>
    <row r="1" spans="1:14">
      <c r="A1" s="36"/>
      <c r="B1" s="36"/>
      <c r="C1" s="11" t="s">
        <v>123</v>
      </c>
      <c r="D1" s="11"/>
      <c r="E1" s="11"/>
      <c r="F1" s="11"/>
      <c r="G1" s="11"/>
      <c r="H1" s="11"/>
      <c r="I1" s="11"/>
      <c r="J1" s="11"/>
      <c r="K1" s="11"/>
      <c r="L1" s="11"/>
    </row>
    <row r="2" spans="1:14" ht="23.7" customHeight="1">
      <c r="A2" s="36"/>
      <c r="B2" s="36"/>
      <c r="C2" s="331" t="s">
        <v>124</v>
      </c>
      <c r="D2" s="331"/>
      <c r="E2" s="331"/>
      <c r="F2" s="331"/>
      <c r="G2" s="331"/>
      <c r="H2" s="331"/>
      <c r="I2" s="331"/>
      <c r="J2" s="331"/>
      <c r="K2" s="331"/>
      <c r="L2" s="331"/>
      <c r="N2" s="32"/>
    </row>
    <row r="3" spans="1:14" ht="23.7" customHeight="1">
      <c r="A3" s="36"/>
      <c r="B3" s="36"/>
      <c r="C3" s="58"/>
      <c r="D3" s="58"/>
      <c r="E3" s="58"/>
      <c r="F3" s="59"/>
      <c r="G3" s="59"/>
      <c r="I3" s="332" t="str">
        <f>'病院入力（共通票）'!F8</f>
        <v>○○○○病院</v>
      </c>
      <c r="J3" s="332"/>
      <c r="K3" s="332"/>
      <c r="L3" s="332"/>
    </row>
    <row r="4" spans="1:14" ht="18" customHeight="1">
      <c r="A4" s="36"/>
      <c r="B4" s="36"/>
      <c r="C4" s="26"/>
      <c r="D4" s="11"/>
      <c r="E4" s="11"/>
      <c r="F4" s="11"/>
      <c r="G4" s="11"/>
      <c r="H4" s="11"/>
      <c r="I4" s="11"/>
      <c r="J4" s="27"/>
      <c r="K4" s="27"/>
      <c r="L4" s="27" t="s">
        <v>125</v>
      </c>
    </row>
    <row r="5" spans="1:14">
      <c r="A5" s="36" t="s">
        <v>126</v>
      </c>
      <c r="B5" s="36" t="s">
        <v>127</v>
      </c>
      <c r="C5" s="15"/>
      <c r="D5" s="15"/>
      <c r="E5" s="15"/>
      <c r="F5" s="22"/>
      <c r="G5" s="22"/>
      <c r="H5" s="15"/>
      <c r="I5" s="15"/>
      <c r="J5" s="15"/>
      <c r="K5" s="15"/>
      <c r="L5" s="15"/>
    </row>
    <row r="6" spans="1:14" ht="38.4" customHeight="1">
      <c r="A6" s="36"/>
      <c r="B6" s="36"/>
      <c r="C6" s="16" t="s">
        <v>128</v>
      </c>
      <c r="D6" s="16" t="s">
        <v>129</v>
      </c>
      <c r="E6" s="17" t="s">
        <v>130</v>
      </c>
      <c r="F6" s="25" t="s">
        <v>131</v>
      </c>
      <c r="G6" s="16" t="s">
        <v>132</v>
      </c>
      <c r="H6" s="16" t="s">
        <v>133</v>
      </c>
      <c r="I6" s="16" t="s">
        <v>134</v>
      </c>
      <c r="J6" s="16" t="s">
        <v>135</v>
      </c>
      <c r="K6" s="16" t="s">
        <v>136</v>
      </c>
      <c r="L6" s="16" t="s">
        <v>137</v>
      </c>
    </row>
    <row r="7" spans="1:14">
      <c r="A7" s="36"/>
      <c r="B7" s="36"/>
      <c r="C7" s="19"/>
      <c r="D7" s="18" t="s">
        <v>138</v>
      </c>
      <c r="E7" s="18" t="s">
        <v>139</v>
      </c>
      <c r="F7" s="18" t="s">
        <v>140</v>
      </c>
      <c r="G7" s="18" t="s">
        <v>141</v>
      </c>
      <c r="H7" s="18" t="s">
        <v>142</v>
      </c>
      <c r="I7" s="18" t="s">
        <v>143</v>
      </c>
      <c r="J7" s="18" t="s">
        <v>144</v>
      </c>
      <c r="K7" s="18" t="s">
        <v>145</v>
      </c>
      <c r="L7" s="18"/>
    </row>
    <row r="8" spans="1:14" ht="84" customHeight="1">
      <c r="A8" s="36" t="str">
        <f>'病院入力（共通票）'!$A$8</f>
        <v>131XXXXXXXX</v>
      </c>
      <c r="B8" s="36" t="str">
        <f>'病院入力（共通票）'!$F$8</f>
        <v>○○○○病院</v>
      </c>
      <c r="C8" s="19" t="s">
        <v>146</v>
      </c>
      <c r="D8" s="255">
        <f>第１号別紙２!E26</f>
        <v>13800000</v>
      </c>
      <c r="E8" s="255">
        <f>第１号別紙２!E36</f>
        <v>80000</v>
      </c>
      <c r="F8" s="255">
        <f>第１号別紙２!E37</f>
        <v>13720000</v>
      </c>
      <c r="G8" s="255">
        <f>第１号別紙２!E26</f>
        <v>13800000</v>
      </c>
      <c r="H8" s="255">
        <f>第１号別紙２!G26</f>
        <v>11140000</v>
      </c>
      <c r="I8" s="255">
        <f>MIN(F8,G8,H8)</f>
        <v>11140000</v>
      </c>
      <c r="J8" s="255">
        <f>ROUNDDOWN(I8*10/10,-3)</f>
        <v>11140000</v>
      </c>
      <c r="K8" s="255">
        <f>D8-E8-J8</f>
        <v>2580000</v>
      </c>
      <c r="L8" s="23"/>
    </row>
    <row r="9" spans="1:14" ht="84" customHeight="1">
      <c r="A9" s="36" t="str">
        <f>'病院入力（共通票）'!$A$8</f>
        <v>131XXXXXXXX</v>
      </c>
      <c r="B9" s="36" t="str">
        <f>'病院入力（共通票）'!$F$8</f>
        <v>○○○○病院</v>
      </c>
      <c r="C9" s="20" t="s">
        <v>147</v>
      </c>
      <c r="D9" s="255">
        <f>第１号別紙２!E59</f>
        <v>13800000</v>
      </c>
      <c r="E9" s="255">
        <f>第１号別紙２!E69</f>
        <v>800000</v>
      </c>
      <c r="F9" s="255">
        <f>第１号別紙２!E70</f>
        <v>13000000</v>
      </c>
      <c r="G9" s="255">
        <f>第１号別紙２!E59</f>
        <v>13800000</v>
      </c>
      <c r="H9" s="255">
        <f>第１号別紙２!G59</f>
        <v>11140000</v>
      </c>
      <c r="I9" s="255">
        <f>MIN(F9,G9,H9)</f>
        <v>11140000</v>
      </c>
      <c r="J9" s="255">
        <f>ROUNDDOWN(I9*10/10,-3)</f>
        <v>11140000</v>
      </c>
      <c r="K9" s="255">
        <f>D9-E9-J9</f>
        <v>1860000</v>
      </c>
      <c r="L9" s="23"/>
    </row>
    <row r="10" spans="1:14" ht="84" customHeight="1">
      <c r="A10" s="36" t="str">
        <f>'病院入力（共通票）'!$A$8</f>
        <v>131XXXXXXXX</v>
      </c>
      <c r="B10" s="36" t="str">
        <f>'病院入力（共通票）'!$F$8</f>
        <v>○○○○病院</v>
      </c>
      <c r="C10" s="20" t="s">
        <v>148</v>
      </c>
      <c r="D10" s="255">
        <f>第１号別紙２!E92</f>
        <v>13800000</v>
      </c>
      <c r="E10" s="255">
        <f>第１号別紙２!E102</f>
        <v>149000</v>
      </c>
      <c r="F10" s="255">
        <f>第１号別紙２!E103</f>
        <v>13651000</v>
      </c>
      <c r="G10" s="255">
        <f>第１号別紙２!E92</f>
        <v>13800000</v>
      </c>
      <c r="H10" s="255">
        <f>第１号別紙２!G92</f>
        <v>11140000</v>
      </c>
      <c r="I10" s="255">
        <f>MIN(F10,G10,H10)</f>
        <v>11140000</v>
      </c>
      <c r="J10" s="255">
        <f>ROUNDDOWN(I10*10/10,-3)</f>
        <v>11140000</v>
      </c>
      <c r="K10" s="255">
        <f>D10-E10-J10</f>
        <v>2511000</v>
      </c>
      <c r="L10" s="23"/>
    </row>
    <row r="11" spans="1:14" ht="51" customHeight="1">
      <c r="A11" s="36" t="str">
        <f>'病院入力（共通票）'!$A$8</f>
        <v>131XXXXXXXX</v>
      </c>
      <c r="B11" s="36" t="str">
        <f>'病院入力（共通票）'!$F$8</f>
        <v>○○○○病院</v>
      </c>
      <c r="C11" s="21" t="s">
        <v>149</v>
      </c>
      <c r="D11" s="256">
        <f t="shared" ref="D11:K11" si="0">SUM(D8:D10)</f>
        <v>41400000</v>
      </c>
      <c r="E11" s="256">
        <f t="shared" si="0"/>
        <v>1029000</v>
      </c>
      <c r="F11" s="256">
        <f t="shared" si="0"/>
        <v>40371000</v>
      </c>
      <c r="G11" s="256">
        <f t="shared" si="0"/>
        <v>41400000</v>
      </c>
      <c r="H11" s="256">
        <f t="shared" si="0"/>
        <v>33420000</v>
      </c>
      <c r="I11" s="256">
        <f t="shared" si="0"/>
        <v>33420000</v>
      </c>
      <c r="J11" s="256">
        <f t="shared" si="0"/>
        <v>33420000</v>
      </c>
      <c r="K11" s="256">
        <f t="shared" si="0"/>
        <v>6951000</v>
      </c>
      <c r="L11" s="24"/>
    </row>
    <row r="12" spans="1:14" ht="21.6" customHeight="1">
      <c r="A12" s="36"/>
      <c r="B12" s="36"/>
      <c r="C12" s="13" t="s">
        <v>150</v>
      </c>
      <c r="D12" s="13"/>
      <c r="E12" s="13"/>
      <c r="F12" s="13"/>
      <c r="G12" s="13"/>
      <c r="H12" s="13"/>
      <c r="I12" s="13"/>
      <c r="J12" s="13"/>
      <c r="K12" s="13"/>
      <c r="L12" s="11"/>
    </row>
    <row r="13" spans="1:14" ht="21.6" customHeight="1">
      <c r="A13" s="36"/>
      <c r="B13" s="36"/>
      <c r="C13" s="13" t="s">
        <v>151</v>
      </c>
      <c r="D13" s="13"/>
      <c r="E13" s="13"/>
      <c r="F13" s="13"/>
      <c r="G13" s="13"/>
      <c r="H13" s="13"/>
      <c r="I13" s="13"/>
      <c r="J13" s="13"/>
      <c r="K13" s="13"/>
      <c r="L13" s="11"/>
    </row>
    <row r="14" spans="1:14" ht="21.6" customHeight="1">
      <c r="A14" s="36"/>
      <c r="B14" s="36"/>
      <c r="C14" s="13" t="s">
        <v>152</v>
      </c>
      <c r="D14" s="13"/>
      <c r="E14" s="13"/>
      <c r="F14" s="13"/>
      <c r="G14" s="13"/>
      <c r="H14" s="13"/>
      <c r="I14" s="13"/>
      <c r="J14" s="13"/>
      <c r="K14" s="13"/>
      <c r="L14" s="11"/>
    </row>
    <row r="15" spans="1:14" ht="21.6" customHeight="1">
      <c r="A15" s="36"/>
      <c r="B15" s="36"/>
      <c r="C15" s="60" t="s">
        <v>153</v>
      </c>
      <c r="D15" s="60"/>
      <c r="E15" s="60"/>
      <c r="F15" s="60"/>
      <c r="G15" s="60"/>
      <c r="H15" s="60"/>
      <c r="I15" s="60"/>
      <c r="J15" s="60"/>
      <c r="K15" s="60"/>
      <c r="L15" s="11"/>
    </row>
    <row r="16" spans="1:14" ht="21.6" customHeight="1">
      <c r="A16" s="36"/>
      <c r="B16" s="36"/>
      <c r="C16" s="60" t="s">
        <v>154</v>
      </c>
      <c r="D16" s="60"/>
      <c r="E16" s="60"/>
      <c r="F16" s="60"/>
      <c r="G16" s="60"/>
      <c r="H16" s="60"/>
      <c r="I16" s="60"/>
      <c r="J16" s="60"/>
      <c r="K16" s="60"/>
      <c r="L16" s="11"/>
    </row>
    <row r="17" spans="1:12">
      <c r="A17" s="36"/>
      <c r="B17" s="36"/>
      <c r="L17" s="11"/>
    </row>
  </sheetData>
  <mergeCells count="2">
    <mergeCell ref="C2:L2"/>
    <mergeCell ref="I3:L3"/>
  </mergeCells>
  <phoneticPr fontId="2"/>
  <pageMargins left="0.43307086614173229" right="0.47244094488188981" top="0.55118110236220474" bottom="0.55118110236220474" header="0.51181102362204722" footer="0.51181102362204722"/>
  <pageSetup paperSize="9" scale="83"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N111"/>
  <sheetViews>
    <sheetView topLeftCell="A5" workbookViewId="0">
      <selection activeCell="I115" sqref="I115"/>
    </sheetView>
  </sheetViews>
  <sheetFormatPr defaultColWidth="9" defaultRowHeight="14.4"/>
  <cols>
    <col min="1" max="1" width="12.88671875" style="30" bestFit="1" customWidth="1"/>
    <col min="2" max="2" width="15.33203125" style="30" bestFit="1" customWidth="1"/>
    <col min="3" max="3" width="7.6640625" style="30" customWidth="1"/>
    <col min="4" max="4" width="20.109375" style="31" customWidth="1"/>
    <col min="5" max="5" width="14" style="31" customWidth="1"/>
    <col min="6" max="6" width="38.33203125" style="31" customWidth="1"/>
    <col min="7" max="7" width="24" style="31" customWidth="1"/>
    <col min="8" max="12" width="9" style="31"/>
    <col min="13" max="13" width="12.88671875" style="31" bestFit="1" customWidth="1"/>
    <col min="14" max="16384" width="9" style="31"/>
  </cols>
  <sheetData>
    <row r="1" spans="1:14">
      <c r="D1" s="13" t="s">
        <v>155</v>
      </c>
      <c r="E1" s="13"/>
      <c r="F1" s="13"/>
      <c r="G1" s="13"/>
      <c r="J1" s="32" t="s">
        <v>102</v>
      </c>
    </row>
    <row r="2" spans="1:14" ht="15" thickBot="1">
      <c r="D2" s="33" t="s">
        <v>156</v>
      </c>
      <c r="E2" s="33"/>
      <c r="F2" s="33"/>
      <c r="G2" s="33"/>
    </row>
    <row r="3" spans="1:14" ht="15" thickBot="1">
      <c r="D3" s="13"/>
      <c r="E3" s="13"/>
      <c r="F3" s="13"/>
      <c r="G3" s="13"/>
      <c r="J3" s="31" t="s">
        <v>157</v>
      </c>
      <c r="M3" s="276">
        <v>11140000</v>
      </c>
      <c r="N3" s="28" t="s">
        <v>158</v>
      </c>
    </row>
    <row r="4" spans="1:14">
      <c r="D4" s="13"/>
      <c r="E4" s="13"/>
      <c r="F4" s="34" t="s">
        <v>159</v>
      </c>
      <c r="G4" s="196" t="str">
        <f>'病院入力（共通票）'!F8</f>
        <v>○○○○病院</v>
      </c>
    </row>
    <row r="5" spans="1:14">
      <c r="D5" s="13"/>
      <c r="E5" s="13"/>
      <c r="F5" s="34"/>
      <c r="G5" s="35"/>
    </row>
    <row r="6" spans="1:14">
      <c r="D6" s="13"/>
      <c r="E6" s="13"/>
      <c r="F6" s="34"/>
      <c r="G6" s="35"/>
    </row>
    <row r="7" spans="1:14">
      <c r="D7" s="13" t="s">
        <v>160</v>
      </c>
      <c r="E7" s="13"/>
      <c r="F7" s="34"/>
      <c r="G7" s="35"/>
    </row>
    <row r="8" spans="1:14">
      <c r="A8" s="36" t="s">
        <v>126</v>
      </c>
      <c r="B8" s="36" t="s">
        <v>127</v>
      </c>
      <c r="C8" s="36" t="s">
        <v>161</v>
      </c>
      <c r="D8" s="13" t="s">
        <v>162</v>
      </c>
      <c r="E8" s="13"/>
      <c r="F8" s="34"/>
      <c r="G8" s="35"/>
    </row>
    <row r="9" spans="1:14">
      <c r="A9" s="30" t="str">
        <f>'病院入力（共通票）'!$A$8</f>
        <v>131XXXXXXXX</v>
      </c>
      <c r="B9" s="30" t="str">
        <f>'病院入力（共通票）'!$F$8</f>
        <v>○○○○病院</v>
      </c>
      <c r="C9" s="30">
        <v>1</v>
      </c>
      <c r="D9" s="13"/>
      <c r="E9" s="292" t="s">
        <v>163</v>
      </c>
      <c r="F9" s="292" t="s">
        <v>164</v>
      </c>
      <c r="G9" s="35"/>
    </row>
    <row r="10" spans="1:14">
      <c r="A10" s="30" t="str">
        <f>'病院入力（共通票）'!$A$8</f>
        <v>131XXXXXXXX</v>
      </c>
      <c r="B10" s="30" t="str">
        <f>'病院入力（共通票）'!$F$8</f>
        <v>○○○○病院</v>
      </c>
      <c r="C10" s="30">
        <v>2</v>
      </c>
      <c r="D10" s="13"/>
      <c r="E10" s="293"/>
      <c r="F10" s="293"/>
      <c r="G10" s="35"/>
    </row>
    <row r="11" spans="1:14">
      <c r="A11" s="30" t="str">
        <f>'病院入力（共通票）'!$A$8</f>
        <v>131XXXXXXXX</v>
      </c>
      <c r="B11" s="30" t="str">
        <f>'病院入力（共通票）'!$F$8</f>
        <v>○○○○病院</v>
      </c>
      <c r="C11" s="30">
        <v>3</v>
      </c>
      <c r="D11" s="13"/>
      <c r="E11" s="293"/>
      <c r="F11" s="293"/>
      <c r="G11" s="35"/>
    </row>
    <row r="12" spans="1:14">
      <c r="A12" s="30" t="str">
        <f>'病院入力（共通票）'!$A$8</f>
        <v>131XXXXXXXX</v>
      </c>
      <c r="B12" s="30" t="str">
        <f>'病院入力（共通票）'!$F$8</f>
        <v>○○○○病院</v>
      </c>
      <c r="C12" s="30">
        <v>4</v>
      </c>
      <c r="D12" s="13"/>
      <c r="E12" s="294"/>
      <c r="F12" s="295"/>
      <c r="G12" s="35"/>
    </row>
    <row r="13" spans="1:14">
      <c r="A13" s="30" t="str">
        <f>'病院入力（共通票）'!$A$8</f>
        <v>131XXXXXXXX</v>
      </c>
      <c r="B13" s="30" t="str">
        <f>'病院入力（共通票）'!$F$8</f>
        <v>○○○○病院</v>
      </c>
      <c r="C13" s="30">
        <v>5</v>
      </c>
      <c r="D13" s="13" t="s">
        <v>165</v>
      </c>
      <c r="E13" s="13"/>
      <c r="F13" s="34"/>
      <c r="G13" s="35"/>
    </row>
    <row r="14" spans="1:14" ht="20.25" customHeight="1">
      <c r="A14" s="30" t="str">
        <f>'病院入力（共通票）'!$A$8</f>
        <v>131XXXXXXXX</v>
      </c>
      <c r="B14" s="30" t="str">
        <f>'病院入力（共通票）'!$F$8</f>
        <v>○○○○病院</v>
      </c>
      <c r="C14" s="30">
        <v>6</v>
      </c>
      <c r="D14" s="37" t="s">
        <v>166</v>
      </c>
      <c r="E14" s="38" t="s">
        <v>167</v>
      </c>
      <c r="F14" s="38" t="s">
        <v>168</v>
      </c>
      <c r="G14" s="38" t="s">
        <v>169</v>
      </c>
    </row>
    <row r="15" spans="1:14">
      <c r="A15" s="30" t="str">
        <f>'病院入力（共通票）'!$A$8</f>
        <v>131XXXXXXXX</v>
      </c>
      <c r="B15" s="30" t="str">
        <f>'病院入力（共通票）'!$F$8</f>
        <v>○○○○病院</v>
      </c>
      <c r="C15" s="30">
        <v>7</v>
      </c>
      <c r="D15" s="39"/>
      <c r="E15" s="40" t="s">
        <v>158</v>
      </c>
      <c r="F15" s="41"/>
      <c r="G15" s="42" t="s">
        <v>158</v>
      </c>
    </row>
    <row r="16" spans="1:14">
      <c r="A16" s="30" t="str">
        <f>'病院入力（共通票）'!$A$8</f>
        <v>131XXXXXXXX</v>
      </c>
      <c r="B16" s="30" t="str">
        <f>'病院入力（共通票）'!$F$8</f>
        <v>○○○○病院</v>
      </c>
      <c r="C16" s="30">
        <v>8</v>
      </c>
      <c r="D16" s="287" t="s">
        <v>170</v>
      </c>
      <c r="E16" s="288"/>
      <c r="F16" s="288"/>
      <c r="G16" s="43"/>
    </row>
    <row r="17" spans="1:7" ht="14.25" customHeight="1">
      <c r="A17" s="30" t="str">
        <f>'病院入力（共通票）'!$A$8</f>
        <v>131XXXXXXXX</v>
      </c>
      <c r="B17" s="30" t="str">
        <f>'病院入力（共通票）'!$F$8</f>
        <v>○○○○病院</v>
      </c>
      <c r="C17" s="30">
        <v>9</v>
      </c>
      <c r="D17" s="289" t="s">
        <v>171</v>
      </c>
      <c r="E17" s="288">
        <v>9600000</v>
      </c>
      <c r="F17" s="288" t="s">
        <v>172</v>
      </c>
      <c r="G17" s="43" t="s">
        <v>173</v>
      </c>
    </row>
    <row r="18" spans="1:7" ht="14.25" customHeight="1">
      <c r="A18" s="30" t="str">
        <f>'病院入力（共通票）'!$A$8</f>
        <v>131XXXXXXXX</v>
      </c>
      <c r="B18" s="30" t="str">
        <f>'病院入力（共通票）'!$F$8</f>
        <v>○○○○病院</v>
      </c>
      <c r="C18" s="30">
        <v>10</v>
      </c>
      <c r="D18" s="289" t="s">
        <v>174</v>
      </c>
      <c r="E18" s="288">
        <v>2400000</v>
      </c>
      <c r="F18" s="288" t="s">
        <v>175</v>
      </c>
      <c r="G18" s="291">
        <v>12</v>
      </c>
    </row>
    <row r="19" spans="1:7" ht="14.25" customHeight="1">
      <c r="A19" s="30" t="str">
        <f>'病院入力（共通票）'!$A$8</f>
        <v>131XXXXXXXX</v>
      </c>
      <c r="B19" s="30" t="str">
        <f>'病院入力（共通票）'!$F$8</f>
        <v>○○○○病院</v>
      </c>
      <c r="C19" s="30">
        <v>11</v>
      </c>
      <c r="D19" s="289" t="s">
        <v>176</v>
      </c>
      <c r="E19" s="288"/>
      <c r="F19" s="288"/>
      <c r="G19" s="300"/>
    </row>
    <row r="20" spans="1:7" ht="14.25" customHeight="1">
      <c r="A20" s="30" t="str">
        <f>'病院入力（共通票）'!$A$8</f>
        <v>131XXXXXXXX</v>
      </c>
      <c r="B20" s="30" t="str">
        <f>'病院入力（共通票）'!$F$8</f>
        <v>○○○○病院</v>
      </c>
      <c r="C20" s="30">
        <v>12</v>
      </c>
      <c r="D20" s="289" t="s">
        <v>177</v>
      </c>
      <c r="E20" s="288">
        <v>1800000</v>
      </c>
      <c r="F20" s="288" t="s">
        <v>178</v>
      </c>
      <c r="G20" s="301"/>
    </row>
    <row r="21" spans="1:7">
      <c r="A21" s="30" t="str">
        <f>'病院入力（共通票）'!$A$8</f>
        <v>131XXXXXXXX</v>
      </c>
      <c r="B21" s="30" t="str">
        <f>'病院入力（共通票）'!$F$8</f>
        <v>○○○○病院</v>
      </c>
      <c r="C21" s="30">
        <v>13</v>
      </c>
      <c r="D21" s="287"/>
      <c r="E21" s="288"/>
      <c r="F21" s="288"/>
      <c r="G21" s="301"/>
    </row>
    <row r="22" spans="1:7">
      <c r="A22" s="30" t="str">
        <f>'病院入力（共通票）'!$A$8</f>
        <v>131XXXXXXXX</v>
      </c>
      <c r="B22" s="30" t="str">
        <f>'病院入力（共通票）'!$F$8</f>
        <v>○○○○病院</v>
      </c>
      <c r="C22" s="30">
        <v>14</v>
      </c>
      <c r="D22" s="290"/>
      <c r="E22" s="288"/>
      <c r="F22" s="288"/>
      <c r="G22" s="301"/>
    </row>
    <row r="23" spans="1:7">
      <c r="A23" s="30" t="str">
        <f>'病院入力（共通票）'!$A$8</f>
        <v>131XXXXXXXX</v>
      </c>
      <c r="B23" s="30" t="str">
        <f>'病院入力（共通票）'!$F$8</f>
        <v>○○○○病院</v>
      </c>
      <c r="C23" s="30">
        <v>15</v>
      </c>
      <c r="D23" s="287"/>
      <c r="E23" s="288"/>
      <c r="F23" s="288"/>
      <c r="G23" s="301"/>
    </row>
    <row r="24" spans="1:7">
      <c r="A24" s="30" t="str">
        <f>'病院入力（共通票）'!$A$8</f>
        <v>131XXXXXXXX</v>
      </c>
      <c r="B24" s="30" t="str">
        <f>'病院入力（共通票）'!$F$8</f>
        <v>○○○○病院</v>
      </c>
      <c r="C24" s="30">
        <v>16</v>
      </c>
      <c r="D24" s="290"/>
      <c r="E24" s="288"/>
      <c r="F24" s="288"/>
      <c r="G24" s="301"/>
    </row>
    <row r="25" spans="1:7">
      <c r="A25" s="30" t="str">
        <f>'病院入力（共通票）'!$A$8</f>
        <v>131XXXXXXXX</v>
      </c>
      <c r="B25" s="30" t="str">
        <f>'病院入力（共通票）'!$F$8</f>
        <v>○○○○病院</v>
      </c>
      <c r="C25" s="30">
        <v>17</v>
      </c>
      <c r="D25" s="287"/>
      <c r="E25" s="288"/>
      <c r="F25" s="288"/>
      <c r="G25" s="301"/>
    </row>
    <row r="26" spans="1:7">
      <c r="A26" s="30" t="str">
        <f>'病院入力（共通票）'!$A$8</f>
        <v>131XXXXXXXX</v>
      </c>
      <c r="B26" s="30" t="str">
        <f>'病院入力（共通票）'!$F$8</f>
        <v>○○○○病院</v>
      </c>
      <c r="C26" s="30">
        <v>18</v>
      </c>
      <c r="D26" s="37" t="s">
        <v>179</v>
      </c>
      <c r="E26" s="194">
        <f>SUM(E16:E25)</f>
        <v>13800000</v>
      </c>
      <c r="F26" s="45"/>
      <c r="G26" s="193">
        <f>$M$3*G18/12</f>
        <v>11140000</v>
      </c>
    </row>
    <row r="27" spans="1:7">
      <c r="A27" s="30" t="str">
        <f>'病院入力（共通票）'!$A$8</f>
        <v>131XXXXXXXX</v>
      </c>
      <c r="B27" s="30" t="str">
        <f>'病院入力（共通票）'!$F$8</f>
        <v>○○○○病院</v>
      </c>
      <c r="C27" s="30">
        <v>19</v>
      </c>
      <c r="D27" s="13"/>
      <c r="E27" s="47"/>
      <c r="F27" s="13"/>
      <c r="G27" s="47"/>
    </row>
    <row r="28" spans="1:7" ht="14.25" customHeight="1">
      <c r="A28" s="30" t="str">
        <f>'病院入力（共通票）'!$A$8</f>
        <v>131XXXXXXXX</v>
      </c>
      <c r="B28" s="30" t="str">
        <f>'病院入力（共通票）'!$F$8</f>
        <v>○○○○病院</v>
      </c>
      <c r="C28" s="30">
        <v>20</v>
      </c>
      <c r="D28" s="13" t="s">
        <v>180</v>
      </c>
      <c r="E28" s="47"/>
      <c r="F28" s="13"/>
      <c r="G28" s="47"/>
    </row>
    <row r="29" spans="1:7">
      <c r="A29" s="30" t="str">
        <f>'病院入力（共通票）'!$A$8</f>
        <v>131XXXXXXXX</v>
      </c>
      <c r="B29" s="30" t="str">
        <f>'病院入力（共通票）'!$F$8</f>
        <v>○○○○病院</v>
      </c>
      <c r="C29" s="30">
        <v>21</v>
      </c>
      <c r="D29" s="37" t="s">
        <v>166</v>
      </c>
      <c r="E29" s="48" t="s">
        <v>181</v>
      </c>
      <c r="F29" s="38" t="s">
        <v>168</v>
      </c>
      <c r="G29" s="49" t="s">
        <v>182</v>
      </c>
    </row>
    <row r="30" spans="1:7">
      <c r="A30" s="30" t="str">
        <f>'病院入力（共通票）'!$A$8</f>
        <v>131XXXXXXXX</v>
      </c>
      <c r="B30" s="30" t="str">
        <f>'病院入力（共通票）'!$F$8</f>
        <v>○○○○病院</v>
      </c>
      <c r="C30" s="30">
        <v>22</v>
      </c>
      <c r="D30" s="50"/>
      <c r="E30" s="42" t="s">
        <v>158</v>
      </c>
      <c r="F30" s="44"/>
      <c r="G30" s="51"/>
    </row>
    <row r="31" spans="1:7">
      <c r="A31" s="30" t="str">
        <f>'病院入力（共通票）'!$A$8</f>
        <v>131XXXXXXXX</v>
      </c>
      <c r="B31" s="30" t="str">
        <f>'病院入力（共通票）'!$F$8</f>
        <v>○○○○病院</v>
      </c>
      <c r="C31" s="30">
        <v>23</v>
      </c>
      <c r="D31" s="50"/>
      <c r="E31" s="43"/>
      <c r="F31" s="44"/>
      <c r="G31" s="43"/>
    </row>
    <row r="32" spans="1:7">
      <c r="A32" s="30" t="str">
        <f>'病院入力（共通票）'!$A$8</f>
        <v>131XXXXXXXX</v>
      </c>
      <c r="B32" s="30" t="str">
        <f>'病院入力（共通票）'!$F$8</f>
        <v>○○○○病院</v>
      </c>
      <c r="C32" s="30">
        <v>24</v>
      </c>
      <c r="D32" s="297" t="s">
        <v>474</v>
      </c>
      <c r="E32" s="288">
        <v>80000</v>
      </c>
      <c r="F32" s="288" t="s">
        <v>183</v>
      </c>
      <c r="G32" s="298"/>
    </row>
    <row r="33" spans="1:7">
      <c r="A33" s="30" t="str">
        <f>'病院入力（共通票）'!$A$8</f>
        <v>131XXXXXXXX</v>
      </c>
      <c r="B33" s="30" t="str">
        <f>'病院入力（共通票）'!$F$8</f>
        <v>○○○○病院</v>
      </c>
      <c r="C33" s="30">
        <v>25</v>
      </c>
      <c r="D33" s="299"/>
      <c r="E33" s="288"/>
      <c r="F33" s="288"/>
      <c r="G33" s="298"/>
    </row>
    <row r="34" spans="1:7">
      <c r="A34" s="30" t="str">
        <f>'病院入力（共通票）'!$A$8</f>
        <v>131XXXXXXXX</v>
      </c>
      <c r="B34" s="30" t="str">
        <f>'病院入力（共通票）'!$F$8</f>
        <v>○○○○病院</v>
      </c>
      <c r="C34" s="30">
        <v>26</v>
      </c>
      <c r="D34" s="297"/>
      <c r="E34" s="288"/>
      <c r="F34" s="288"/>
      <c r="G34" s="298"/>
    </row>
    <row r="35" spans="1:7">
      <c r="A35" s="30" t="str">
        <f>'病院入力（共通票）'!$A$8</f>
        <v>131XXXXXXXX</v>
      </c>
      <c r="B35" s="30" t="str">
        <f>'病院入力（共通票）'!$F$8</f>
        <v>○○○○病院</v>
      </c>
      <c r="C35" s="30">
        <v>27</v>
      </c>
      <c r="D35" s="297"/>
      <c r="E35" s="288"/>
      <c r="F35" s="288"/>
      <c r="G35" s="298"/>
    </row>
    <row r="36" spans="1:7">
      <c r="A36" s="30" t="str">
        <f>'病院入力（共通票）'!$A$8</f>
        <v>131XXXXXXXX</v>
      </c>
      <c r="B36" s="30" t="str">
        <f>'病院入力（共通票）'!$F$8</f>
        <v>○○○○病院</v>
      </c>
      <c r="C36" s="30">
        <v>28</v>
      </c>
      <c r="D36" s="37" t="s">
        <v>179</v>
      </c>
      <c r="E36" s="194">
        <f>SUM(E32:E35)</f>
        <v>80000</v>
      </c>
      <c r="F36" s="52"/>
      <c r="G36" s="46"/>
    </row>
    <row r="37" spans="1:7">
      <c r="A37" s="30" t="str">
        <f>'病院入力（共通票）'!$A$8</f>
        <v>131XXXXXXXX</v>
      </c>
      <c r="B37" s="30" t="str">
        <f>'病院入力（共通票）'!$F$8</f>
        <v>○○○○病院</v>
      </c>
      <c r="C37" s="30">
        <v>29</v>
      </c>
      <c r="D37" s="37" t="s">
        <v>184</v>
      </c>
      <c r="E37" s="194">
        <f>E26-E36</f>
        <v>13720000</v>
      </c>
      <c r="F37" s="52"/>
      <c r="G37" s="46"/>
    </row>
    <row r="38" spans="1:7">
      <c r="A38" s="30" t="str">
        <f>'病院入力（共通票）'!$A$8</f>
        <v>131XXXXXXXX</v>
      </c>
      <c r="B38" s="30" t="str">
        <f>'病院入力（共通票）'!$F$8</f>
        <v>○○○○病院</v>
      </c>
      <c r="C38" s="30">
        <v>30</v>
      </c>
      <c r="D38" s="53"/>
      <c r="E38" s="54"/>
      <c r="F38" s="13"/>
      <c r="G38" s="47"/>
    </row>
    <row r="39" spans="1:7">
      <c r="A39" s="30" t="str">
        <f>'病院入力（共通票）'!$A$8</f>
        <v>131XXXXXXXX</v>
      </c>
      <c r="B39" s="30" t="str">
        <f>'病院入力（共通票）'!$F$8</f>
        <v>○○○○病院</v>
      </c>
      <c r="C39" s="30">
        <v>31</v>
      </c>
      <c r="D39" s="53"/>
      <c r="E39" s="54"/>
      <c r="F39" s="13"/>
      <c r="G39" s="47"/>
    </row>
    <row r="40" spans="1:7">
      <c r="A40" s="30" t="str">
        <f>'病院入力（共通票）'!$A$8</f>
        <v>131XXXXXXXX</v>
      </c>
      <c r="B40" s="30" t="str">
        <f>'病院入力（共通票）'!$F$8</f>
        <v>○○○○病院</v>
      </c>
      <c r="C40" s="30">
        <v>32</v>
      </c>
      <c r="D40" s="13" t="s">
        <v>185</v>
      </c>
      <c r="E40" s="13"/>
      <c r="F40" s="34"/>
      <c r="G40" s="35"/>
    </row>
    <row r="41" spans="1:7">
      <c r="A41" s="30" t="str">
        <f>'病院入力（共通票）'!$A$8</f>
        <v>131XXXXXXXX</v>
      </c>
      <c r="B41" s="30" t="str">
        <f>'病院入力（共通票）'!$F$8</f>
        <v>○○○○病院</v>
      </c>
      <c r="C41" s="30">
        <v>33</v>
      </c>
      <c r="D41" s="13" t="s">
        <v>162</v>
      </c>
      <c r="E41" s="13"/>
      <c r="F41" s="34"/>
      <c r="G41" s="35"/>
    </row>
    <row r="42" spans="1:7">
      <c r="A42" s="30" t="str">
        <f>'病院入力（共通票）'!$A$8</f>
        <v>131XXXXXXXX</v>
      </c>
      <c r="B42" s="30" t="str">
        <f>'病院入力（共通票）'!$F$8</f>
        <v>○○○○病院</v>
      </c>
      <c r="C42" s="30">
        <v>34</v>
      </c>
      <c r="D42" s="13"/>
      <c r="E42" s="292" t="s">
        <v>163</v>
      </c>
      <c r="F42" s="292" t="s">
        <v>164</v>
      </c>
      <c r="G42" s="35"/>
    </row>
    <row r="43" spans="1:7">
      <c r="A43" s="30" t="str">
        <f>'病院入力（共通票）'!$A$8</f>
        <v>131XXXXXXXX</v>
      </c>
      <c r="B43" s="30" t="str">
        <f>'病院入力（共通票）'!$F$8</f>
        <v>○○○○病院</v>
      </c>
      <c r="C43" s="30">
        <v>35</v>
      </c>
      <c r="D43" s="13"/>
      <c r="E43" s="293"/>
      <c r="F43" s="293"/>
      <c r="G43" s="35"/>
    </row>
    <row r="44" spans="1:7">
      <c r="A44" s="30" t="str">
        <f>'病院入力（共通票）'!$A$8</f>
        <v>131XXXXXXXX</v>
      </c>
      <c r="B44" s="30" t="str">
        <f>'病院入力（共通票）'!$F$8</f>
        <v>○○○○病院</v>
      </c>
      <c r="C44" s="30">
        <v>36</v>
      </c>
      <c r="D44" s="13"/>
      <c r="E44" s="293"/>
      <c r="F44" s="293"/>
      <c r="G44" s="35"/>
    </row>
    <row r="45" spans="1:7">
      <c r="A45" s="30" t="str">
        <f>'病院入力（共通票）'!$A$8</f>
        <v>131XXXXXXXX</v>
      </c>
      <c r="B45" s="30" t="str">
        <f>'病院入力（共通票）'!$F$8</f>
        <v>○○○○病院</v>
      </c>
      <c r="C45" s="30">
        <v>37</v>
      </c>
      <c r="D45" s="13"/>
      <c r="E45" s="294"/>
      <c r="F45" s="295"/>
      <c r="G45" s="35"/>
    </row>
    <row r="46" spans="1:7">
      <c r="A46" s="30" t="str">
        <f>'病院入力（共通票）'!$A$8</f>
        <v>131XXXXXXXX</v>
      </c>
      <c r="B46" s="30" t="str">
        <f>'病院入力（共通票）'!$F$8</f>
        <v>○○○○病院</v>
      </c>
      <c r="C46" s="30">
        <v>38</v>
      </c>
      <c r="D46" s="13" t="s">
        <v>165</v>
      </c>
      <c r="E46" s="13"/>
      <c r="F46" s="34"/>
      <c r="G46" s="35"/>
    </row>
    <row r="47" spans="1:7" ht="20.25" customHeight="1">
      <c r="A47" s="30" t="str">
        <f>'病院入力（共通票）'!$A$8</f>
        <v>131XXXXXXXX</v>
      </c>
      <c r="B47" s="30" t="str">
        <f>'病院入力（共通票）'!$F$8</f>
        <v>○○○○病院</v>
      </c>
      <c r="C47" s="30">
        <v>39</v>
      </c>
      <c r="D47" s="37" t="s">
        <v>166</v>
      </c>
      <c r="E47" s="38" t="s">
        <v>167</v>
      </c>
      <c r="F47" s="38" t="s">
        <v>168</v>
      </c>
      <c r="G47" s="38" t="s">
        <v>169</v>
      </c>
    </row>
    <row r="48" spans="1:7">
      <c r="A48" s="30" t="str">
        <f>'病院入力（共通票）'!$A$8</f>
        <v>131XXXXXXXX</v>
      </c>
      <c r="B48" s="30" t="str">
        <f>'病院入力（共通票）'!$F$8</f>
        <v>○○○○病院</v>
      </c>
      <c r="C48" s="30">
        <v>40</v>
      </c>
      <c r="D48" s="39"/>
      <c r="E48" s="40" t="s">
        <v>158</v>
      </c>
      <c r="F48" s="41"/>
      <c r="G48" s="42" t="s">
        <v>158</v>
      </c>
    </row>
    <row r="49" spans="1:7">
      <c r="A49" s="30" t="str">
        <f>'病院入力（共通票）'!$A$8</f>
        <v>131XXXXXXXX</v>
      </c>
      <c r="B49" s="30" t="str">
        <f>'病院入力（共通票）'!$F$8</f>
        <v>○○○○病院</v>
      </c>
      <c r="C49" s="30">
        <v>41</v>
      </c>
      <c r="D49" s="287" t="s">
        <v>170</v>
      </c>
      <c r="E49" s="288"/>
      <c r="F49" s="288"/>
      <c r="G49" s="43"/>
    </row>
    <row r="50" spans="1:7" ht="14.25" customHeight="1">
      <c r="A50" s="30" t="str">
        <f>'病院入力（共通票）'!$A$8</f>
        <v>131XXXXXXXX</v>
      </c>
      <c r="B50" s="30" t="str">
        <f>'病院入力（共通票）'!$F$8</f>
        <v>○○○○病院</v>
      </c>
      <c r="C50" s="30">
        <v>42</v>
      </c>
      <c r="D50" s="289" t="s">
        <v>171</v>
      </c>
      <c r="E50" s="288">
        <v>9600000</v>
      </c>
      <c r="F50" s="288" t="s">
        <v>172</v>
      </c>
      <c r="G50" s="43" t="s">
        <v>173</v>
      </c>
    </row>
    <row r="51" spans="1:7" ht="14.25" customHeight="1">
      <c r="A51" s="30" t="str">
        <f>'病院入力（共通票）'!$A$8</f>
        <v>131XXXXXXXX</v>
      </c>
      <c r="B51" s="30" t="str">
        <f>'病院入力（共通票）'!$F$8</f>
        <v>○○○○病院</v>
      </c>
      <c r="C51" s="30">
        <v>43</v>
      </c>
      <c r="D51" s="289" t="s">
        <v>174</v>
      </c>
      <c r="E51" s="288">
        <v>2400000</v>
      </c>
      <c r="F51" s="288" t="s">
        <v>175</v>
      </c>
      <c r="G51" s="291">
        <v>12</v>
      </c>
    </row>
    <row r="52" spans="1:7" ht="14.25" customHeight="1">
      <c r="A52" s="30" t="str">
        <f>'病院入力（共通票）'!$A$8</f>
        <v>131XXXXXXXX</v>
      </c>
      <c r="B52" s="30" t="str">
        <f>'病院入力（共通票）'!$F$8</f>
        <v>○○○○病院</v>
      </c>
      <c r="C52" s="30">
        <v>44</v>
      </c>
      <c r="D52" s="289" t="s">
        <v>176</v>
      </c>
      <c r="E52" s="288"/>
      <c r="F52" s="288"/>
      <c r="G52" s="300"/>
    </row>
    <row r="53" spans="1:7" ht="14.25" customHeight="1">
      <c r="A53" s="30" t="str">
        <f>'病院入力（共通票）'!$A$8</f>
        <v>131XXXXXXXX</v>
      </c>
      <c r="B53" s="30" t="str">
        <f>'病院入力（共通票）'!$F$8</f>
        <v>○○○○病院</v>
      </c>
      <c r="C53" s="30">
        <v>45</v>
      </c>
      <c r="D53" s="289" t="s">
        <v>177</v>
      </c>
      <c r="E53" s="288">
        <v>1800000</v>
      </c>
      <c r="F53" s="288" t="s">
        <v>178</v>
      </c>
      <c r="G53" s="301"/>
    </row>
    <row r="54" spans="1:7">
      <c r="A54" s="30" t="str">
        <f>'病院入力（共通票）'!$A$8</f>
        <v>131XXXXXXXX</v>
      </c>
      <c r="B54" s="30" t="str">
        <f>'病院入力（共通票）'!$F$8</f>
        <v>○○○○病院</v>
      </c>
      <c r="C54" s="30">
        <v>46</v>
      </c>
      <c r="D54" s="287"/>
      <c r="E54" s="288"/>
      <c r="F54" s="288"/>
      <c r="G54" s="301"/>
    </row>
    <row r="55" spans="1:7">
      <c r="A55" s="30" t="str">
        <f>'病院入力（共通票）'!$A$8</f>
        <v>131XXXXXXXX</v>
      </c>
      <c r="B55" s="30" t="str">
        <f>'病院入力（共通票）'!$F$8</f>
        <v>○○○○病院</v>
      </c>
      <c r="C55" s="30">
        <v>47</v>
      </c>
      <c r="D55" s="287"/>
      <c r="E55" s="288"/>
      <c r="F55" s="288"/>
      <c r="G55" s="301"/>
    </row>
    <row r="56" spans="1:7">
      <c r="A56" s="30" t="str">
        <f>'病院入力（共通票）'!$A$8</f>
        <v>131XXXXXXXX</v>
      </c>
      <c r="B56" s="30" t="str">
        <f>'病院入力（共通票）'!$F$8</f>
        <v>○○○○病院</v>
      </c>
      <c r="C56" s="30">
        <v>48</v>
      </c>
      <c r="D56" s="287"/>
      <c r="E56" s="288"/>
      <c r="F56" s="288"/>
      <c r="G56" s="301"/>
    </row>
    <row r="57" spans="1:7">
      <c r="A57" s="30" t="str">
        <f>'病院入力（共通票）'!$A$8</f>
        <v>131XXXXXXXX</v>
      </c>
      <c r="B57" s="30" t="str">
        <f>'病院入力（共通票）'!$F$8</f>
        <v>○○○○病院</v>
      </c>
      <c r="C57" s="30">
        <v>49</v>
      </c>
      <c r="D57" s="287"/>
      <c r="E57" s="288"/>
      <c r="F57" s="288"/>
      <c r="G57" s="301"/>
    </row>
    <row r="58" spans="1:7">
      <c r="A58" s="30" t="str">
        <f>'病院入力（共通票）'!$A$8</f>
        <v>131XXXXXXXX</v>
      </c>
      <c r="B58" s="30" t="str">
        <f>'病院入力（共通票）'!$F$8</f>
        <v>○○○○病院</v>
      </c>
      <c r="C58" s="30">
        <v>50</v>
      </c>
      <c r="D58" s="287"/>
      <c r="E58" s="288"/>
      <c r="F58" s="288"/>
      <c r="G58" s="301"/>
    </row>
    <row r="59" spans="1:7">
      <c r="A59" s="30" t="str">
        <f>'病院入力（共通票）'!$A$8</f>
        <v>131XXXXXXXX</v>
      </c>
      <c r="B59" s="30" t="str">
        <f>'病院入力（共通票）'!$F$8</f>
        <v>○○○○病院</v>
      </c>
      <c r="C59" s="30">
        <v>51</v>
      </c>
      <c r="D59" s="37" t="s">
        <v>179</v>
      </c>
      <c r="E59" s="194">
        <f>SUM(E49:E58)</f>
        <v>13800000</v>
      </c>
      <c r="F59" s="45"/>
      <c r="G59" s="193">
        <f>$M$3*G51/12</f>
        <v>11140000</v>
      </c>
    </row>
    <row r="60" spans="1:7">
      <c r="A60" s="30" t="str">
        <f>'病院入力（共通票）'!$A$8</f>
        <v>131XXXXXXXX</v>
      </c>
      <c r="B60" s="30" t="str">
        <f>'病院入力（共通票）'!$F$8</f>
        <v>○○○○病院</v>
      </c>
      <c r="C60" s="30">
        <v>52</v>
      </c>
      <c r="D60" s="13"/>
      <c r="E60" s="47"/>
      <c r="F60" s="13"/>
      <c r="G60" s="47"/>
    </row>
    <row r="61" spans="1:7" ht="14.25" customHeight="1">
      <c r="A61" s="30" t="str">
        <f>'病院入力（共通票）'!$A$8</f>
        <v>131XXXXXXXX</v>
      </c>
      <c r="B61" s="30" t="str">
        <f>'病院入力（共通票）'!$F$8</f>
        <v>○○○○病院</v>
      </c>
      <c r="C61" s="30">
        <v>53</v>
      </c>
      <c r="D61" s="13" t="s">
        <v>180</v>
      </c>
      <c r="E61" s="47"/>
      <c r="F61" s="13"/>
      <c r="G61" s="47"/>
    </row>
    <row r="62" spans="1:7">
      <c r="A62" s="30" t="str">
        <f>'病院入力（共通票）'!$A$8</f>
        <v>131XXXXXXXX</v>
      </c>
      <c r="B62" s="30" t="str">
        <f>'病院入力（共通票）'!$F$8</f>
        <v>○○○○病院</v>
      </c>
      <c r="C62" s="30">
        <v>54</v>
      </c>
      <c r="D62" s="37" t="s">
        <v>166</v>
      </c>
      <c r="E62" s="48" t="s">
        <v>181</v>
      </c>
      <c r="F62" s="38" t="s">
        <v>168</v>
      </c>
      <c r="G62" s="49" t="s">
        <v>182</v>
      </c>
    </row>
    <row r="63" spans="1:7">
      <c r="A63" s="30" t="str">
        <f>'病院入力（共通票）'!$A$8</f>
        <v>131XXXXXXXX</v>
      </c>
      <c r="B63" s="30" t="str">
        <f>'病院入力（共通票）'!$F$8</f>
        <v>○○○○病院</v>
      </c>
      <c r="C63" s="30">
        <v>55</v>
      </c>
      <c r="D63" s="50"/>
      <c r="E63" s="42" t="s">
        <v>158</v>
      </c>
      <c r="F63" s="44"/>
      <c r="G63" s="51"/>
    </row>
    <row r="64" spans="1:7">
      <c r="A64" s="30" t="str">
        <f>'病院入力（共通票）'!$A$8</f>
        <v>131XXXXXXXX</v>
      </c>
      <c r="B64" s="30" t="str">
        <f>'病院入力（共通票）'!$F$8</f>
        <v>○○○○病院</v>
      </c>
      <c r="C64" s="30">
        <v>56</v>
      </c>
      <c r="D64" s="50"/>
      <c r="E64" s="43"/>
      <c r="F64" s="44"/>
      <c r="G64" s="43"/>
    </row>
    <row r="65" spans="1:7">
      <c r="A65" s="30" t="str">
        <f>'病院入力（共通票）'!$A$8</f>
        <v>131XXXXXXXX</v>
      </c>
      <c r="B65" s="30" t="str">
        <f>'病院入力（共通票）'!$F$8</f>
        <v>○○○○病院</v>
      </c>
      <c r="C65" s="30">
        <v>57</v>
      </c>
      <c r="D65" s="297" t="s">
        <v>186</v>
      </c>
      <c r="E65" s="288">
        <v>800000</v>
      </c>
      <c r="F65" s="288" t="s">
        <v>187</v>
      </c>
      <c r="G65" s="298"/>
    </row>
    <row r="66" spans="1:7">
      <c r="A66" s="30" t="str">
        <f>'病院入力（共通票）'!$A$8</f>
        <v>131XXXXXXXX</v>
      </c>
      <c r="B66" s="30" t="str">
        <f>'病院入力（共通票）'!$F$8</f>
        <v>○○○○病院</v>
      </c>
      <c r="C66" s="30">
        <v>58</v>
      </c>
      <c r="D66" s="299"/>
      <c r="E66" s="288"/>
      <c r="F66" s="288"/>
      <c r="G66" s="298"/>
    </row>
    <row r="67" spans="1:7">
      <c r="A67" s="30" t="str">
        <f>'病院入力（共通票）'!$A$8</f>
        <v>131XXXXXXXX</v>
      </c>
      <c r="B67" s="30" t="str">
        <f>'病院入力（共通票）'!$F$8</f>
        <v>○○○○病院</v>
      </c>
      <c r="C67" s="30">
        <v>59</v>
      </c>
      <c r="D67" s="297"/>
      <c r="E67" s="288"/>
      <c r="F67" s="288"/>
      <c r="G67" s="298"/>
    </row>
    <row r="68" spans="1:7">
      <c r="A68" s="30" t="str">
        <f>'病院入力（共通票）'!$A$8</f>
        <v>131XXXXXXXX</v>
      </c>
      <c r="B68" s="30" t="str">
        <f>'病院入力（共通票）'!$F$8</f>
        <v>○○○○病院</v>
      </c>
      <c r="C68" s="30">
        <v>60</v>
      </c>
      <c r="D68" s="297"/>
      <c r="E68" s="288"/>
      <c r="F68" s="288"/>
      <c r="G68" s="298"/>
    </row>
    <row r="69" spans="1:7">
      <c r="A69" s="30" t="str">
        <f>'病院入力（共通票）'!$A$8</f>
        <v>131XXXXXXXX</v>
      </c>
      <c r="B69" s="30" t="str">
        <f>'病院入力（共通票）'!$F$8</f>
        <v>○○○○病院</v>
      </c>
      <c r="C69" s="30">
        <v>61</v>
      </c>
      <c r="D69" s="37" t="s">
        <v>179</v>
      </c>
      <c r="E69" s="194">
        <f>SUM(E65:E68)</f>
        <v>800000</v>
      </c>
      <c r="F69" s="52"/>
      <c r="G69" s="46"/>
    </row>
    <row r="70" spans="1:7">
      <c r="A70" s="30" t="str">
        <f>'病院入力（共通票）'!$A$8</f>
        <v>131XXXXXXXX</v>
      </c>
      <c r="B70" s="30" t="str">
        <f>'病院入力（共通票）'!$F$8</f>
        <v>○○○○病院</v>
      </c>
      <c r="C70" s="30">
        <v>62</v>
      </c>
      <c r="D70" s="37" t="s">
        <v>184</v>
      </c>
      <c r="E70" s="194">
        <f>E59-E69</f>
        <v>13000000</v>
      </c>
      <c r="F70" s="52"/>
      <c r="G70" s="46"/>
    </row>
    <row r="71" spans="1:7">
      <c r="A71" s="30" t="str">
        <f>'病院入力（共通票）'!$A$8</f>
        <v>131XXXXXXXX</v>
      </c>
      <c r="B71" s="30" t="str">
        <f>'病院入力（共通票）'!$F$8</f>
        <v>○○○○病院</v>
      </c>
      <c r="C71" s="30">
        <v>63</v>
      </c>
      <c r="D71" s="53"/>
      <c r="E71" s="54"/>
      <c r="F71" s="13"/>
      <c r="G71" s="47"/>
    </row>
    <row r="72" spans="1:7">
      <c r="A72" s="30" t="str">
        <f>'病院入力（共通票）'!$A$8</f>
        <v>131XXXXXXXX</v>
      </c>
      <c r="B72" s="30" t="str">
        <f>'病院入力（共通票）'!$F$8</f>
        <v>○○○○病院</v>
      </c>
      <c r="C72" s="30">
        <v>64</v>
      </c>
      <c r="D72" s="53"/>
      <c r="E72" s="54"/>
      <c r="F72" s="13"/>
      <c r="G72" s="47"/>
    </row>
    <row r="73" spans="1:7">
      <c r="A73" s="30" t="str">
        <f>'病院入力（共通票）'!$A$8</f>
        <v>131XXXXXXXX</v>
      </c>
      <c r="B73" s="30" t="str">
        <f>'病院入力（共通票）'!$F$8</f>
        <v>○○○○病院</v>
      </c>
      <c r="C73" s="30">
        <v>65</v>
      </c>
      <c r="D73" s="13" t="s">
        <v>188</v>
      </c>
      <c r="E73" s="13"/>
      <c r="F73" s="34"/>
      <c r="G73" s="35"/>
    </row>
    <row r="74" spans="1:7">
      <c r="A74" s="30" t="str">
        <f>'病院入力（共通票）'!$A$8</f>
        <v>131XXXXXXXX</v>
      </c>
      <c r="B74" s="30" t="str">
        <f>'病院入力（共通票）'!$F$8</f>
        <v>○○○○病院</v>
      </c>
      <c r="C74" s="30">
        <v>66</v>
      </c>
      <c r="D74" s="13" t="s">
        <v>162</v>
      </c>
      <c r="E74" s="13"/>
      <c r="F74" s="34"/>
      <c r="G74" s="35"/>
    </row>
    <row r="75" spans="1:7">
      <c r="A75" s="30" t="str">
        <f>'病院入力（共通票）'!$A$8</f>
        <v>131XXXXXXXX</v>
      </c>
      <c r="B75" s="30" t="str">
        <f>'病院入力（共通票）'!$F$8</f>
        <v>○○○○病院</v>
      </c>
      <c r="C75" s="30">
        <v>67</v>
      </c>
      <c r="D75" s="13"/>
      <c r="E75" s="292" t="s">
        <v>163</v>
      </c>
      <c r="F75" s="292" t="s">
        <v>164</v>
      </c>
      <c r="G75" s="35"/>
    </row>
    <row r="76" spans="1:7">
      <c r="A76" s="30" t="str">
        <f>'病院入力（共通票）'!$A$8</f>
        <v>131XXXXXXXX</v>
      </c>
      <c r="B76" s="30" t="str">
        <f>'病院入力（共通票）'!$F$8</f>
        <v>○○○○病院</v>
      </c>
      <c r="C76" s="30">
        <v>68</v>
      </c>
      <c r="D76" s="13"/>
      <c r="E76" s="293"/>
      <c r="F76" s="293"/>
      <c r="G76" s="35"/>
    </row>
    <row r="77" spans="1:7">
      <c r="A77" s="30" t="str">
        <f>'病院入力（共通票）'!$A$8</f>
        <v>131XXXXXXXX</v>
      </c>
      <c r="B77" s="30" t="str">
        <f>'病院入力（共通票）'!$F$8</f>
        <v>○○○○病院</v>
      </c>
      <c r="C77" s="30">
        <v>69</v>
      </c>
      <c r="D77" s="13"/>
      <c r="E77" s="293"/>
      <c r="F77" s="293"/>
      <c r="G77" s="35"/>
    </row>
    <row r="78" spans="1:7">
      <c r="A78" s="30" t="str">
        <f>'病院入力（共通票）'!$A$8</f>
        <v>131XXXXXXXX</v>
      </c>
      <c r="B78" s="30" t="str">
        <f>'病院入力（共通票）'!$F$8</f>
        <v>○○○○病院</v>
      </c>
      <c r="C78" s="30">
        <v>70</v>
      </c>
      <c r="D78" s="13"/>
      <c r="E78" s="294"/>
      <c r="F78" s="295"/>
      <c r="G78" s="35"/>
    </row>
    <row r="79" spans="1:7">
      <c r="A79" s="30" t="str">
        <f>'病院入力（共通票）'!$A$8</f>
        <v>131XXXXXXXX</v>
      </c>
      <c r="B79" s="30" t="str">
        <f>'病院入力（共通票）'!$F$8</f>
        <v>○○○○病院</v>
      </c>
      <c r="C79" s="30">
        <v>71</v>
      </c>
      <c r="D79" s="13" t="s">
        <v>165</v>
      </c>
      <c r="E79" s="13"/>
      <c r="F79" s="34"/>
      <c r="G79" s="35"/>
    </row>
    <row r="80" spans="1:7" ht="20.25" customHeight="1">
      <c r="A80" s="30" t="str">
        <f>'病院入力（共通票）'!$A$8</f>
        <v>131XXXXXXXX</v>
      </c>
      <c r="B80" s="30" t="str">
        <f>'病院入力（共通票）'!$F$8</f>
        <v>○○○○病院</v>
      </c>
      <c r="C80" s="30">
        <v>72</v>
      </c>
      <c r="D80" s="37" t="s">
        <v>166</v>
      </c>
      <c r="E80" s="38" t="s">
        <v>167</v>
      </c>
      <c r="F80" s="38" t="s">
        <v>168</v>
      </c>
      <c r="G80" s="38" t="s">
        <v>169</v>
      </c>
    </row>
    <row r="81" spans="1:7">
      <c r="A81" s="30" t="str">
        <f>'病院入力（共通票）'!$A$8</f>
        <v>131XXXXXXXX</v>
      </c>
      <c r="B81" s="30" t="str">
        <f>'病院入力（共通票）'!$F$8</f>
        <v>○○○○病院</v>
      </c>
      <c r="C81" s="30">
        <v>73</v>
      </c>
      <c r="D81" s="39"/>
      <c r="E81" s="40" t="s">
        <v>158</v>
      </c>
      <c r="F81" s="41"/>
      <c r="G81" s="42" t="s">
        <v>158</v>
      </c>
    </row>
    <row r="82" spans="1:7">
      <c r="A82" s="30" t="str">
        <f>'病院入力（共通票）'!$A$8</f>
        <v>131XXXXXXXX</v>
      </c>
      <c r="B82" s="30" t="str">
        <f>'病院入力（共通票）'!$F$8</f>
        <v>○○○○病院</v>
      </c>
      <c r="C82" s="30">
        <v>74</v>
      </c>
      <c r="D82" s="287" t="s">
        <v>170</v>
      </c>
      <c r="E82" s="288"/>
      <c r="F82" s="288"/>
      <c r="G82" s="43"/>
    </row>
    <row r="83" spans="1:7" ht="14.25" customHeight="1">
      <c r="A83" s="30" t="str">
        <f>'病院入力（共通票）'!$A$8</f>
        <v>131XXXXXXXX</v>
      </c>
      <c r="B83" s="30" t="str">
        <f>'病院入力（共通票）'!$F$8</f>
        <v>○○○○病院</v>
      </c>
      <c r="C83" s="30">
        <v>75</v>
      </c>
      <c r="D83" s="289" t="s">
        <v>171</v>
      </c>
      <c r="E83" s="288">
        <v>9600000</v>
      </c>
      <c r="F83" s="288" t="s">
        <v>172</v>
      </c>
      <c r="G83" s="43" t="s">
        <v>173</v>
      </c>
    </row>
    <row r="84" spans="1:7" ht="14.25" customHeight="1">
      <c r="A84" s="30" t="str">
        <f>'病院入力（共通票）'!$A$8</f>
        <v>131XXXXXXXX</v>
      </c>
      <c r="B84" s="30" t="str">
        <f>'病院入力（共通票）'!$F$8</f>
        <v>○○○○病院</v>
      </c>
      <c r="C84" s="30">
        <v>76</v>
      </c>
      <c r="D84" s="289" t="s">
        <v>174</v>
      </c>
      <c r="E84" s="288">
        <v>2400000</v>
      </c>
      <c r="F84" s="288" t="s">
        <v>175</v>
      </c>
      <c r="G84" s="291">
        <v>12</v>
      </c>
    </row>
    <row r="85" spans="1:7" ht="14.25" customHeight="1">
      <c r="A85" s="30" t="str">
        <f>'病院入力（共通票）'!$A$8</f>
        <v>131XXXXXXXX</v>
      </c>
      <c r="B85" s="30" t="str">
        <f>'病院入力（共通票）'!$F$8</f>
        <v>○○○○病院</v>
      </c>
      <c r="C85" s="30">
        <v>77</v>
      </c>
      <c r="D85" s="289" t="s">
        <v>176</v>
      </c>
      <c r="E85" s="288"/>
      <c r="F85" s="288"/>
      <c r="G85" s="44"/>
    </row>
    <row r="86" spans="1:7" ht="14.25" customHeight="1">
      <c r="A86" s="30" t="str">
        <f>'病院入力（共通票）'!$A$8</f>
        <v>131XXXXXXXX</v>
      </c>
      <c r="B86" s="30" t="str">
        <f>'病院入力（共通票）'!$F$8</f>
        <v>○○○○病院</v>
      </c>
      <c r="C86" s="30">
        <v>78</v>
      </c>
      <c r="D86" s="289" t="s">
        <v>177</v>
      </c>
      <c r="E86" s="288">
        <v>1800000</v>
      </c>
      <c r="F86" s="288" t="s">
        <v>178</v>
      </c>
      <c r="G86" s="43"/>
    </row>
    <row r="87" spans="1:7">
      <c r="A87" s="30" t="str">
        <f>'病院入力（共通票）'!$A$8</f>
        <v>131XXXXXXXX</v>
      </c>
      <c r="B87" s="30" t="str">
        <f>'病院入力（共通票）'!$F$8</f>
        <v>○○○○病院</v>
      </c>
      <c r="C87" s="30">
        <v>79</v>
      </c>
      <c r="D87" s="287"/>
      <c r="E87" s="288"/>
      <c r="F87" s="288"/>
      <c r="G87" s="43"/>
    </row>
    <row r="88" spans="1:7">
      <c r="A88" s="30" t="str">
        <f>'病院入力（共通票）'!$A$8</f>
        <v>131XXXXXXXX</v>
      </c>
      <c r="B88" s="30" t="str">
        <f>'病院入力（共通票）'!$F$8</f>
        <v>○○○○病院</v>
      </c>
      <c r="C88" s="30">
        <v>80</v>
      </c>
      <c r="D88" s="287"/>
      <c r="E88" s="288"/>
      <c r="F88" s="288"/>
      <c r="G88" s="43"/>
    </row>
    <row r="89" spans="1:7">
      <c r="A89" s="30" t="str">
        <f>'病院入力（共通票）'!$A$8</f>
        <v>131XXXXXXXX</v>
      </c>
      <c r="B89" s="30" t="str">
        <f>'病院入力（共通票）'!$F$8</f>
        <v>○○○○病院</v>
      </c>
      <c r="C89" s="30">
        <v>81</v>
      </c>
      <c r="D89" s="287"/>
      <c r="E89" s="288"/>
      <c r="F89" s="288"/>
      <c r="G89" s="43"/>
    </row>
    <row r="90" spans="1:7">
      <c r="A90" s="30" t="str">
        <f>'病院入力（共通票）'!$A$8</f>
        <v>131XXXXXXXX</v>
      </c>
      <c r="B90" s="30" t="str">
        <f>'病院入力（共通票）'!$F$8</f>
        <v>○○○○病院</v>
      </c>
      <c r="C90" s="30">
        <v>82</v>
      </c>
      <c r="D90" s="287"/>
      <c r="E90" s="288"/>
      <c r="F90" s="288"/>
      <c r="G90" s="43"/>
    </row>
    <row r="91" spans="1:7">
      <c r="A91" s="30" t="str">
        <f>'病院入力（共通票）'!$A$8</f>
        <v>131XXXXXXXX</v>
      </c>
      <c r="B91" s="30" t="str">
        <f>'病院入力（共通票）'!$F$8</f>
        <v>○○○○病院</v>
      </c>
      <c r="C91" s="30">
        <v>83</v>
      </c>
      <c r="D91" s="287"/>
      <c r="E91" s="288"/>
      <c r="F91" s="288"/>
      <c r="G91" s="43"/>
    </row>
    <row r="92" spans="1:7">
      <c r="A92" s="30" t="str">
        <f>'病院入力（共通票）'!$A$8</f>
        <v>131XXXXXXXX</v>
      </c>
      <c r="B92" s="30" t="str">
        <f>'病院入力（共通票）'!$F$8</f>
        <v>○○○○病院</v>
      </c>
      <c r="C92" s="30">
        <v>84</v>
      </c>
      <c r="D92" s="37" t="s">
        <v>179</v>
      </c>
      <c r="E92" s="194">
        <f>SUM(E82:E91)</f>
        <v>13800000</v>
      </c>
      <c r="F92" s="45"/>
      <c r="G92" s="193">
        <f>$M$3*G84/12</f>
        <v>11140000</v>
      </c>
    </row>
    <row r="93" spans="1:7">
      <c r="A93" s="30" t="str">
        <f>'病院入力（共通票）'!$A$8</f>
        <v>131XXXXXXXX</v>
      </c>
      <c r="B93" s="30" t="str">
        <f>'病院入力（共通票）'!$F$8</f>
        <v>○○○○病院</v>
      </c>
      <c r="C93" s="30">
        <v>85</v>
      </c>
      <c r="D93" s="13"/>
      <c r="E93" s="47"/>
      <c r="F93" s="13"/>
      <c r="G93" s="47"/>
    </row>
    <row r="94" spans="1:7" ht="14.25" customHeight="1">
      <c r="A94" s="30" t="str">
        <f>'病院入力（共通票）'!$A$8</f>
        <v>131XXXXXXXX</v>
      </c>
      <c r="B94" s="30" t="str">
        <f>'病院入力（共通票）'!$F$8</f>
        <v>○○○○病院</v>
      </c>
      <c r="C94" s="30">
        <v>86</v>
      </c>
      <c r="D94" s="13" t="s">
        <v>180</v>
      </c>
      <c r="E94" s="47"/>
      <c r="F94" s="13"/>
      <c r="G94" s="47"/>
    </row>
    <row r="95" spans="1:7">
      <c r="A95" s="30" t="str">
        <f>'病院入力（共通票）'!$A$8</f>
        <v>131XXXXXXXX</v>
      </c>
      <c r="B95" s="30" t="str">
        <f>'病院入力（共通票）'!$F$8</f>
        <v>○○○○病院</v>
      </c>
      <c r="C95" s="30">
        <v>87</v>
      </c>
      <c r="D95" s="37" t="s">
        <v>166</v>
      </c>
      <c r="E95" s="48" t="s">
        <v>181</v>
      </c>
      <c r="F95" s="38" t="s">
        <v>168</v>
      </c>
      <c r="G95" s="49" t="s">
        <v>182</v>
      </c>
    </row>
    <row r="96" spans="1:7">
      <c r="A96" s="30" t="str">
        <f>'病院入力（共通票）'!$A$8</f>
        <v>131XXXXXXXX</v>
      </c>
      <c r="B96" s="30" t="str">
        <f>'病院入力（共通票）'!$F$8</f>
        <v>○○○○病院</v>
      </c>
      <c r="C96" s="30">
        <v>88</v>
      </c>
      <c r="D96" s="50"/>
      <c r="E96" s="42" t="s">
        <v>158</v>
      </c>
      <c r="F96" s="44"/>
      <c r="G96" s="51"/>
    </row>
    <row r="97" spans="1:7">
      <c r="A97" s="30" t="str">
        <f>'病院入力（共通票）'!$A$8</f>
        <v>131XXXXXXXX</v>
      </c>
      <c r="B97" s="30" t="str">
        <f>'病院入力（共通票）'!$F$8</f>
        <v>○○○○病院</v>
      </c>
      <c r="C97" s="30">
        <v>89</v>
      </c>
      <c r="D97" s="50"/>
      <c r="E97" s="43"/>
      <c r="F97" s="44"/>
      <c r="G97" s="43"/>
    </row>
    <row r="98" spans="1:7">
      <c r="A98" s="30" t="str">
        <f>'病院入力（共通票）'!$A$8</f>
        <v>131XXXXXXXX</v>
      </c>
      <c r="B98" s="30" t="str">
        <f>'病院入力（共通票）'!$F$8</f>
        <v>○○○○病院</v>
      </c>
      <c r="C98" s="30">
        <v>90</v>
      </c>
      <c r="D98" s="297" t="s">
        <v>385</v>
      </c>
      <c r="E98" s="288">
        <v>149000</v>
      </c>
      <c r="F98" s="288" t="s">
        <v>189</v>
      </c>
      <c r="G98" s="298"/>
    </row>
    <row r="99" spans="1:7">
      <c r="A99" s="30" t="str">
        <f>'病院入力（共通票）'!$A$8</f>
        <v>131XXXXXXXX</v>
      </c>
      <c r="B99" s="30" t="str">
        <f>'病院入力（共通票）'!$F$8</f>
        <v>○○○○病院</v>
      </c>
      <c r="C99" s="30">
        <v>91</v>
      </c>
      <c r="D99" s="299"/>
      <c r="E99" s="288"/>
      <c r="F99" s="288" t="s">
        <v>456</v>
      </c>
      <c r="G99" s="298"/>
    </row>
    <row r="100" spans="1:7">
      <c r="A100" s="30" t="str">
        <f>'病院入力（共通票）'!$A$8</f>
        <v>131XXXXXXXX</v>
      </c>
      <c r="B100" s="30" t="str">
        <f>'病院入力（共通票）'!$F$8</f>
        <v>○○○○病院</v>
      </c>
      <c r="C100" s="30">
        <v>92</v>
      </c>
      <c r="D100" s="297"/>
      <c r="E100" s="288"/>
      <c r="F100" s="288"/>
      <c r="G100" s="298"/>
    </row>
    <row r="101" spans="1:7">
      <c r="A101" s="30" t="str">
        <f>'病院入力（共通票）'!$A$8</f>
        <v>131XXXXXXXX</v>
      </c>
      <c r="B101" s="30" t="str">
        <f>'病院入力（共通票）'!$F$8</f>
        <v>○○○○病院</v>
      </c>
      <c r="C101" s="30">
        <v>93</v>
      </c>
      <c r="D101" s="297"/>
      <c r="E101" s="288"/>
      <c r="F101" s="288"/>
      <c r="G101" s="298"/>
    </row>
    <row r="102" spans="1:7">
      <c r="A102" s="30" t="str">
        <f>'病院入力（共通票）'!$A$8</f>
        <v>131XXXXXXXX</v>
      </c>
      <c r="B102" s="30" t="str">
        <f>'病院入力（共通票）'!$F$8</f>
        <v>○○○○病院</v>
      </c>
      <c r="C102" s="30">
        <v>94</v>
      </c>
      <c r="D102" s="37" t="s">
        <v>179</v>
      </c>
      <c r="E102" s="194">
        <f>SUM(E98:E101)</f>
        <v>149000</v>
      </c>
      <c r="F102" s="52"/>
      <c r="G102" s="46"/>
    </row>
    <row r="103" spans="1:7">
      <c r="A103" s="30" t="str">
        <f>'病院入力（共通票）'!$A$8</f>
        <v>131XXXXXXXX</v>
      </c>
      <c r="B103" s="30" t="str">
        <f>'病院入力（共通票）'!$F$8</f>
        <v>○○○○病院</v>
      </c>
      <c r="C103" s="30">
        <v>95</v>
      </c>
      <c r="D103" s="37" t="s">
        <v>184</v>
      </c>
      <c r="E103" s="194">
        <f>E92-E102</f>
        <v>13651000</v>
      </c>
      <c r="F103" s="52"/>
      <c r="G103" s="46"/>
    </row>
    <row r="104" spans="1:7">
      <c r="D104" s="13"/>
      <c r="E104" s="13"/>
      <c r="F104" s="13"/>
      <c r="G104" s="13"/>
    </row>
    <row r="105" spans="1:7">
      <c r="D105" s="13" t="s">
        <v>190</v>
      </c>
      <c r="E105" s="13"/>
      <c r="F105" s="13"/>
      <c r="G105" s="13"/>
    </row>
    <row r="106" spans="1:7">
      <c r="D106" s="13" t="s">
        <v>191</v>
      </c>
      <c r="E106" s="13"/>
      <c r="F106" s="13"/>
      <c r="G106" s="13"/>
    </row>
    <row r="107" spans="1:7">
      <c r="D107" s="13" t="s">
        <v>192</v>
      </c>
      <c r="E107" s="13"/>
      <c r="F107" s="13"/>
      <c r="G107" s="13"/>
    </row>
    <row r="108" spans="1:7">
      <c r="D108" s="333" t="s">
        <v>464</v>
      </c>
      <c r="E108" s="333"/>
      <c r="F108" s="333"/>
      <c r="G108" s="333"/>
    </row>
    <row r="109" spans="1:7">
      <c r="D109" s="333" t="s">
        <v>465</v>
      </c>
      <c r="E109" s="333"/>
      <c r="F109" s="333"/>
      <c r="G109" s="333"/>
    </row>
    <row r="110" spans="1:7" ht="42.75" customHeight="1">
      <c r="D110" s="334"/>
      <c r="E110" s="334"/>
      <c r="F110" s="334"/>
      <c r="G110" s="334"/>
    </row>
    <row r="111" spans="1:7">
      <c r="D111" s="335"/>
      <c r="E111" s="335"/>
      <c r="F111" s="335"/>
    </row>
  </sheetData>
  <mergeCells count="4">
    <mergeCell ref="D109:G109"/>
    <mergeCell ref="D110:G110"/>
    <mergeCell ref="D111:F111"/>
    <mergeCell ref="D108:G108"/>
  </mergeCells>
  <phoneticPr fontId="2"/>
  <dataValidations count="1">
    <dataValidation type="whole" allowBlank="1" showInputMessage="1" showErrorMessage="1" sqref="G18 G51 G84" xr:uid="{00000000-0002-0000-0200-000000000000}">
      <formula1>0</formula1>
      <formula2>12</formula2>
    </dataValidation>
  </dataValidations>
  <pageMargins left="0.70866141732283472" right="0.70866141732283472" top="0.74803149606299213" bottom="0.74803149606299213" header="0.31496062992125984" footer="0.31496062992125984"/>
  <pageSetup paperSize="9" scale="92" fitToHeight="0" orientation="portrait" r:id="rId1"/>
  <rowBreaks count="1" manualBreakCount="1">
    <brk id="59" min="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89889-6C83-4236-98C0-4435171768AE}">
  <sheetPr>
    <tabColor rgb="FFFFFF00"/>
    <pageSetUpPr fitToPage="1"/>
  </sheetPr>
  <dimension ref="A1:L157"/>
  <sheetViews>
    <sheetView workbookViewId="0">
      <selection activeCell="M61" sqref="M61"/>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6384" width="8.88671875" style="1"/>
  </cols>
  <sheetData>
    <row r="1" spans="1:12" ht="21" customHeight="1">
      <c r="D1" s="1" t="s">
        <v>193</v>
      </c>
      <c r="L1" s="32" t="s">
        <v>102</v>
      </c>
    </row>
    <row r="2" spans="1:12" ht="21" customHeight="1">
      <c r="D2" s="351" t="s">
        <v>194</v>
      </c>
      <c r="E2" s="351"/>
      <c r="F2" s="351"/>
      <c r="G2" s="351"/>
      <c r="H2" s="351"/>
      <c r="I2" s="351"/>
      <c r="J2" s="351"/>
    </row>
    <row r="3" spans="1:12" ht="21" customHeight="1">
      <c r="D3" s="121"/>
      <c r="E3" s="121"/>
      <c r="F3" s="121"/>
      <c r="G3" s="121"/>
      <c r="H3" s="121"/>
      <c r="I3" s="121"/>
      <c r="J3" s="121"/>
    </row>
    <row r="4" spans="1:12" ht="21" customHeight="1">
      <c r="D4" s="1" t="s">
        <v>195</v>
      </c>
    </row>
    <row r="5" spans="1:12" ht="21" customHeight="1">
      <c r="E5" s="138" t="s">
        <v>196</v>
      </c>
    </row>
    <row r="6" spans="1:12" ht="21" customHeight="1">
      <c r="E6" s="138" t="s">
        <v>276</v>
      </c>
    </row>
    <row r="7" spans="1:12" ht="21" customHeight="1">
      <c r="A7" s="36" t="s">
        <v>126</v>
      </c>
      <c r="B7" s="36" t="s">
        <v>127</v>
      </c>
      <c r="C7" s="36" t="s">
        <v>161</v>
      </c>
      <c r="D7" s="1" t="s">
        <v>197</v>
      </c>
      <c r="E7" s="153"/>
      <c r="F7" s="162"/>
      <c r="G7" s="163"/>
      <c r="H7" s="163"/>
      <c r="I7" s="163"/>
      <c r="J7" s="163"/>
    </row>
    <row r="8" spans="1:12" ht="21" customHeight="1">
      <c r="A8" s="30" t="str">
        <f>'病院入力（共通票）'!$A$8</f>
        <v>131XXXXXXXX</v>
      </c>
      <c r="B8" s="30" t="str">
        <f>'病院入力（共通票）'!$F$8</f>
        <v>○○○○病院</v>
      </c>
      <c r="C8" s="30">
        <v>1</v>
      </c>
      <c r="E8" s="347" t="s">
        <v>198</v>
      </c>
      <c r="F8" s="347"/>
      <c r="G8" s="91" t="s">
        <v>199</v>
      </c>
      <c r="H8" s="91" t="s">
        <v>200</v>
      </c>
      <c r="I8" s="91" t="s">
        <v>201</v>
      </c>
      <c r="J8" s="91" t="s">
        <v>202</v>
      </c>
    </row>
    <row r="9" spans="1:12" ht="21" customHeight="1">
      <c r="A9" s="30" t="str">
        <f>'病院入力（共通票）'!$A$8</f>
        <v>131XXXXXXXX</v>
      </c>
      <c r="B9" s="30" t="str">
        <f>'病院入力（共通票）'!$F$8</f>
        <v>○○○○病院</v>
      </c>
      <c r="C9" s="30">
        <v>2</v>
      </c>
      <c r="E9" s="117" t="s">
        <v>405</v>
      </c>
      <c r="F9" s="200" t="s">
        <v>203</v>
      </c>
      <c r="G9" s="302">
        <v>30</v>
      </c>
      <c r="H9" s="302">
        <v>30</v>
      </c>
      <c r="I9" s="302">
        <v>30</v>
      </c>
      <c r="J9" s="302">
        <v>30</v>
      </c>
    </row>
    <row r="10" spans="1:12" ht="21" customHeight="1">
      <c r="A10" s="30" t="str">
        <f>'病院入力（共通票）'!$A$8</f>
        <v>131XXXXXXXX</v>
      </c>
      <c r="B10" s="30" t="str">
        <f>'病院入力（共通票）'!$F$8</f>
        <v>○○○○病院</v>
      </c>
      <c r="C10" s="30">
        <v>3</v>
      </c>
      <c r="E10" s="167"/>
      <c r="F10" s="201" t="s">
        <v>204</v>
      </c>
      <c r="G10" s="303">
        <v>2</v>
      </c>
      <c r="H10" s="303">
        <v>2</v>
      </c>
      <c r="I10" s="303">
        <v>2</v>
      </c>
      <c r="J10" s="303">
        <v>2</v>
      </c>
    </row>
    <row r="11" spans="1:12" ht="21" customHeight="1">
      <c r="A11" s="30" t="str">
        <f>'病院入力（共通票）'!$A$8</f>
        <v>131XXXXXXXX</v>
      </c>
      <c r="B11" s="30" t="str">
        <f>'病院入力（共通票）'!$F$8</f>
        <v>○○○○病院</v>
      </c>
      <c r="C11" s="30">
        <v>4</v>
      </c>
      <c r="E11" s="167"/>
      <c r="F11" s="201" t="s">
        <v>205</v>
      </c>
      <c r="G11" s="303">
        <v>1</v>
      </c>
      <c r="H11" s="303">
        <v>1</v>
      </c>
      <c r="I11" s="303">
        <v>1</v>
      </c>
      <c r="J11" s="303">
        <v>1</v>
      </c>
    </row>
    <row r="12" spans="1:12" ht="21" customHeight="1">
      <c r="A12" s="30" t="str">
        <f>'病院入力（共通票）'!$A$8</f>
        <v>131XXXXXXXX</v>
      </c>
      <c r="B12" s="30" t="str">
        <f>'病院入力（共通票）'!$F$8</f>
        <v>○○○○病院</v>
      </c>
      <c r="C12" s="30">
        <v>5</v>
      </c>
      <c r="E12" s="167"/>
      <c r="F12" s="202" t="s">
        <v>206</v>
      </c>
      <c r="G12" s="304">
        <v>1</v>
      </c>
      <c r="H12" s="304">
        <v>1</v>
      </c>
      <c r="I12" s="304">
        <v>1</v>
      </c>
      <c r="J12" s="304">
        <v>1</v>
      </c>
    </row>
    <row r="13" spans="1:12" ht="21" customHeight="1">
      <c r="A13" s="30" t="str">
        <f>'病院入力（共通票）'!$A$8</f>
        <v>131XXXXXXXX</v>
      </c>
      <c r="B13" s="30" t="str">
        <f>'病院入力（共通票）'!$F$8</f>
        <v>○○○○病院</v>
      </c>
      <c r="C13" s="30">
        <v>6</v>
      </c>
      <c r="E13" s="167"/>
      <c r="F13" s="116" t="s">
        <v>207</v>
      </c>
      <c r="G13" s="305">
        <v>5</v>
      </c>
      <c r="H13" s="305">
        <v>3</v>
      </c>
      <c r="I13" s="305">
        <v>3</v>
      </c>
      <c r="J13" s="305">
        <v>3</v>
      </c>
    </row>
    <row r="14" spans="1:12" ht="21" customHeight="1">
      <c r="A14" s="30" t="str">
        <f>'病院入力（共通票）'!$A$8</f>
        <v>131XXXXXXXX</v>
      </c>
      <c r="B14" s="30" t="str">
        <f>'病院入力（共通票）'!$F$8</f>
        <v>○○○○病院</v>
      </c>
      <c r="C14" s="30">
        <v>7</v>
      </c>
      <c r="E14" s="141"/>
      <c r="F14" s="116" t="s">
        <v>208</v>
      </c>
      <c r="G14" s="120">
        <f>SUM(G9:G13)</f>
        <v>39</v>
      </c>
      <c r="H14" s="120">
        <f t="shared" ref="H14:J14" si="0">SUM(H9:H13)</f>
        <v>37</v>
      </c>
      <c r="I14" s="120">
        <f t="shared" si="0"/>
        <v>37</v>
      </c>
      <c r="J14" s="120">
        <f t="shared" si="0"/>
        <v>37</v>
      </c>
    </row>
    <row r="15" spans="1:12" ht="21" customHeight="1">
      <c r="A15" s="30" t="str">
        <f>'病院入力（共通票）'!$A$8</f>
        <v>131XXXXXXXX</v>
      </c>
      <c r="B15" s="30" t="str">
        <f>'病院入力（共通票）'!$F$8</f>
        <v>○○○○病院</v>
      </c>
      <c r="C15" s="30">
        <v>8</v>
      </c>
      <c r="E15" s="341" t="s">
        <v>209</v>
      </c>
      <c r="F15" s="342"/>
      <c r="G15" s="306">
        <v>0.7</v>
      </c>
      <c r="H15" s="306">
        <v>0.8</v>
      </c>
      <c r="I15" s="306">
        <v>0.8</v>
      </c>
      <c r="J15" s="306">
        <v>0.8</v>
      </c>
    </row>
    <row r="16" spans="1:12" ht="21" customHeight="1">
      <c r="A16" s="30" t="str">
        <f>'病院入力（共通票）'!$A$8</f>
        <v>131XXXXXXXX</v>
      </c>
      <c r="B16" s="30" t="str">
        <f>'病院入力（共通票）'!$F$8</f>
        <v>○○○○病院</v>
      </c>
      <c r="C16" s="30">
        <v>9</v>
      </c>
    </row>
    <row r="17" spans="1:10" ht="21" customHeight="1">
      <c r="A17" s="30" t="str">
        <f>'病院入力（共通票）'!$A$8</f>
        <v>131XXXXXXXX</v>
      </c>
      <c r="B17" s="30" t="str">
        <f>'病院入力（共通票）'!$F$8</f>
        <v>○○○○病院</v>
      </c>
      <c r="C17" s="30">
        <v>10</v>
      </c>
      <c r="D17" s="1" t="s">
        <v>210</v>
      </c>
    </row>
    <row r="18" spans="1:10" ht="21" customHeight="1">
      <c r="A18" s="30" t="str">
        <f>'病院入力（共通票）'!$A$8</f>
        <v>131XXXXXXXX</v>
      </c>
      <c r="B18" s="30" t="str">
        <f>'病院入力（共通票）'!$F$8</f>
        <v>○○○○病院</v>
      </c>
      <c r="C18" s="30">
        <v>11</v>
      </c>
      <c r="E18" s="347" t="s">
        <v>198</v>
      </c>
      <c r="F18" s="347"/>
      <c r="G18" s="91" t="s">
        <v>199</v>
      </c>
      <c r="H18" s="91" t="s">
        <v>200</v>
      </c>
      <c r="I18" s="91" t="s">
        <v>201</v>
      </c>
      <c r="J18" s="91" t="s">
        <v>202</v>
      </c>
    </row>
    <row r="19" spans="1:10" ht="21" customHeight="1">
      <c r="A19" s="30" t="str">
        <f>'病院入力（共通票）'!$A$8</f>
        <v>131XXXXXXXX</v>
      </c>
      <c r="B19" s="30" t="str">
        <f>'病院入力（共通票）'!$F$8</f>
        <v>○○○○病院</v>
      </c>
      <c r="C19" s="30">
        <v>12</v>
      </c>
      <c r="E19" s="348" t="s">
        <v>211</v>
      </c>
      <c r="F19" s="348"/>
      <c r="G19" s="307">
        <v>5</v>
      </c>
      <c r="H19" s="307">
        <v>4</v>
      </c>
      <c r="I19" s="307">
        <v>4</v>
      </c>
      <c r="J19" s="307">
        <v>4</v>
      </c>
    </row>
    <row r="20" spans="1:10" ht="21" customHeight="1">
      <c r="A20" s="30" t="str">
        <f>'病院入力（共通票）'!$A$8</f>
        <v>131XXXXXXXX</v>
      </c>
      <c r="B20" s="30" t="str">
        <f>'病院入力（共通票）'!$F$8</f>
        <v>○○○○病院</v>
      </c>
      <c r="C20" s="30">
        <v>13</v>
      </c>
      <c r="E20" s="348" t="s">
        <v>212</v>
      </c>
      <c r="F20" s="348"/>
      <c r="G20" s="308">
        <v>2</v>
      </c>
      <c r="H20" s="308">
        <v>3</v>
      </c>
      <c r="I20" s="308">
        <v>3</v>
      </c>
      <c r="J20" s="308">
        <v>3</v>
      </c>
    </row>
    <row r="21" spans="1:10" ht="21" customHeight="1">
      <c r="A21" s="30" t="str">
        <f>'病院入力（共通票）'!$A$8</f>
        <v>131XXXXXXXX</v>
      </c>
      <c r="B21" s="30" t="str">
        <f>'病院入力（共通票）'!$F$8</f>
        <v>○○○○病院</v>
      </c>
      <c r="C21" s="30">
        <v>14</v>
      </c>
      <c r="E21" s="348" t="s">
        <v>208</v>
      </c>
      <c r="F21" s="348"/>
      <c r="G21" s="119">
        <f>SUM(G19:G20)</f>
        <v>7</v>
      </c>
      <c r="H21" s="119">
        <f t="shared" ref="H21:J21" si="1">SUM(H19:H20)</f>
        <v>7</v>
      </c>
      <c r="I21" s="119">
        <f t="shared" si="1"/>
        <v>7</v>
      </c>
      <c r="J21" s="119">
        <f t="shared" si="1"/>
        <v>7</v>
      </c>
    </row>
    <row r="22" spans="1:10" ht="21" customHeight="1">
      <c r="A22" s="30" t="str">
        <f>'病院入力（共通票）'!$A$8</f>
        <v>131XXXXXXXX</v>
      </c>
      <c r="B22" s="30" t="str">
        <f>'病院入力（共通票）'!$F$8</f>
        <v>○○○○病院</v>
      </c>
      <c r="C22" s="30">
        <v>15</v>
      </c>
    </row>
    <row r="23" spans="1:10" ht="21" customHeight="1">
      <c r="A23" s="30" t="str">
        <f>'病院入力（共通票）'!$A$8</f>
        <v>131XXXXXXXX</v>
      </c>
      <c r="B23" s="30" t="str">
        <f>'病院入力（共通票）'!$F$8</f>
        <v>○○○○病院</v>
      </c>
      <c r="C23" s="30">
        <v>16</v>
      </c>
      <c r="E23" s="1" t="s">
        <v>213</v>
      </c>
    </row>
    <row r="24" spans="1:10" ht="42" customHeight="1">
      <c r="A24" s="30" t="str">
        <f>'病院入力（共通票）'!$A$8</f>
        <v>131XXXXXXXX</v>
      </c>
      <c r="B24" s="30" t="str">
        <f>'病院入力（共通票）'!$F$8</f>
        <v>○○○○病院</v>
      </c>
      <c r="C24" s="30">
        <v>17</v>
      </c>
      <c r="E24" s="343" t="s">
        <v>214</v>
      </c>
      <c r="F24" s="343"/>
      <c r="G24" s="343"/>
      <c r="H24" s="343"/>
      <c r="I24" s="343"/>
      <c r="J24" s="343"/>
    </row>
    <row r="25" spans="1:10" ht="21" customHeight="1">
      <c r="A25" s="30" t="str">
        <f>'病院入力（共通票）'!$A$8</f>
        <v>131XXXXXXXX</v>
      </c>
      <c r="B25" s="30" t="str">
        <f>'病院入力（共通票）'!$F$8</f>
        <v>○○○○病院</v>
      </c>
      <c r="C25" s="30">
        <v>18</v>
      </c>
    </row>
    <row r="26" spans="1:10" ht="21" customHeight="1">
      <c r="A26" s="30" t="str">
        <f>'病院入力（共通票）'!$A$8</f>
        <v>131XXXXXXXX</v>
      </c>
      <c r="B26" s="30" t="str">
        <f>'病院入力（共通票）'!$F$8</f>
        <v>○○○○病院</v>
      </c>
      <c r="C26" s="30">
        <v>19</v>
      </c>
      <c r="D26" s="1" t="s">
        <v>215</v>
      </c>
    </row>
    <row r="27" spans="1:10" ht="21" customHeight="1">
      <c r="A27" s="30" t="str">
        <f>'病院入力（共通票）'!$A$8</f>
        <v>131XXXXXXXX</v>
      </c>
      <c r="B27" s="30" t="str">
        <f>'病院入力（共通票）'!$F$8</f>
        <v>○○○○病院</v>
      </c>
      <c r="C27" s="30">
        <v>20</v>
      </c>
      <c r="E27" s="1" t="s">
        <v>216</v>
      </c>
      <c r="H27" s="139"/>
      <c r="I27" s="139"/>
    </row>
    <row r="28" spans="1:10" ht="21" customHeight="1">
      <c r="A28" s="30" t="str">
        <f>'病院入力（共通票）'!$A$8</f>
        <v>131XXXXXXXX</v>
      </c>
      <c r="B28" s="30" t="str">
        <f>'病院入力（共通票）'!$F$8</f>
        <v>○○○○病院</v>
      </c>
      <c r="C28" s="30">
        <v>21</v>
      </c>
      <c r="E28" s="140" t="s">
        <v>217</v>
      </c>
      <c r="F28" s="140" t="s">
        <v>218</v>
      </c>
      <c r="G28" s="140" t="s">
        <v>219</v>
      </c>
      <c r="H28" s="140" t="s">
        <v>220</v>
      </c>
      <c r="I28" s="91" t="s">
        <v>182</v>
      </c>
    </row>
    <row r="29" spans="1:10" ht="21" customHeight="1">
      <c r="A29" s="30" t="str">
        <f>'病院入力（共通票）'!$A$8</f>
        <v>131XXXXXXXX</v>
      </c>
      <c r="B29" s="30" t="str">
        <f>'病院入力（共通票）'!$F$8</f>
        <v>○○○○病院</v>
      </c>
      <c r="C29" s="30">
        <v>22</v>
      </c>
      <c r="E29" s="116" t="s">
        <v>221</v>
      </c>
      <c r="F29" s="309">
        <v>0.375</v>
      </c>
      <c r="G29" s="309">
        <v>0.70833333333333337</v>
      </c>
      <c r="H29" s="310">
        <v>42</v>
      </c>
      <c r="I29" s="310"/>
    </row>
    <row r="30" spans="1:10" ht="21" customHeight="1">
      <c r="A30" s="30" t="str">
        <f>'病院入力（共通票）'!$A$8</f>
        <v>131XXXXXXXX</v>
      </c>
      <c r="B30" s="30" t="str">
        <f>'病院入力（共通票）'!$F$8</f>
        <v>○○○○病院</v>
      </c>
      <c r="C30" s="30">
        <v>23</v>
      </c>
      <c r="E30" s="116" t="s">
        <v>222</v>
      </c>
      <c r="F30" s="309">
        <v>0.375</v>
      </c>
      <c r="G30" s="309">
        <v>0.70833333333333337</v>
      </c>
      <c r="H30" s="310">
        <v>50</v>
      </c>
      <c r="I30" s="310"/>
    </row>
    <row r="31" spans="1:10" ht="21" customHeight="1">
      <c r="A31" s="30" t="str">
        <f>'病院入力（共通票）'!$A$8</f>
        <v>131XXXXXXXX</v>
      </c>
      <c r="B31" s="30" t="str">
        <f>'病院入力（共通票）'!$F$8</f>
        <v>○○○○病院</v>
      </c>
      <c r="C31" s="30">
        <v>24</v>
      </c>
      <c r="E31" s="116" t="s">
        <v>223</v>
      </c>
      <c r="F31" s="309">
        <v>0.375</v>
      </c>
      <c r="G31" s="309">
        <v>0.70833333333333337</v>
      </c>
      <c r="H31" s="310">
        <v>51</v>
      </c>
      <c r="I31" s="310"/>
    </row>
    <row r="32" spans="1:10" ht="21" customHeight="1">
      <c r="A32" s="30" t="str">
        <f>'病院入力（共通票）'!$A$8</f>
        <v>131XXXXXXXX</v>
      </c>
      <c r="B32" s="30" t="str">
        <f>'病院入力（共通票）'!$F$8</f>
        <v>○○○○病院</v>
      </c>
      <c r="C32" s="30">
        <v>25</v>
      </c>
      <c r="E32" s="116" t="s">
        <v>224</v>
      </c>
      <c r="F32" s="309">
        <v>0.375</v>
      </c>
      <c r="G32" s="309">
        <v>0.70833333333333337</v>
      </c>
      <c r="H32" s="310">
        <v>50</v>
      </c>
      <c r="I32" s="310"/>
    </row>
    <row r="33" spans="1:10" ht="21" customHeight="1">
      <c r="A33" s="30" t="str">
        <f>'病院入力（共通票）'!$A$8</f>
        <v>131XXXXXXXX</v>
      </c>
      <c r="B33" s="30" t="str">
        <f>'病院入力（共通票）'!$F$8</f>
        <v>○○○○病院</v>
      </c>
      <c r="C33" s="30">
        <v>26</v>
      </c>
      <c r="E33" s="116" t="s">
        <v>225</v>
      </c>
      <c r="F33" s="309">
        <v>0.375</v>
      </c>
      <c r="G33" s="309">
        <v>0.70833333333333337</v>
      </c>
      <c r="H33" s="310">
        <v>50</v>
      </c>
      <c r="I33" s="310"/>
    </row>
    <row r="34" spans="1:10" ht="21" customHeight="1">
      <c r="A34" s="30" t="str">
        <f>'病院入力（共通票）'!$A$8</f>
        <v>131XXXXXXXX</v>
      </c>
      <c r="B34" s="30" t="str">
        <f>'病院入力（共通票）'!$F$8</f>
        <v>○○○○病院</v>
      </c>
      <c r="C34" s="30">
        <v>27</v>
      </c>
      <c r="E34" s="116" t="s">
        <v>226</v>
      </c>
      <c r="F34" s="309">
        <v>0.375</v>
      </c>
      <c r="G34" s="309">
        <v>0.5</v>
      </c>
      <c r="H34" s="310">
        <v>50</v>
      </c>
      <c r="I34" s="310"/>
    </row>
    <row r="35" spans="1:10" ht="21" customHeight="1">
      <c r="A35" s="30" t="str">
        <f>'病院入力（共通票）'!$A$8</f>
        <v>131XXXXXXXX</v>
      </c>
      <c r="B35" s="30" t="str">
        <f>'病院入力（共通票）'!$F$8</f>
        <v>○○○○病院</v>
      </c>
      <c r="C35" s="30">
        <v>28</v>
      </c>
      <c r="E35" s="116" t="s">
        <v>227</v>
      </c>
      <c r="F35" s="310">
        <v>0</v>
      </c>
      <c r="G35" s="310">
        <v>0</v>
      </c>
      <c r="H35" s="310">
        <v>0</v>
      </c>
      <c r="I35" s="310"/>
    </row>
    <row r="36" spans="1:10" ht="21" customHeight="1" thickBot="1">
      <c r="A36" s="30" t="str">
        <f>'病院入力（共通票）'!$A$8</f>
        <v>131XXXXXXXX</v>
      </c>
      <c r="B36" s="30" t="str">
        <f>'病院入力（共通票）'!$F$8</f>
        <v>○○○○病院</v>
      </c>
      <c r="C36" s="30">
        <v>29</v>
      </c>
      <c r="E36" s="117" t="s">
        <v>228</v>
      </c>
      <c r="F36" s="311">
        <v>0</v>
      </c>
      <c r="G36" s="311">
        <v>0</v>
      </c>
      <c r="H36" s="311">
        <v>0</v>
      </c>
      <c r="I36" s="312"/>
    </row>
    <row r="37" spans="1:10" ht="21" customHeight="1" thickTop="1">
      <c r="A37" s="30" t="str">
        <f>'病院入力（共通票）'!$A$8</f>
        <v>131XXXXXXXX</v>
      </c>
      <c r="B37" s="30" t="str">
        <f>'病院入力（共通票）'!$F$8</f>
        <v>○○○○病院</v>
      </c>
      <c r="C37" s="30">
        <v>30</v>
      </c>
      <c r="E37" s="118" t="s">
        <v>208</v>
      </c>
      <c r="F37" s="352" t="s">
        <v>229</v>
      </c>
      <c r="G37" s="353"/>
      <c r="H37" s="189">
        <f>SUM(H29:H36)</f>
        <v>293</v>
      </c>
      <c r="I37" s="141"/>
    </row>
    <row r="38" spans="1:10" ht="21" customHeight="1">
      <c r="A38" s="30" t="str">
        <f>'病院入力（共通票）'!$A$8</f>
        <v>131XXXXXXXX</v>
      </c>
      <c r="B38" s="30" t="str">
        <f>'病院入力（共通票）'!$F$8</f>
        <v>○○○○病院</v>
      </c>
      <c r="C38" s="30">
        <v>31</v>
      </c>
      <c r="H38" s="90"/>
    </row>
    <row r="39" spans="1:10" ht="21" customHeight="1">
      <c r="A39" s="30" t="str">
        <f>'病院入力（共通票）'!$A$8</f>
        <v>131XXXXXXXX</v>
      </c>
      <c r="B39" s="30" t="str">
        <f>'病院入力（共通票）'!$F$8</f>
        <v>○○○○病院</v>
      </c>
      <c r="C39" s="30">
        <v>32</v>
      </c>
      <c r="E39" s="344" t="s">
        <v>198</v>
      </c>
      <c r="F39" s="345"/>
      <c r="G39" s="91" t="s">
        <v>199</v>
      </c>
      <c r="H39" s="91" t="s">
        <v>200</v>
      </c>
      <c r="I39" s="91" t="s">
        <v>201</v>
      </c>
      <c r="J39" s="91" t="s">
        <v>202</v>
      </c>
    </row>
    <row r="40" spans="1:10" customFormat="1" ht="21" customHeight="1">
      <c r="A40" s="30" t="str">
        <f>'病院入力（共通票）'!$A$8</f>
        <v>131XXXXXXXX</v>
      </c>
      <c r="B40" s="30" t="str">
        <f>'病院入力（共通票）'!$F$8</f>
        <v>○○○○病院</v>
      </c>
      <c r="C40" s="30">
        <v>33</v>
      </c>
      <c r="D40" s="1"/>
      <c r="E40" s="93" t="s">
        <v>230</v>
      </c>
      <c r="F40" s="92"/>
      <c r="G40" s="313">
        <v>293</v>
      </c>
      <c r="H40" s="313">
        <v>293</v>
      </c>
      <c r="I40" s="313">
        <v>293</v>
      </c>
      <c r="J40" s="313">
        <v>293</v>
      </c>
    </row>
    <row r="41" spans="1:10" ht="21" customHeight="1">
      <c r="A41" s="30" t="str">
        <f>'病院入力（共通票）'!$A$8</f>
        <v>131XXXXXXXX</v>
      </c>
      <c r="B41" s="30" t="str">
        <f>'病院入力（共通票）'!$F$8</f>
        <v>○○○○病院</v>
      </c>
      <c r="C41" s="30">
        <v>34</v>
      </c>
      <c r="E41" s="1" t="s">
        <v>213</v>
      </c>
    </row>
    <row r="42" spans="1:10" ht="42" customHeight="1">
      <c r="A42" s="30" t="str">
        <f>'病院入力（共通票）'!$A$8</f>
        <v>131XXXXXXXX</v>
      </c>
      <c r="B42" s="30" t="str">
        <f>'病院入力（共通票）'!$F$8</f>
        <v>○○○○病院</v>
      </c>
      <c r="C42" s="30">
        <v>35</v>
      </c>
      <c r="E42" s="343" t="s">
        <v>231</v>
      </c>
      <c r="F42" s="343"/>
      <c r="G42" s="343"/>
      <c r="H42" s="343"/>
      <c r="I42" s="343"/>
      <c r="J42" s="343"/>
    </row>
    <row r="43" spans="1:10" customFormat="1" ht="21" customHeight="1">
      <c r="A43" s="30" t="str">
        <f>'病院入力（共通票）'!$A$8</f>
        <v>131XXXXXXXX</v>
      </c>
      <c r="B43" s="30" t="str">
        <f>'病院入力（共通票）'!$F$8</f>
        <v>○○○○病院</v>
      </c>
      <c r="C43" s="30">
        <v>36</v>
      </c>
    </row>
    <row r="44" spans="1:10" ht="21" customHeight="1">
      <c r="A44" s="30" t="str">
        <f>'病院入力（共通票）'!$A$8</f>
        <v>131XXXXXXXX</v>
      </c>
      <c r="B44" s="30" t="str">
        <f>'病院入力（共通票）'!$F$8</f>
        <v>○○○○病院</v>
      </c>
      <c r="C44" s="30">
        <v>37</v>
      </c>
      <c r="D44" s="1" t="s">
        <v>232</v>
      </c>
    </row>
    <row r="45" spans="1:10" ht="21" customHeight="1">
      <c r="A45" s="30" t="str">
        <f>'病院入力（共通票）'!$A$8</f>
        <v>131XXXXXXXX</v>
      </c>
      <c r="B45" s="30" t="str">
        <f>'病院入力（共通票）'!$F$8</f>
        <v>○○○○病院</v>
      </c>
      <c r="C45" s="30">
        <v>38</v>
      </c>
      <c r="E45" s="344" t="s">
        <v>198</v>
      </c>
      <c r="F45" s="345"/>
      <c r="G45" s="91" t="s">
        <v>199</v>
      </c>
      <c r="H45" s="91" t="s">
        <v>200</v>
      </c>
      <c r="I45" s="91" t="s">
        <v>201</v>
      </c>
      <c r="J45" s="91" t="s">
        <v>202</v>
      </c>
    </row>
    <row r="46" spans="1:10" ht="21" customHeight="1">
      <c r="A46" s="30" t="str">
        <f>'病院入力（共通票）'!$A$8</f>
        <v>131XXXXXXXX</v>
      </c>
      <c r="B46" s="30" t="str">
        <f>'病院入力（共通票）'!$F$8</f>
        <v>○○○○病院</v>
      </c>
      <c r="C46" s="30">
        <v>39</v>
      </c>
      <c r="E46" s="341" t="s">
        <v>233</v>
      </c>
      <c r="F46" s="342"/>
      <c r="G46" s="313">
        <v>365</v>
      </c>
      <c r="H46" s="313">
        <v>365</v>
      </c>
      <c r="I46" s="313">
        <v>365</v>
      </c>
      <c r="J46" s="313">
        <v>366</v>
      </c>
    </row>
    <row r="47" spans="1:10" ht="21" customHeight="1">
      <c r="A47" s="30" t="str">
        <f>'病院入力（共通票）'!$A$8</f>
        <v>131XXXXXXXX</v>
      </c>
      <c r="B47" s="30" t="str">
        <f>'病院入力（共通票）'!$F$8</f>
        <v>○○○○病院</v>
      </c>
      <c r="C47" s="30">
        <v>40</v>
      </c>
      <c r="E47" s="1" t="s">
        <v>213</v>
      </c>
    </row>
    <row r="48" spans="1:10" ht="42" customHeight="1">
      <c r="A48" s="30" t="str">
        <f>'病院入力（共通票）'!$A$8</f>
        <v>131XXXXXXXX</v>
      </c>
      <c r="B48" s="30" t="str">
        <f>'病院入力（共通票）'!$F$8</f>
        <v>○○○○病院</v>
      </c>
      <c r="C48" s="30">
        <v>41</v>
      </c>
      <c r="E48" s="343" t="s">
        <v>457</v>
      </c>
      <c r="F48" s="343"/>
      <c r="G48" s="343"/>
      <c r="H48" s="343"/>
      <c r="I48" s="343"/>
      <c r="J48" s="343"/>
    </row>
    <row r="49" spans="1:10" ht="21" customHeight="1">
      <c r="A49" s="30" t="str">
        <f>'病院入力（共通票）'!$A$8</f>
        <v>131XXXXXXXX</v>
      </c>
      <c r="B49" s="30" t="str">
        <f>'病院入力（共通票）'!$F$8</f>
        <v>○○○○病院</v>
      </c>
      <c r="C49" s="30">
        <v>42</v>
      </c>
      <c r="E49" s="164"/>
      <c r="F49" s="164"/>
      <c r="G49" s="164"/>
      <c r="H49" s="164"/>
      <c r="I49" s="164"/>
      <c r="J49" s="164"/>
    </row>
    <row r="50" spans="1:10" ht="21" customHeight="1">
      <c r="A50" s="30" t="str">
        <f>'病院入力（共通票）'!$A$8</f>
        <v>131XXXXXXXX</v>
      </c>
      <c r="B50" s="30" t="str">
        <f>'病院入力（共通票）'!$F$8</f>
        <v>○○○○病院</v>
      </c>
      <c r="C50" s="30">
        <v>43</v>
      </c>
      <c r="D50" s="1" t="s">
        <v>234</v>
      </c>
    </row>
    <row r="51" spans="1:10" ht="21" customHeight="1">
      <c r="A51" s="30" t="str">
        <f>'病院入力（共通票）'!$A$8</f>
        <v>131XXXXXXXX</v>
      </c>
      <c r="B51" s="30" t="str">
        <f>'病院入力（共通票）'!$F$8</f>
        <v>○○○○病院</v>
      </c>
      <c r="C51" s="30">
        <v>44</v>
      </c>
      <c r="E51" s="344" t="s">
        <v>198</v>
      </c>
      <c r="F51" s="345"/>
      <c r="G51" s="91" t="s">
        <v>199</v>
      </c>
      <c r="H51" s="91" t="s">
        <v>200</v>
      </c>
      <c r="I51" s="91" t="s">
        <v>201</v>
      </c>
      <c r="J51" s="91" t="s">
        <v>202</v>
      </c>
    </row>
    <row r="52" spans="1:10" ht="21" customHeight="1">
      <c r="A52" s="30" t="str">
        <f>'病院入力（共通票）'!$A$8</f>
        <v>131XXXXXXXX</v>
      </c>
      <c r="B52" s="30" t="str">
        <f>'病院入力（共通票）'!$F$8</f>
        <v>○○○○病院</v>
      </c>
      <c r="C52" s="30">
        <v>45</v>
      </c>
      <c r="E52" s="346" t="s">
        <v>235</v>
      </c>
      <c r="F52" s="342"/>
      <c r="G52" s="307">
        <v>10220</v>
      </c>
      <c r="H52" s="307">
        <v>10300</v>
      </c>
      <c r="I52" s="307">
        <v>10300</v>
      </c>
      <c r="J52" s="307">
        <v>10300</v>
      </c>
    </row>
    <row r="53" spans="1:10" ht="21" customHeight="1">
      <c r="A53" s="30" t="str">
        <f>'病院入力（共通票）'!$A$8</f>
        <v>131XXXXXXXX</v>
      </c>
      <c r="B53" s="30" t="str">
        <f>'病院入力（共通票）'!$F$8</f>
        <v>○○○○病院</v>
      </c>
      <c r="C53" s="30">
        <v>46</v>
      </c>
      <c r="E53" s="341" t="s">
        <v>236</v>
      </c>
      <c r="F53" s="342"/>
      <c r="G53" s="307">
        <v>2044</v>
      </c>
      <c r="H53" s="307">
        <v>1752</v>
      </c>
      <c r="I53" s="307">
        <v>1752</v>
      </c>
      <c r="J53" s="307">
        <v>1752</v>
      </c>
    </row>
    <row r="54" spans="1:10" ht="21" customHeight="1">
      <c r="A54" s="30" t="str">
        <f>'病院入力（共通票）'!$A$8</f>
        <v>131XXXXXXXX</v>
      </c>
      <c r="B54" s="30" t="str">
        <f>'病院入力（共通票）'!$F$8</f>
        <v>○○○○病院</v>
      </c>
      <c r="C54" s="30">
        <v>47</v>
      </c>
      <c r="E54" s="336" t="s">
        <v>237</v>
      </c>
      <c r="F54" s="337"/>
      <c r="G54" s="314">
        <v>723</v>
      </c>
      <c r="H54" s="314">
        <v>723</v>
      </c>
      <c r="I54" s="314">
        <v>723</v>
      </c>
      <c r="J54" s="314">
        <v>723</v>
      </c>
    </row>
    <row r="55" spans="1:10" ht="21" customHeight="1">
      <c r="A55" s="30" t="str">
        <f>'病院入力（共通票）'!$A$8</f>
        <v>131XXXXXXXX</v>
      </c>
      <c r="B55" s="30" t="str">
        <f>'病院入力（共通票）'!$F$8</f>
        <v>○○○○病院</v>
      </c>
      <c r="C55" s="30">
        <v>48</v>
      </c>
      <c r="E55" s="349" t="s">
        <v>238</v>
      </c>
      <c r="F55" s="350"/>
      <c r="G55" s="315">
        <v>20</v>
      </c>
      <c r="H55" s="315">
        <v>20</v>
      </c>
      <c r="I55" s="315">
        <v>20</v>
      </c>
      <c r="J55" s="315">
        <v>20</v>
      </c>
    </row>
    <row r="56" spans="1:10" ht="21" customHeight="1">
      <c r="A56" s="30" t="str">
        <f>'病院入力（共通票）'!$A$8</f>
        <v>131XXXXXXXX</v>
      </c>
      <c r="B56" s="30" t="str">
        <f>'病院入力（共通票）'!$F$8</f>
        <v>○○○○病院</v>
      </c>
      <c r="C56" s="30">
        <v>49</v>
      </c>
    </row>
    <row r="57" spans="1:10" ht="21" customHeight="1">
      <c r="A57" s="30" t="str">
        <f>'病院入力（共通票）'!$A$8</f>
        <v>131XXXXXXXX</v>
      </c>
      <c r="B57" s="30" t="str">
        <f>'病院入力（共通票）'!$F$8</f>
        <v>○○○○病院</v>
      </c>
      <c r="C57" s="30">
        <v>50</v>
      </c>
      <c r="D57" s="1" t="s">
        <v>239</v>
      </c>
    </row>
    <row r="58" spans="1:10" ht="21" customHeight="1">
      <c r="A58" s="30" t="str">
        <f>'病院入力（共通票）'!$A$8</f>
        <v>131XXXXXXXX</v>
      </c>
      <c r="B58" s="30" t="str">
        <f>'病院入力（共通票）'!$F$8</f>
        <v>○○○○病院</v>
      </c>
      <c r="C58" s="30">
        <v>51</v>
      </c>
      <c r="E58" s="153" t="s">
        <v>240</v>
      </c>
    </row>
    <row r="59" spans="1:10" ht="21" customHeight="1">
      <c r="A59" s="30" t="str">
        <f>'病院入力（共通票）'!$A$8</f>
        <v>131XXXXXXXX</v>
      </c>
      <c r="B59" s="30" t="str">
        <f>'病院入力（共通票）'!$F$8</f>
        <v>○○○○病院</v>
      </c>
      <c r="C59" s="30">
        <v>52</v>
      </c>
      <c r="E59" s="1" t="s">
        <v>241</v>
      </c>
    </row>
    <row r="60" spans="1:10" ht="21" customHeight="1">
      <c r="A60" s="30" t="str">
        <f>'病院入力（共通票）'!$A$8</f>
        <v>131XXXXXXXX</v>
      </c>
      <c r="B60" s="30" t="str">
        <f>'病院入力（共通票）'!$F$8</f>
        <v>○○○○病院</v>
      </c>
      <c r="C60" s="30">
        <v>53</v>
      </c>
      <c r="D60" s="152" t="s">
        <v>242</v>
      </c>
    </row>
    <row r="61" spans="1:10" ht="42" customHeight="1">
      <c r="E61" s="338" t="s">
        <v>458</v>
      </c>
      <c r="F61" s="339"/>
      <c r="G61" s="339"/>
      <c r="H61" s="339"/>
      <c r="I61" s="339"/>
      <c r="J61" s="340"/>
    </row>
    <row r="63" spans="1:10" ht="21" customHeight="1">
      <c r="A63" s="30"/>
      <c r="B63" s="30"/>
      <c r="C63" s="30"/>
      <c r="D63" s="142"/>
      <c r="E63" s="138"/>
    </row>
    <row r="64" spans="1:10" ht="21" customHeight="1">
      <c r="A64" s="30"/>
      <c r="B64" s="30"/>
      <c r="C64" s="30"/>
      <c r="D64" s="138"/>
      <c r="E64" s="138"/>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row r="119" spans="1:3" ht="21" customHeight="1">
      <c r="A119" s="30"/>
      <c r="B119" s="30"/>
      <c r="C119" s="30"/>
    </row>
    <row r="120" spans="1:3" ht="21" customHeight="1">
      <c r="A120" s="30"/>
      <c r="B120" s="30"/>
      <c r="C120" s="30"/>
    </row>
    <row r="121" spans="1:3" ht="21" customHeight="1">
      <c r="A121" s="30"/>
      <c r="B121" s="30"/>
      <c r="C121" s="30"/>
    </row>
    <row r="122" spans="1:3" ht="21" customHeight="1">
      <c r="A122" s="30"/>
      <c r="B122" s="30"/>
      <c r="C122" s="30"/>
    </row>
    <row r="123" spans="1:3" ht="21" customHeight="1">
      <c r="A123" s="30"/>
      <c r="B123" s="30"/>
      <c r="C123" s="30"/>
    </row>
    <row r="124" spans="1:3" ht="21" customHeight="1">
      <c r="A124" s="30"/>
      <c r="B124" s="30"/>
      <c r="C124" s="30"/>
    </row>
    <row r="125" spans="1:3" ht="21" customHeight="1">
      <c r="A125" s="30"/>
      <c r="B125" s="30"/>
      <c r="C125" s="30"/>
    </row>
    <row r="126" spans="1:3" ht="21" customHeight="1">
      <c r="A126" s="30"/>
      <c r="B126" s="30"/>
      <c r="C126" s="30"/>
    </row>
    <row r="127" spans="1:3" ht="21" customHeight="1">
      <c r="A127" s="30"/>
      <c r="B127" s="30"/>
      <c r="C127" s="30"/>
    </row>
    <row r="128" spans="1:3"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21" customHeight="1">
      <c r="A136" s="30"/>
      <c r="B136" s="30"/>
      <c r="C136" s="30"/>
    </row>
    <row r="137" spans="1:3" ht="21" customHeight="1">
      <c r="A137" s="30"/>
      <c r="B137" s="30"/>
      <c r="C137" s="30"/>
    </row>
    <row r="138" spans="1:3" ht="21" customHeight="1">
      <c r="A138" s="30"/>
      <c r="B138" s="30"/>
      <c r="C138" s="30"/>
    </row>
    <row r="139" spans="1:3" ht="21" customHeight="1">
      <c r="A139" s="30"/>
      <c r="B139" s="30"/>
      <c r="C139" s="30"/>
    </row>
    <row r="140" spans="1:3" ht="21" customHeight="1">
      <c r="A140" s="30"/>
      <c r="B140" s="30"/>
      <c r="C140" s="30"/>
    </row>
    <row r="141" spans="1:3" ht="21" customHeight="1">
      <c r="A141" s="30"/>
      <c r="B141" s="30"/>
      <c r="C141" s="30"/>
    </row>
    <row r="142" spans="1:3" ht="21" customHeight="1">
      <c r="A142" s="30"/>
      <c r="B142" s="30"/>
      <c r="C142" s="30"/>
    </row>
    <row r="143" spans="1:3" ht="21" customHeight="1">
      <c r="A143" s="30"/>
      <c r="B143" s="30"/>
      <c r="C143" s="30"/>
    </row>
    <row r="144" spans="1:3" ht="21" customHeight="1">
      <c r="A144" s="30"/>
      <c r="B144" s="30"/>
      <c r="C144" s="30"/>
    </row>
    <row r="145" spans="1:3" ht="21" customHeight="1">
      <c r="A145" s="30"/>
      <c r="B145" s="30"/>
      <c r="C145" s="30"/>
    </row>
    <row r="146" spans="1:3" ht="21" customHeight="1">
      <c r="A146" s="30"/>
      <c r="B146" s="30"/>
      <c r="C146" s="30"/>
    </row>
    <row r="147" spans="1:3" ht="21" customHeight="1">
      <c r="A147" s="30"/>
      <c r="B147" s="30"/>
      <c r="C147" s="30"/>
    </row>
    <row r="148" spans="1:3" ht="21" customHeight="1">
      <c r="A148" s="30"/>
      <c r="B148" s="30"/>
      <c r="C148" s="30"/>
    </row>
    <row r="149" spans="1:3" ht="21" customHeight="1">
      <c r="A149" s="30"/>
      <c r="B149" s="30"/>
      <c r="C149" s="30"/>
    </row>
    <row r="150" spans="1:3" ht="21" customHeight="1">
      <c r="A150" s="30"/>
      <c r="B150" s="30"/>
      <c r="C150" s="30"/>
    </row>
    <row r="151" spans="1:3" ht="21" customHeight="1">
      <c r="A151" s="30"/>
      <c r="B151" s="30"/>
      <c r="C151" s="30"/>
    </row>
    <row r="152" spans="1:3" ht="21" customHeight="1">
      <c r="A152" s="30"/>
      <c r="B152" s="30"/>
      <c r="C152" s="30"/>
    </row>
    <row r="153" spans="1:3" ht="21" customHeight="1">
      <c r="A153" s="30"/>
      <c r="B153" s="30"/>
      <c r="C153" s="30"/>
    </row>
    <row r="154" spans="1:3" ht="21" customHeight="1">
      <c r="A154" s="30"/>
      <c r="B154" s="30"/>
      <c r="C154" s="30"/>
    </row>
    <row r="155" spans="1:3" ht="21" customHeight="1">
      <c r="A155" s="30"/>
      <c r="B155" s="30"/>
      <c r="C155" s="30"/>
    </row>
    <row r="156" spans="1:3" ht="21" customHeight="1">
      <c r="A156" s="30"/>
      <c r="B156" s="30"/>
      <c r="C156" s="30"/>
    </row>
    <row r="157" spans="1:3" ht="21" customHeight="1">
      <c r="A157" s="30"/>
      <c r="B157" s="30"/>
      <c r="C157" s="30"/>
    </row>
  </sheetData>
  <mergeCells count="20">
    <mergeCell ref="D2:J2"/>
    <mergeCell ref="F37:G37"/>
    <mergeCell ref="E39:F39"/>
    <mergeCell ref="E42:J42"/>
    <mergeCell ref="E45:F45"/>
    <mergeCell ref="E8:F8"/>
    <mergeCell ref="E54:F54"/>
    <mergeCell ref="E61:J61"/>
    <mergeCell ref="E15:F15"/>
    <mergeCell ref="E48:J48"/>
    <mergeCell ref="E51:F51"/>
    <mergeCell ref="E52:F52"/>
    <mergeCell ref="E53:F53"/>
    <mergeCell ref="E18:F18"/>
    <mergeCell ref="E19:F19"/>
    <mergeCell ref="E20:F20"/>
    <mergeCell ref="E21:F21"/>
    <mergeCell ref="E24:J24"/>
    <mergeCell ref="E46:F46"/>
    <mergeCell ref="E55:F55"/>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7" min="3" max="9"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C9ADE-20C8-44EA-947B-261D7770531E}">
  <sheetPr>
    <tabColor rgb="FFFFFF00"/>
    <pageSetUpPr fitToPage="1"/>
  </sheetPr>
  <dimension ref="A1:L150"/>
  <sheetViews>
    <sheetView workbookViewId="0">
      <selection activeCell="L52" sqref="L52"/>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193</v>
      </c>
      <c r="L1" s="32" t="s">
        <v>102</v>
      </c>
    </row>
    <row r="2" spans="1:12" ht="21" customHeight="1">
      <c r="D2" s="351" t="s">
        <v>194</v>
      </c>
      <c r="E2" s="351"/>
      <c r="F2" s="351"/>
      <c r="G2" s="351"/>
      <c r="H2" s="351"/>
      <c r="I2" s="351"/>
      <c r="J2" s="351"/>
    </row>
    <row r="3" spans="1:12" ht="21" customHeight="1">
      <c r="D3" s="121"/>
      <c r="E3" s="121"/>
      <c r="F3" s="121"/>
      <c r="G3" s="121"/>
      <c r="H3" s="121"/>
      <c r="I3" s="121"/>
      <c r="J3" s="121"/>
    </row>
    <row r="4" spans="1:12" ht="21" customHeight="1">
      <c r="D4" s="1" t="s">
        <v>243</v>
      </c>
    </row>
    <row r="5" spans="1:12" ht="21" customHeight="1">
      <c r="E5" s="138" t="s">
        <v>196</v>
      </c>
    </row>
    <row r="6" spans="1:12" ht="21" customHeight="1">
      <c r="E6" s="138" t="s">
        <v>276</v>
      </c>
    </row>
    <row r="7" spans="1:12" ht="21" customHeight="1">
      <c r="A7" s="36" t="s">
        <v>126</v>
      </c>
      <c r="B7" s="36" t="s">
        <v>127</v>
      </c>
      <c r="C7" s="36" t="s">
        <v>161</v>
      </c>
      <c r="D7" s="1" t="s">
        <v>197</v>
      </c>
    </row>
    <row r="8" spans="1:12" ht="21" customHeight="1">
      <c r="A8" s="30" t="str">
        <f>'病院入力（共通票）'!$A$8</f>
        <v>131XXXXXXXX</v>
      </c>
      <c r="B8" s="30" t="str">
        <f>'病院入力（共通票）'!$F$8</f>
        <v>○○○○病院</v>
      </c>
      <c r="C8" s="30">
        <v>1</v>
      </c>
      <c r="E8" s="344" t="s">
        <v>198</v>
      </c>
      <c r="F8" s="345"/>
      <c r="G8" s="91" t="s">
        <v>199</v>
      </c>
      <c r="H8" s="91" t="s">
        <v>200</v>
      </c>
      <c r="I8" s="91" t="s">
        <v>201</v>
      </c>
      <c r="J8" s="91" t="s">
        <v>202</v>
      </c>
    </row>
    <row r="9" spans="1:12" ht="21" customHeight="1">
      <c r="A9" s="30" t="str">
        <f>'病院入力（共通票）'!$A$8</f>
        <v>131XXXXXXXX</v>
      </c>
      <c r="B9" s="30" t="str">
        <f>'病院入力（共通票）'!$F$8</f>
        <v>○○○○病院</v>
      </c>
      <c r="C9" s="30">
        <v>2</v>
      </c>
      <c r="E9" s="336" t="s">
        <v>244</v>
      </c>
      <c r="F9" s="337"/>
      <c r="G9" s="302">
        <v>30</v>
      </c>
      <c r="H9" s="302">
        <v>30</v>
      </c>
      <c r="I9" s="302">
        <v>30</v>
      </c>
      <c r="J9" s="302">
        <v>30</v>
      </c>
    </row>
    <row r="10" spans="1:12" ht="21" customHeight="1">
      <c r="A10" s="30" t="str">
        <f>'病院入力（共通票）'!$A$8</f>
        <v>131XXXXXXXX</v>
      </c>
      <c r="B10" s="30" t="str">
        <f>'病院入力（共通票）'!$F$8</f>
        <v>○○○○病院</v>
      </c>
      <c r="C10" s="30">
        <v>3</v>
      </c>
      <c r="E10" s="156" t="s">
        <v>245</v>
      </c>
      <c r="F10" s="155"/>
      <c r="G10" s="316">
        <v>5</v>
      </c>
      <c r="H10" s="316">
        <v>5</v>
      </c>
      <c r="I10" s="316">
        <v>5</v>
      </c>
      <c r="J10" s="316">
        <v>5</v>
      </c>
    </row>
    <row r="11" spans="1:12" ht="21" customHeight="1">
      <c r="A11" s="30" t="str">
        <f>'病院入力（共通票）'!$A$8</f>
        <v>131XXXXXXXX</v>
      </c>
      <c r="B11" s="30" t="str">
        <f>'病院入力（共通票）'!$F$8</f>
        <v>○○○○病院</v>
      </c>
      <c r="C11" s="30">
        <v>4</v>
      </c>
      <c r="E11" s="341" t="s">
        <v>246</v>
      </c>
      <c r="F11" s="342"/>
      <c r="G11" s="306">
        <v>0.7</v>
      </c>
      <c r="H11" s="306">
        <v>0.8</v>
      </c>
      <c r="I11" s="306">
        <v>0.8</v>
      </c>
      <c r="J11" s="306">
        <v>0.8</v>
      </c>
    </row>
    <row r="12" spans="1:12" ht="21" customHeight="1">
      <c r="A12" s="30" t="str">
        <f>'病院入力（共通票）'!$A$8</f>
        <v>131XXXXXXXX</v>
      </c>
      <c r="B12" s="30" t="str">
        <f>'病院入力（共通票）'!$F$8</f>
        <v>○○○○病院</v>
      </c>
      <c r="C12" s="30">
        <v>5</v>
      </c>
    </row>
    <row r="13" spans="1:12" ht="21" customHeight="1">
      <c r="A13" s="30" t="str">
        <f>'病院入力（共通票）'!$A$8</f>
        <v>131XXXXXXXX</v>
      </c>
      <c r="B13" s="30" t="str">
        <f>'病院入力（共通票）'!$F$8</f>
        <v>○○○○病院</v>
      </c>
      <c r="C13" s="30">
        <v>6</v>
      </c>
      <c r="D13" s="1" t="s">
        <v>210</v>
      </c>
    </row>
    <row r="14" spans="1:12" ht="21" customHeight="1">
      <c r="A14" s="30" t="str">
        <f>'病院入力（共通票）'!$A$8</f>
        <v>131XXXXXXXX</v>
      </c>
      <c r="B14" s="30" t="str">
        <f>'病院入力（共通票）'!$F$8</f>
        <v>○○○○病院</v>
      </c>
      <c r="C14" s="30">
        <v>7</v>
      </c>
      <c r="E14" s="347" t="s">
        <v>198</v>
      </c>
      <c r="F14" s="347"/>
      <c r="G14" s="91" t="s">
        <v>199</v>
      </c>
      <c r="H14" s="91" t="s">
        <v>200</v>
      </c>
      <c r="I14" s="91" t="s">
        <v>201</v>
      </c>
      <c r="J14" s="91" t="s">
        <v>202</v>
      </c>
    </row>
    <row r="15" spans="1:12" ht="21" customHeight="1">
      <c r="A15" s="30" t="str">
        <f>'病院入力（共通票）'!$A$8</f>
        <v>131XXXXXXXX</v>
      </c>
      <c r="B15" s="30" t="str">
        <f>'病院入力（共通票）'!$F$8</f>
        <v>○○○○病院</v>
      </c>
      <c r="C15" s="30">
        <v>8</v>
      </c>
      <c r="E15" s="341" t="s">
        <v>247</v>
      </c>
      <c r="F15" s="361"/>
      <c r="G15" s="307">
        <v>5</v>
      </c>
      <c r="H15" s="307">
        <v>5</v>
      </c>
      <c r="I15" s="307">
        <v>5</v>
      </c>
      <c r="J15" s="307">
        <v>5</v>
      </c>
    </row>
    <row r="16" spans="1:12" ht="21" customHeight="1">
      <c r="A16" s="30" t="str">
        <f>'病院入力（共通票）'!$A$8</f>
        <v>131XXXXXXXX</v>
      </c>
      <c r="B16" s="30" t="str">
        <f>'病院入力（共通票）'!$F$8</f>
        <v>○○○○病院</v>
      </c>
      <c r="C16" s="30">
        <v>9</v>
      </c>
      <c r="E16" s="348" t="s">
        <v>248</v>
      </c>
      <c r="F16" s="348"/>
      <c r="G16" s="308">
        <v>2</v>
      </c>
      <c r="H16" s="308">
        <v>2</v>
      </c>
      <c r="I16" s="308">
        <v>2</v>
      </c>
      <c r="J16" s="308">
        <v>2</v>
      </c>
    </row>
    <row r="17" spans="1:12" ht="21" customHeight="1">
      <c r="A17" s="30" t="str">
        <f>'病院入力（共通票）'!$A$8</f>
        <v>131XXXXXXXX</v>
      </c>
      <c r="B17" s="30" t="str">
        <f>'病院入力（共通票）'!$F$8</f>
        <v>○○○○病院</v>
      </c>
      <c r="C17" s="30">
        <v>10</v>
      </c>
      <c r="E17" s="348" t="s">
        <v>249</v>
      </c>
      <c r="F17" s="348"/>
      <c r="G17" s="308">
        <v>2</v>
      </c>
      <c r="H17" s="308">
        <v>2</v>
      </c>
      <c r="I17" s="308">
        <v>2</v>
      </c>
      <c r="J17" s="308">
        <v>2</v>
      </c>
    </row>
    <row r="18" spans="1:12" ht="21" customHeight="1">
      <c r="A18" s="30" t="str">
        <f>'病院入力（共通票）'!$A$8</f>
        <v>131XXXXXXXX</v>
      </c>
      <c r="B18" s="30" t="str">
        <f>'病院入力（共通票）'!$F$8</f>
        <v>○○○○病院</v>
      </c>
      <c r="C18" s="30">
        <v>11</v>
      </c>
      <c r="E18" s="153"/>
      <c r="F18" s="153"/>
      <c r="G18" s="161"/>
      <c r="H18" s="161"/>
      <c r="I18" s="161"/>
      <c r="J18" s="161"/>
    </row>
    <row r="19" spans="1:12" ht="21" customHeight="1">
      <c r="A19" s="30" t="str">
        <f>'病院入力（共通票）'!$A$8</f>
        <v>131XXXXXXXX</v>
      </c>
      <c r="B19" s="30" t="str">
        <f>'病院入力（共通票）'!$F$8</f>
        <v>○○○○病院</v>
      </c>
      <c r="C19" s="30">
        <v>12</v>
      </c>
      <c r="D19" s="1" t="s">
        <v>250</v>
      </c>
      <c r="K19"/>
    </row>
    <row r="20" spans="1:12" ht="21" customHeight="1">
      <c r="A20" s="30" t="str">
        <f>'病院入力（共通票）'!$A$8</f>
        <v>131XXXXXXXX</v>
      </c>
      <c r="B20" s="30" t="str">
        <f>'病院入力（共通票）'!$F$8</f>
        <v>○○○○病院</v>
      </c>
      <c r="C20" s="30">
        <v>13</v>
      </c>
      <c r="E20" s="347" t="s">
        <v>198</v>
      </c>
      <c r="F20" s="347"/>
      <c r="G20" s="91" t="s">
        <v>199</v>
      </c>
      <c r="H20" s="91" t="s">
        <v>200</v>
      </c>
      <c r="I20" s="91" t="s">
        <v>201</v>
      </c>
      <c r="J20" s="91" t="s">
        <v>202</v>
      </c>
    </row>
    <row r="21" spans="1:12" ht="21" customHeight="1">
      <c r="A21" s="30" t="str">
        <f>'病院入力（共通票）'!$A$8</f>
        <v>131XXXXXXXX</v>
      </c>
      <c r="B21" s="30" t="str">
        <f>'病院入力（共通票）'!$F$8</f>
        <v>○○○○病院</v>
      </c>
      <c r="C21" s="30">
        <v>14</v>
      </c>
      <c r="E21" s="209" t="s">
        <v>251</v>
      </c>
      <c r="F21" s="210"/>
      <c r="G21" s="317">
        <v>5</v>
      </c>
      <c r="H21" s="317">
        <v>4</v>
      </c>
      <c r="I21" s="317">
        <v>4</v>
      </c>
      <c r="J21" s="317">
        <v>4</v>
      </c>
    </row>
    <row r="22" spans="1:12" ht="21" customHeight="1">
      <c r="A22" s="30" t="str">
        <f>'病院入力（共通票）'!$A$8</f>
        <v>131XXXXXXXX</v>
      </c>
      <c r="B22" s="30" t="str">
        <f>'病院入力（共通票）'!$F$8</f>
        <v>○○○○病院</v>
      </c>
      <c r="C22" s="30">
        <v>15</v>
      </c>
      <c r="E22" s="156" t="s">
        <v>252</v>
      </c>
      <c r="F22" s="160"/>
      <c r="G22" s="315">
        <v>1</v>
      </c>
      <c r="H22" s="315">
        <v>1</v>
      </c>
      <c r="I22" s="315">
        <v>1</v>
      </c>
      <c r="J22" s="315">
        <v>1</v>
      </c>
      <c r="K22"/>
    </row>
    <row r="23" spans="1:12" customFormat="1" ht="21" customHeight="1">
      <c r="A23" s="30" t="str">
        <f>'病院入力（共通票）'!$A$8</f>
        <v>131XXXXXXXX</v>
      </c>
      <c r="B23" s="30" t="str">
        <f>'病院入力（共通票）'!$F$8</f>
        <v>○○○○病院</v>
      </c>
      <c r="C23" s="30">
        <v>16</v>
      </c>
      <c r="D23" s="1"/>
      <c r="E23" s="117" t="s">
        <v>253</v>
      </c>
      <c r="F23" s="117"/>
      <c r="G23" s="318">
        <v>2</v>
      </c>
      <c r="H23" s="318">
        <v>3</v>
      </c>
      <c r="I23" s="318">
        <v>3</v>
      </c>
      <c r="J23" s="318">
        <v>3</v>
      </c>
      <c r="K23" s="1"/>
    </row>
    <row r="24" spans="1:12" ht="21" customHeight="1">
      <c r="A24" s="30" t="str">
        <f>'病院入力（共通票）'!$A$8</f>
        <v>131XXXXXXXX</v>
      </c>
      <c r="B24" s="30" t="str">
        <f>'病院入力（共通票）'!$F$8</f>
        <v>○○○○病院</v>
      </c>
      <c r="C24" s="30">
        <v>17</v>
      </c>
      <c r="E24" s="156" t="s">
        <v>252</v>
      </c>
      <c r="F24" s="160"/>
      <c r="G24" s="315">
        <v>1</v>
      </c>
      <c r="H24" s="315">
        <v>1</v>
      </c>
      <c r="I24" s="315">
        <v>1</v>
      </c>
      <c r="J24" s="315">
        <v>1</v>
      </c>
    </row>
    <row r="25" spans="1:12" ht="25.2" customHeight="1">
      <c r="A25" s="30" t="str">
        <f>'病院入力（共通票）'!$A$8</f>
        <v>131XXXXXXXX</v>
      </c>
      <c r="B25" s="30" t="str">
        <f>'病院入力（共通票）'!$F$8</f>
        <v>○○○○病院</v>
      </c>
      <c r="C25" s="30">
        <v>18</v>
      </c>
      <c r="E25" s="117" t="s">
        <v>254</v>
      </c>
      <c r="F25" s="117"/>
      <c r="G25" s="318">
        <v>2</v>
      </c>
      <c r="H25" s="318">
        <v>3</v>
      </c>
      <c r="I25" s="318">
        <v>3</v>
      </c>
      <c r="J25" s="318">
        <v>3</v>
      </c>
    </row>
    <row r="26" spans="1:12" customFormat="1" ht="21" customHeight="1">
      <c r="A26" s="30" t="str">
        <f>'病院入力（共通票）'!$A$8</f>
        <v>131XXXXXXXX</v>
      </c>
      <c r="B26" s="30" t="str">
        <f>'病院入力（共通票）'!$F$8</f>
        <v>○○○○病院</v>
      </c>
      <c r="C26" s="30">
        <v>19</v>
      </c>
      <c r="D26" s="1"/>
      <c r="E26" s="156" t="s">
        <v>252</v>
      </c>
      <c r="F26" s="160"/>
      <c r="G26" s="315">
        <v>0</v>
      </c>
      <c r="H26" s="315">
        <v>0</v>
      </c>
      <c r="I26" s="315">
        <v>0</v>
      </c>
      <c r="J26" s="315">
        <v>0</v>
      </c>
      <c r="K26" s="1"/>
      <c r="L26" s="1"/>
    </row>
    <row r="27" spans="1:12" ht="21" customHeight="1">
      <c r="A27" s="30" t="str">
        <f>'病院入力（共通票）'!$A$8</f>
        <v>131XXXXXXXX</v>
      </c>
      <c r="B27" s="30" t="str">
        <f>'病院入力（共通票）'!$F$8</f>
        <v>○○○○病院</v>
      </c>
      <c r="C27" s="30">
        <v>20</v>
      </c>
      <c r="E27" s="117" t="s">
        <v>255</v>
      </c>
      <c r="F27" s="117"/>
      <c r="G27" s="318">
        <v>1</v>
      </c>
      <c r="H27" s="318">
        <v>1</v>
      </c>
      <c r="I27" s="318">
        <v>1</v>
      </c>
      <c r="J27" s="318">
        <v>1</v>
      </c>
    </row>
    <row r="28" spans="1:12" ht="21" customHeight="1">
      <c r="A28" s="30" t="str">
        <f>'病院入力（共通票）'!$A$8</f>
        <v>131XXXXXXXX</v>
      </c>
      <c r="B28" s="30" t="str">
        <f>'病院入力（共通票）'!$F$8</f>
        <v>○○○○病院</v>
      </c>
      <c r="C28" s="30">
        <v>21</v>
      </c>
      <c r="E28" s="156" t="s">
        <v>252</v>
      </c>
      <c r="F28" s="160"/>
      <c r="G28" s="315">
        <v>1</v>
      </c>
      <c r="H28" s="315">
        <v>1</v>
      </c>
      <c r="I28" s="315">
        <v>1</v>
      </c>
      <c r="J28" s="315">
        <v>1</v>
      </c>
    </row>
    <row r="29" spans="1:12" ht="21" customHeight="1">
      <c r="A29" s="30" t="str">
        <f>'病院入力（共通票）'!$A$8</f>
        <v>131XXXXXXXX</v>
      </c>
      <c r="B29" s="30" t="str">
        <f>'病院入力（共通票）'!$F$8</f>
        <v>○○○○病院</v>
      </c>
      <c r="C29" s="30">
        <v>22</v>
      </c>
      <c r="D29" s="1" t="s">
        <v>256</v>
      </c>
      <c r="E29" s="159" t="s">
        <v>213</v>
      </c>
    </row>
    <row r="30" spans="1:12" ht="42" customHeight="1">
      <c r="A30" s="30" t="str">
        <f>'病院入力（共通票）'!$A$8</f>
        <v>131XXXXXXXX</v>
      </c>
      <c r="B30" s="30" t="str">
        <f>'病院入力（共通票）'!$F$8</f>
        <v>○○○○病院</v>
      </c>
      <c r="C30" s="30">
        <v>23</v>
      </c>
      <c r="E30" s="358" t="s">
        <v>257</v>
      </c>
      <c r="F30" s="359"/>
      <c r="G30" s="359"/>
      <c r="H30" s="359"/>
      <c r="I30" s="359"/>
      <c r="J30" s="360"/>
    </row>
    <row r="31" spans="1:12" ht="21" customHeight="1">
      <c r="A31" s="30" t="str">
        <f>'病院入力（共通票）'!$A$8</f>
        <v>131XXXXXXXX</v>
      </c>
      <c r="B31" s="30" t="str">
        <f>'病院入力（共通票）'!$F$8</f>
        <v>○○○○病院</v>
      </c>
      <c r="C31" s="30">
        <v>24</v>
      </c>
      <c r="E31" s="158"/>
      <c r="F31" s="158"/>
      <c r="G31" s="158"/>
      <c r="H31" s="158"/>
      <c r="I31" s="158"/>
      <c r="J31" s="158"/>
    </row>
    <row r="32" spans="1:12" ht="21" customHeight="1">
      <c r="A32" s="30" t="str">
        <f>'病院入力（共通票）'!$A$8</f>
        <v>131XXXXXXXX</v>
      </c>
      <c r="B32" s="30" t="str">
        <f>'病院入力（共通票）'!$F$8</f>
        <v>○○○○病院</v>
      </c>
      <c r="C32" s="30">
        <v>25</v>
      </c>
      <c r="D32" s="153" t="s">
        <v>258</v>
      </c>
    </row>
    <row r="33" spans="1:10" ht="21" customHeight="1">
      <c r="A33" s="30" t="str">
        <f>'病院入力（共通票）'!$A$8</f>
        <v>131XXXXXXXX</v>
      </c>
      <c r="B33" s="30" t="str">
        <f>'病院入力（共通票）'!$F$8</f>
        <v>○○○○病院</v>
      </c>
      <c r="C33" s="30">
        <v>26</v>
      </c>
      <c r="E33" s="344" t="s">
        <v>198</v>
      </c>
      <c r="F33" s="345"/>
      <c r="G33" s="91" t="s">
        <v>199</v>
      </c>
      <c r="H33" s="91" t="s">
        <v>200</v>
      </c>
      <c r="I33" s="91" t="s">
        <v>201</v>
      </c>
      <c r="J33" s="91" t="s">
        <v>202</v>
      </c>
    </row>
    <row r="34" spans="1:10" ht="21" customHeight="1">
      <c r="A34" s="30" t="str">
        <f>'病院入力（共通票）'!$A$8</f>
        <v>131XXXXXXXX</v>
      </c>
      <c r="B34" s="30" t="str">
        <f>'病院入力（共通票）'!$F$8</f>
        <v>○○○○病院</v>
      </c>
      <c r="C34" s="30">
        <v>27</v>
      </c>
      <c r="E34" s="184" t="s">
        <v>259</v>
      </c>
      <c r="F34" s="185"/>
      <c r="G34" s="319">
        <v>700</v>
      </c>
      <c r="H34" s="319">
        <v>700</v>
      </c>
      <c r="I34" s="319">
        <v>700</v>
      </c>
      <c r="J34" s="319">
        <v>700</v>
      </c>
    </row>
    <row r="35" spans="1:10" ht="21" customHeight="1">
      <c r="A35" s="30" t="str">
        <f>'病院入力（共通票）'!$A$8</f>
        <v>131XXXXXXXX</v>
      </c>
      <c r="B35" s="30" t="str">
        <f>'病院入力（共通票）'!$F$8</f>
        <v>○○○○病院</v>
      </c>
      <c r="C35" s="30">
        <v>28</v>
      </c>
      <c r="E35" s="354" t="s">
        <v>260</v>
      </c>
      <c r="F35" s="355"/>
      <c r="G35" s="320">
        <v>10</v>
      </c>
      <c r="H35" s="320">
        <v>10</v>
      </c>
      <c r="I35" s="320">
        <v>10</v>
      </c>
      <c r="J35" s="320">
        <v>10</v>
      </c>
    </row>
    <row r="36" spans="1:10" ht="21" customHeight="1">
      <c r="A36" s="30" t="str">
        <f>'病院入力（共通票）'!$A$8</f>
        <v>131XXXXXXXX</v>
      </c>
      <c r="B36" s="30" t="str">
        <f>'病院入力（共通票）'!$F$8</f>
        <v>○○○○病院</v>
      </c>
      <c r="C36" s="30">
        <v>29</v>
      </c>
      <c r="E36" s="213" t="s">
        <v>261</v>
      </c>
      <c r="F36" s="211"/>
      <c r="G36" s="320">
        <v>10</v>
      </c>
      <c r="H36" s="320">
        <v>10</v>
      </c>
      <c r="I36" s="320">
        <v>10</v>
      </c>
      <c r="J36" s="320">
        <v>10</v>
      </c>
    </row>
    <row r="37" spans="1:10" ht="21" customHeight="1">
      <c r="A37" s="30" t="str">
        <f>'病院入力（共通票）'!$A$8</f>
        <v>131XXXXXXXX</v>
      </c>
      <c r="B37" s="30" t="str">
        <f>'病院入力（共通票）'!$F$8</f>
        <v>○○○○病院</v>
      </c>
      <c r="C37" s="30">
        <v>30</v>
      </c>
      <c r="E37" s="205" t="s">
        <v>262</v>
      </c>
      <c r="F37" s="212"/>
      <c r="G37" s="321">
        <v>10</v>
      </c>
      <c r="H37" s="321">
        <v>10</v>
      </c>
      <c r="I37" s="321">
        <v>10</v>
      </c>
      <c r="J37" s="321">
        <v>10</v>
      </c>
    </row>
    <row r="38" spans="1:10" ht="21" customHeight="1">
      <c r="A38" s="30" t="str">
        <f>'病院入力（共通票）'!$A$8</f>
        <v>131XXXXXXXX</v>
      </c>
      <c r="B38" s="30" t="str">
        <f>'病院入力（共通票）'!$F$8</f>
        <v>○○○○病院</v>
      </c>
      <c r="C38" s="30">
        <v>31</v>
      </c>
      <c r="E38" s="184" t="s">
        <v>263</v>
      </c>
      <c r="F38" s="185"/>
      <c r="G38" s="319">
        <v>100</v>
      </c>
      <c r="H38" s="319">
        <v>100</v>
      </c>
      <c r="I38" s="319">
        <v>100</v>
      </c>
      <c r="J38" s="319">
        <v>100</v>
      </c>
    </row>
    <row r="39" spans="1:10" ht="21" customHeight="1">
      <c r="A39" s="30" t="str">
        <f>'病院入力（共通票）'!$A$8</f>
        <v>131XXXXXXXX</v>
      </c>
      <c r="B39" s="30" t="str">
        <f>'病院入力（共通票）'!$F$8</f>
        <v>○○○○病院</v>
      </c>
      <c r="C39" s="30">
        <v>32</v>
      </c>
      <c r="E39" s="157" t="s">
        <v>264</v>
      </c>
      <c r="F39" s="157"/>
      <c r="G39" s="320">
        <v>10</v>
      </c>
      <c r="H39" s="320">
        <v>10</v>
      </c>
      <c r="I39" s="320">
        <v>10</v>
      </c>
      <c r="J39" s="320">
        <v>10</v>
      </c>
    </row>
    <row r="40" spans="1:10" ht="21" customHeight="1">
      <c r="A40" s="30" t="str">
        <f>'病院入力（共通票）'!$A$8</f>
        <v>131XXXXXXXX</v>
      </c>
      <c r="B40" s="30" t="str">
        <f>'病院入力（共通票）'!$F$8</f>
        <v>○○○○病院</v>
      </c>
      <c r="C40" s="30">
        <v>33</v>
      </c>
      <c r="E40" s="157" t="s">
        <v>265</v>
      </c>
      <c r="F40" s="157"/>
      <c r="G40" s="320">
        <v>10</v>
      </c>
      <c r="H40" s="320">
        <v>10</v>
      </c>
      <c r="I40" s="320">
        <v>10</v>
      </c>
      <c r="J40" s="320">
        <v>10</v>
      </c>
    </row>
    <row r="41" spans="1:10" ht="21" customHeight="1">
      <c r="A41" s="30" t="str">
        <f>'病院入力（共通票）'!$A$8</f>
        <v>131XXXXXXXX</v>
      </c>
      <c r="B41" s="30" t="str">
        <f>'病院入力（共通票）'!$F$8</f>
        <v>○○○○病院</v>
      </c>
      <c r="C41" s="30">
        <v>34</v>
      </c>
      <c r="E41" s="156" t="s">
        <v>266</v>
      </c>
      <c r="F41" s="155"/>
      <c r="G41" s="321">
        <v>10</v>
      </c>
      <c r="H41" s="321">
        <v>10</v>
      </c>
      <c r="I41" s="321">
        <v>10</v>
      </c>
      <c r="J41" s="321">
        <v>10</v>
      </c>
    </row>
    <row r="42" spans="1:10" ht="21" customHeight="1">
      <c r="A42" s="30" t="str">
        <f>'病院入力（共通票）'!$A$8</f>
        <v>131XXXXXXXX</v>
      </c>
      <c r="B42" s="30" t="str">
        <f>'病院入力（共通票）'!$F$8</f>
        <v>○○○○病院</v>
      </c>
      <c r="C42" s="30">
        <v>35</v>
      </c>
      <c r="E42" s="207" t="s">
        <v>267</v>
      </c>
      <c r="F42" s="208"/>
      <c r="G42" s="322">
        <v>10</v>
      </c>
      <c r="H42" s="322">
        <v>10</v>
      </c>
      <c r="I42" s="322">
        <v>10</v>
      </c>
      <c r="J42" s="322">
        <v>10</v>
      </c>
    </row>
    <row r="43" spans="1:10" ht="21" customHeight="1">
      <c r="A43" s="30" t="str">
        <f>'病院入力（共通票）'!$A$8</f>
        <v>131XXXXXXXX</v>
      </c>
      <c r="B43" s="30" t="str">
        <f>'病院入力（共通票）'!$F$8</f>
        <v>○○○○病院</v>
      </c>
      <c r="C43" s="30">
        <v>36</v>
      </c>
      <c r="E43" s="207" t="s">
        <v>268</v>
      </c>
      <c r="F43" s="208"/>
      <c r="G43" s="322">
        <v>10</v>
      </c>
      <c r="H43" s="322">
        <v>10</v>
      </c>
      <c r="I43" s="322">
        <v>10</v>
      </c>
      <c r="J43" s="322">
        <v>10</v>
      </c>
    </row>
    <row r="44" spans="1:10" ht="21" customHeight="1">
      <c r="A44" s="30" t="str">
        <f>'病院入力（共通票）'!$A$8</f>
        <v>131XXXXXXXX</v>
      </c>
      <c r="B44" s="30" t="str">
        <f>'病院入力（共通票）'!$F$8</f>
        <v>○○○○病院</v>
      </c>
      <c r="C44" s="30">
        <v>37</v>
      </c>
      <c r="E44" s="356" t="s">
        <v>269</v>
      </c>
      <c r="F44" s="357"/>
      <c r="G44" s="319">
        <v>10</v>
      </c>
      <c r="H44" s="319">
        <v>10</v>
      </c>
      <c r="I44" s="319">
        <v>10</v>
      </c>
      <c r="J44" s="319">
        <v>10</v>
      </c>
    </row>
    <row r="45" spans="1:10" ht="21" customHeight="1">
      <c r="A45" s="30" t="str">
        <f>'病院入力（共通票）'!$A$8</f>
        <v>131XXXXXXXX</v>
      </c>
      <c r="B45" s="30" t="str">
        <f>'病院入力（共通票）'!$F$8</f>
        <v>○○○○病院</v>
      </c>
      <c r="C45" s="30">
        <v>38</v>
      </c>
      <c r="E45" s="205" t="s">
        <v>270</v>
      </c>
      <c r="F45" s="206"/>
      <c r="G45" s="321">
        <v>10</v>
      </c>
      <c r="H45" s="321">
        <v>10</v>
      </c>
      <c r="I45" s="321">
        <v>10</v>
      </c>
      <c r="J45" s="321">
        <v>10</v>
      </c>
    </row>
    <row r="46" spans="1:10" ht="21" customHeight="1">
      <c r="A46" s="30" t="str">
        <f>'病院入力（共通票）'!$A$8</f>
        <v>131XXXXXXXX</v>
      </c>
      <c r="B46" s="30" t="str">
        <f>'病院入力（共通票）'!$F$8</f>
        <v>○○○○病院</v>
      </c>
      <c r="C46" s="30">
        <v>39</v>
      </c>
      <c r="E46" s="153"/>
      <c r="F46" s="153"/>
      <c r="G46" s="154"/>
      <c r="H46" s="154"/>
      <c r="I46" s="154"/>
      <c r="J46" s="154"/>
    </row>
    <row r="47" spans="1:10" ht="21" customHeight="1">
      <c r="A47" s="30" t="str">
        <f>'病院入力（共通票）'!$A$8</f>
        <v>131XXXXXXXX</v>
      </c>
      <c r="B47" s="30" t="str">
        <f>'病院入力（共通票）'!$F$8</f>
        <v>○○○○病院</v>
      </c>
      <c r="C47" s="30">
        <v>40</v>
      </c>
      <c r="D47" s="1" t="s">
        <v>271</v>
      </c>
    </row>
    <row r="48" spans="1:10" ht="21" customHeight="1">
      <c r="A48" s="30" t="str">
        <f>'病院入力（共通票）'!$A$8</f>
        <v>131XXXXXXXX</v>
      </c>
      <c r="B48" s="30" t="str">
        <f>'病院入力（共通票）'!$F$8</f>
        <v>○○○○病院</v>
      </c>
      <c r="C48" s="30">
        <v>41</v>
      </c>
      <c r="E48" s="153" t="s">
        <v>272</v>
      </c>
    </row>
    <row r="49" spans="1:12" ht="21" customHeight="1">
      <c r="A49" s="30" t="str">
        <f>'病院入力（共通票）'!$A$8</f>
        <v>131XXXXXXXX</v>
      </c>
      <c r="B49" s="30" t="str">
        <f>'病院入力（共通票）'!$F$8</f>
        <v>○○○○病院</v>
      </c>
      <c r="C49" s="30">
        <v>42</v>
      </c>
      <c r="E49" s="1" t="s">
        <v>273</v>
      </c>
    </row>
    <row r="50" spans="1:12" ht="21" customHeight="1">
      <c r="A50" s="30" t="str">
        <f>'病院入力（共通票）'!$A$8</f>
        <v>131XXXXXXXX</v>
      </c>
      <c r="B50" s="30" t="str">
        <f>'病院入力（共通票）'!$F$8</f>
        <v>○○○○病院</v>
      </c>
      <c r="C50" s="30">
        <v>43</v>
      </c>
      <c r="D50" s="168" t="s">
        <v>274</v>
      </c>
    </row>
    <row r="51" spans="1:12" ht="102" customHeight="1">
      <c r="A51" s="30" t="str">
        <f>'病院入力（共通票）'!$A$8</f>
        <v>131XXXXXXXX</v>
      </c>
      <c r="B51" s="30" t="str">
        <f>'病院入力（共通票）'!$F$8</f>
        <v>○○○○病院</v>
      </c>
      <c r="C51" s="30">
        <v>44</v>
      </c>
      <c r="E51" s="338" t="s">
        <v>459</v>
      </c>
      <c r="F51" s="339"/>
      <c r="G51" s="339"/>
      <c r="H51" s="339"/>
      <c r="I51" s="339"/>
      <c r="J51" s="340"/>
    </row>
    <row r="52" spans="1:12" ht="21" customHeight="1">
      <c r="A52" s="30"/>
      <c r="B52" s="30"/>
      <c r="C52" s="30"/>
    </row>
    <row r="53" spans="1:12" ht="21" customHeight="1">
      <c r="A53" s="30"/>
      <c r="B53" s="30"/>
      <c r="C53" s="30"/>
    </row>
    <row r="54" spans="1:12" ht="21" customHeight="1">
      <c r="A54" s="30"/>
      <c r="B54" s="30"/>
      <c r="C54" s="30"/>
    </row>
    <row r="55" spans="1:12" ht="21" customHeight="1">
      <c r="A55" s="30"/>
      <c r="B55" s="30"/>
      <c r="C55" s="30"/>
    </row>
    <row r="56" spans="1:12" ht="21" customHeight="1">
      <c r="A56" s="30"/>
      <c r="B56" s="30"/>
      <c r="C56" s="30"/>
    </row>
    <row r="57" spans="1:12" ht="21" customHeight="1">
      <c r="A57" s="30"/>
      <c r="B57" s="30"/>
      <c r="C57" s="30"/>
    </row>
    <row r="58" spans="1:12" ht="21" customHeight="1">
      <c r="A58" s="30"/>
      <c r="B58" s="30"/>
      <c r="C58" s="30"/>
    </row>
    <row r="59" spans="1:12" ht="21" customHeight="1">
      <c r="A59" s="30"/>
      <c r="B59" s="30"/>
      <c r="C59" s="30"/>
    </row>
    <row r="60" spans="1:12" ht="21" customHeight="1">
      <c r="A60" s="30"/>
      <c r="B60" s="30"/>
      <c r="C60" s="30"/>
    </row>
    <row r="61" spans="1:12" ht="21" customHeight="1">
      <c r="A61" s="30"/>
      <c r="B61" s="30"/>
      <c r="C61" s="30"/>
    </row>
    <row r="62" spans="1:12" ht="21" customHeight="1">
      <c r="A62" s="30"/>
      <c r="B62" s="30"/>
      <c r="C62" s="30"/>
    </row>
    <row r="63" spans="1:12" ht="21" customHeight="1">
      <c r="A63" s="30"/>
      <c r="B63" s="30"/>
      <c r="C63" s="30"/>
    </row>
    <row r="64" spans="1:12" ht="21" customHeight="1">
      <c r="A64" s="30"/>
      <c r="B64" s="30"/>
      <c r="C64" s="30"/>
      <c r="L64"/>
    </row>
    <row r="65" spans="1:12" ht="21" customHeight="1">
      <c r="A65" s="30"/>
      <c r="B65" s="30"/>
      <c r="C65" s="30"/>
    </row>
    <row r="66" spans="1:12" ht="21" customHeight="1">
      <c r="A66" s="30"/>
      <c r="B66" s="30"/>
      <c r="C66" s="30"/>
    </row>
    <row r="67" spans="1:12" ht="21" customHeight="1">
      <c r="A67" s="30"/>
      <c r="B67" s="30"/>
      <c r="C67" s="30"/>
      <c r="L67"/>
    </row>
    <row r="68" spans="1:12" customFormat="1" ht="21" customHeight="1">
      <c r="A68" s="30"/>
      <c r="B68" s="30"/>
      <c r="C68" s="30"/>
      <c r="D68" s="1"/>
      <c r="E68" s="1"/>
      <c r="F68" s="1"/>
      <c r="G68" s="1"/>
      <c r="H68" s="1"/>
      <c r="I68" s="1"/>
      <c r="J68" s="1"/>
      <c r="L68" s="1"/>
    </row>
    <row r="69" spans="1:12" ht="22.2" customHeight="1">
      <c r="A69" s="30"/>
      <c r="B69" s="30"/>
      <c r="C69" s="30"/>
    </row>
    <row r="70" spans="1:12" ht="33.6" customHeight="1">
      <c r="A70" s="30"/>
      <c r="B70" s="30"/>
      <c r="C70" s="30"/>
    </row>
    <row r="71" spans="1:12" customFormat="1" ht="21" customHeight="1">
      <c r="A71" s="30"/>
      <c r="B71" s="30"/>
      <c r="C71" s="30"/>
      <c r="D71" s="1"/>
      <c r="E71" s="1"/>
      <c r="F71" s="1"/>
      <c r="G71" s="1"/>
      <c r="H71" s="1"/>
      <c r="I71" s="1"/>
      <c r="J71" s="1"/>
      <c r="K71" s="1"/>
      <c r="L71" s="1"/>
    </row>
    <row r="72" spans="1:12" ht="21" customHeight="1">
      <c r="A72" s="30"/>
      <c r="B72" s="30"/>
      <c r="C72" s="30"/>
    </row>
    <row r="73" spans="1:12" ht="21" customHeight="1">
      <c r="A73" s="30"/>
      <c r="B73" s="30"/>
      <c r="C73" s="30"/>
    </row>
    <row r="74" spans="1:12" ht="21" customHeight="1">
      <c r="A74" s="30"/>
      <c r="B74" s="30"/>
      <c r="C74" s="30"/>
    </row>
    <row r="75" spans="1:12" ht="21" customHeight="1">
      <c r="A75" s="30"/>
      <c r="B75" s="30"/>
      <c r="C75" s="30"/>
    </row>
    <row r="76" spans="1:12" ht="33" customHeight="1">
      <c r="A76" s="30"/>
      <c r="B76" s="30"/>
      <c r="C76" s="30"/>
    </row>
    <row r="77" spans="1:12" ht="39.6" customHeight="1">
      <c r="A77" s="30"/>
      <c r="B77" s="30"/>
      <c r="C77" s="30"/>
    </row>
    <row r="78" spans="1:12" ht="21" customHeight="1">
      <c r="A78" s="30"/>
      <c r="B78" s="30"/>
      <c r="C78" s="30"/>
    </row>
    <row r="79" spans="1:12" ht="45.6" customHeight="1">
      <c r="A79" s="30"/>
      <c r="B79" s="30"/>
      <c r="C79" s="30"/>
    </row>
    <row r="80" spans="1:12" ht="45" customHeight="1">
      <c r="A80" s="30"/>
      <c r="B80" s="30"/>
      <c r="C80" s="30"/>
      <c r="K80"/>
    </row>
    <row r="81" spans="1:3" ht="36.6"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5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12" ht="21" customHeight="1">
      <c r="A97" s="30"/>
      <c r="B97" s="30"/>
      <c r="C97" s="30"/>
    </row>
    <row r="98" spans="1:12" ht="21" customHeight="1">
      <c r="A98" s="30"/>
      <c r="B98" s="30"/>
      <c r="C98" s="30"/>
    </row>
    <row r="99" spans="1:12" ht="21" customHeight="1">
      <c r="A99" s="30"/>
      <c r="B99" s="30"/>
      <c r="C99" s="30"/>
    </row>
    <row r="100" spans="1:12" ht="21" customHeight="1">
      <c r="A100" s="30"/>
      <c r="B100" s="30"/>
      <c r="C100" s="30"/>
    </row>
    <row r="101" spans="1:12" ht="21" customHeight="1">
      <c r="A101" s="30"/>
      <c r="B101" s="30"/>
      <c r="C101" s="30"/>
    </row>
    <row r="102" spans="1:12" ht="21" customHeight="1">
      <c r="A102" s="30"/>
      <c r="B102" s="30"/>
      <c r="C102" s="30"/>
    </row>
    <row r="103" spans="1:12" ht="21" customHeight="1">
      <c r="A103" s="30"/>
      <c r="B103" s="30"/>
      <c r="C103" s="30"/>
    </row>
    <row r="104" spans="1:12" ht="21" customHeight="1">
      <c r="A104" s="30"/>
      <c r="B104" s="30"/>
      <c r="C104" s="30"/>
    </row>
    <row r="105" spans="1:12" ht="21" customHeight="1">
      <c r="A105" s="30"/>
      <c r="B105" s="30"/>
      <c r="C105" s="30"/>
    </row>
    <row r="106" spans="1:12" ht="21" customHeight="1">
      <c r="A106" s="30"/>
      <c r="B106" s="30"/>
      <c r="C106" s="30"/>
    </row>
    <row r="107" spans="1:12" ht="21" customHeight="1">
      <c r="A107" s="30"/>
      <c r="B107" s="30"/>
      <c r="C107" s="30"/>
    </row>
    <row r="108" spans="1:12" ht="21" customHeight="1">
      <c r="A108" s="30"/>
      <c r="B108" s="30"/>
      <c r="C108" s="30"/>
    </row>
    <row r="109" spans="1:12" ht="21" customHeight="1">
      <c r="A109" s="30"/>
      <c r="B109" s="30"/>
      <c r="C109" s="30"/>
    </row>
    <row r="110" spans="1:12" ht="21" customHeight="1">
      <c r="A110" s="30"/>
      <c r="B110" s="30"/>
      <c r="C110" s="30"/>
    </row>
    <row r="111" spans="1:12" ht="21" customHeight="1">
      <c r="A111" s="30"/>
      <c r="B111" s="30"/>
      <c r="C111" s="30"/>
      <c r="L111"/>
    </row>
    <row r="112" spans="1:12" ht="21" customHeight="1">
      <c r="A112" s="30"/>
      <c r="B112" s="30"/>
      <c r="C112" s="30"/>
    </row>
    <row r="113" spans="1:12" ht="21" customHeight="1">
      <c r="A113" s="30"/>
      <c r="B113" s="30"/>
      <c r="C113" s="30"/>
    </row>
    <row r="114" spans="1:12" ht="21" customHeight="1">
      <c r="A114" s="30"/>
      <c r="B114" s="30"/>
      <c r="C114" s="30"/>
    </row>
    <row r="115" spans="1:12" customFormat="1" ht="37.950000000000003" customHeight="1">
      <c r="A115" s="30"/>
      <c r="B115" s="30"/>
      <c r="C115" s="30"/>
      <c r="D115" s="1"/>
      <c r="E115" s="1"/>
      <c r="F115" s="1"/>
      <c r="G115" s="1"/>
      <c r="H115" s="1"/>
      <c r="I115" s="1"/>
      <c r="J115" s="1"/>
      <c r="K115" s="1"/>
      <c r="L115" s="1"/>
    </row>
    <row r="116" spans="1:12" ht="21" customHeight="1">
      <c r="A116" s="30"/>
      <c r="B116" s="30"/>
      <c r="C116" s="30"/>
    </row>
    <row r="117" spans="1:12" ht="24.6" customHeight="1">
      <c r="A117" s="30"/>
      <c r="B117" s="30"/>
      <c r="C117" s="30"/>
    </row>
    <row r="118" spans="1:12" ht="21" customHeight="1">
      <c r="A118" s="30"/>
      <c r="B118" s="30"/>
      <c r="C118" s="30"/>
    </row>
    <row r="119" spans="1:12" ht="21" customHeight="1">
      <c r="A119" s="30"/>
      <c r="B119" s="30"/>
      <c r="C119" s="30"/>
    </row>
    <row r="120" spans="1:12" ht="21" customHeight="1">
      <c r="A120" s="30"/>
      <c r="B120" s="30"/>
      <c r="C120" s="30"/>
    </row>
    <row r="121" spans="1:12" ht="21" customHeight="1">
      <c r="A121" s="30"/>
      <c r="B121" s="30"/>
      <c r="C121" s="30"/>
    </row>
    <row r="122" spans="1:12" ht="21" customHeight="1">
      <c r="A122" s="30"/>
      <c r="B122" s="30"/>
      <c r="C122" s="30"/>
    </row>
    <row r="123" spans="1:12" ht="21" customHeight="1">
      <c r="A123" s="30"/>
      <c r="B123" s="30"/>
      <c r="C123" s="30"/>
      <c r="L123"/>
    </row>
    <row r="124" spans="1:12" ht="21" customHeight="1">
      <c r="A124" s="30"/>
      <c r="B124" s="30"/>
      <c r="C124" s="30"/>
    </row>
    <row r="125" spans="1:12" ht="21" customHeight="1">
      <c r="A125" s="30"/>
      <c r="B125" s="30"/>
      <c r="C125" s="30"/>
    </row>
    <row r="126" spans="1:12" ht="45.6" customHeight="1">
      <c r="A126" s="30"/>
      <c r="B126" s="30"/>
      <c r="C126" s="30"/>
    </row>
    <row r="127" spans="1:12" customFormat="1" ht="21" customHeight="1">
      <c r="A127" s="30"/>
      <c r="B127" s="30"/>
      <c r="C127" s="30"/>
      <c r="D127" s="1"/>
      <c r="E127" s="1"/>
      <c r="F127" s="1"/>
      <c r="G127" s="1"/>
      <c r="H127" s="1"/>
      <c r="I127" s="1"/>
      <c r="J127" s="1"/>
      <c r="K127" s="1"/>
      <c r="L127" s="1"/>
    </row>
    <row r="128" spans="1:12" ht="21" customHeight="1">
      <c r="A128" s="30"/>
      <c r="B128" s="30"/>
      <c r="C128" s="30"/>
    </row>
    <row r="129" spans="1:3" ht="21" customHeight="1">
      <c r="A129" s="30"/>
      <c r="B129" s="30"/>
      <c r="C129" s="30"/>
    </row>
    <row r="130" spans="1:3" ht="21" customHeight="1">
      <c r="A130" s="30"/>
      <c r="B130" s="30"/>
      <c r="C130" s="30"/>
    </row>
    <row r="131" spans="1:3" ht="21" customHeight="1">
      <c r="A131" s="30"/>
      <c r="B131" s="30"/>
      <c r="C131" s="30"/>
    </row>
    <row r="132" spans="1:3" ht="21" customHeight="1">
      <c r="A132" s="30"/>
      <c r="B132" s="30"/>
      <c r="C132" s="30"/>
    </row>
    <row r="133" spans="1:3" ht="21" customHeight="1">
      <c r="A133" s="30"/>
      <c r="B133" s="30"/>
      <c r="C133" s="30"/>
    </row>
    <row r="134" spans="1:3" ht="21" customHeight="1">
      <c r="A134" s="30"/>
      <c r="B134" s="30"/>
      <c r="C134" s="30"/>
    </row>
    <row r="135" spans="1:3" ht="21" customHeight="1">
      <c r="A135" s="30"/>
      <c r="B135" s="30"/>
      <c r="C135" s="30"/>
    </row>
    <row r="136" spans="1:3" ht="36" customHeight="1">
      <c r="A136" s="30"/>
      <c r="B136" s="30"/>
      <c r="C136" s="30"/>
    </row>
    <row r="137" spans="1:3" ht="36" customHeight="1">
      <c r="A137" s="30"/>
      <c r="B137" s="30"/>
      <c r="C137" s="30"/>
    </row>
    <row r="138" spans="1:3" ht="36" customHeight="1">
      <c r="A138" s="30"/>
      <c r="B138" s="30"/>
      <c r="C138" s="30"/>
    </row>
    <row r="139" spans="1:3" ht="21" customHeight="1">
      <c r="A139" s="30"/>
      <c r="B139" s="30"/>
      <c r="C139" s="30"/>
    </row>
    <row r="140" spans="1:3" ht="21" customHeight="1">
      <c r="A140" s="30"/>
      <c r="B140" s="30"/>
      <c r="C140" s="30"/>
    </row>
    <row r="141" spans="1:3" ht="36" customHeight="1">
      <c r="A141" s="30"/>
      <c r="B141" s="30"/>
      <c r="C141" s="30"/>
    </row>
    <row r="142" spans="1:3" ht="36" customHeight="1">
      <c r="A142" s="30"/>
      <c r="B142" s="30"/>
      <c r="C142" s="30"/>
    </row>
    <row r="143" spans="1:3" ht="36" customHeight="1">
      <c r="A143" s="30"/>
      <c r="B143" s="30"/>
      <c r="C143" s="30"/>
    </row>
    <row r="144" spans="1:3" ht="21" customHeight="1">
      <c r="A144" s="30"/>
      <c r="B144" s="30"/>
      <c r="C144" s="30"/>
    </row>
    <row r="145" spans="1:3" ht="21" customHeight="1">
      <c r="A145" s="30"/>
      <c r="B145" s="30"/>
      <c r="C145" s="30"/>
    </row>
    <row r="146" spans="1:3" ht="36" customHeight="1">
      <c r="A146" s="30"/>
      <c r="B146" s="30"/>
      <c r="C146" s="30"/>
    </row>
    <row r="147" spans="1:3" ht="36" customHeight="1">
      <c r="A147" s="30"/>
      <c r="B147" s="30"/>
      <c r="C147" s="30"/>
    </row>
    <row r="148" spans="1:3" ht="36" customHeight="1">
      <c r="A148" s="30"/>
      <c r="B148" s="30"/>
      <c r="C148" s="30"/>
    </row>
    <row r="149" spans="1:3" ht="21" customHeight="1">
      <c r="A149" s="30"/>
      <c r="B149" s="30"/>
      <c r="C149" s="30"/>
    </row>
    <row r="150" spans="1:3" ht="21" customHeight="1">
      <c r="A150" s="30"/>
      <c r="B150" s="30"/>
      <c r="C150" s="30"/>
    </row>
  </sheetData>
  <mergeCells count="14">
    <mergeCell ref="E16:F16"/>
    <mergeCell ref="E17:F17"/>
    <mergeCell ref="E20:F20"/>
    <mergeCell ref="D2:J2"/>
    <mergeCell ref="E8:F8"/>
    <mergeCell ref="E9:F9"/>
    <mergeCell ref="E11:F11"/>
    <mergeCell ref="E14:F14"/>
    <mergeCell ref="E15:F15"/>
    <mergeCell ref="E51:J51"/>
    <mergeCell ref="E33:F33"/>
    <mergeCell ref="E35:F35"/>
    <mergeCell ref="E44:F44"/>
    <mergeCell ref="E30:J30"/>
  </mergeCells>
  <phoneticPr fontId="2"/>
  <pageMargins left="0.70866141732283472" right="0.70866141732283472" top="0.74803149606299213" bottom="0.74803149606299213" header="0.31496062992125984" footer="0.31496062992125984"/>
  <pageSetup paperSize="9" scale="96" fitToHeight="0" orientation="portrait" r:id="rId1"/>
  <rowBreaks count="1" manualBreakCount="1">
    <brk id="31" min="3" max="9" man="1"/>
  </rowBreaks>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6B09F-4E1D-403E-A04A-8940E27B191E}">
  <sheetPr>
    <tabColor rgb="FFFFFF00"/>
    <pageSetUpPr fitToPage="1"/>
  </sheetPr>
  <dimension ref="A1:L118"/>
  <sheetViews>
    <sheetView workbookViewId="0">
      <selection activeCell="J39" sqref="J39"/>
    </sheetView>
  </sheetViews>
  <sheetFormatPr defaultColWidth="8.88671875" defaultRowHeight="21" customHeight="1"/>
  <cols>
    <col min="1" max="1" width="14.44140625" style="275" bestFit="1" customWidth="1"/>
    <col min="2" max="2" width="17.33203125" style="275" bestFit="1" customWidth="1"/>
    <col min="3" max="3" width="8.88671875" style="275"/>
    <col min="4" max="4" width="5.44140625" style="1" customWidth="1"/>
    <col min="5" max="5" width="14.33203125" style="1" customWidth="1"/>
    <col min="6" max="6" width="15.5546875" style="1" customWidth="1"/>
    <col min="7" max="10" width="14" style="1" customWidth="1"/>
    <col min="11" max="11" width="11" style="1" customWidth="1"/>
    <col min="12" max="19" width="8.88671875" style="1"/>
    <col min="20" max="25" width="14.109375" style="1" customWidth="1"/>
    <col min="26" max="16384" width="8.88671875" style="1"/>
  </cols>
  <sheetData>
    <row r="1" spans="1:12" ht="21" customHeight="1">
      <c r="D1" s="1" t="s">
        <v>193</v>
      </c>
      <c r="L1" s="32" t="s">
        <v>102</v>
      </c>
    </row>
    <row r="2" spans="1:12" ht="21" customHeight="1">
      <c r="D2" s="351" t="s">
        <v>194</v>
      </c>
      <c r="E2" s="351"/>
      <c r="F2" s="351"/>
      <c r="G2" s="351"/>
      <c r="H2" s="351"/>
      <c r="I2" s="351"/>
      <c r="J2" s="351"/>
    </row>
    <row r="3" spans="1:12" ht="21" customHeight="1">
      <c r="D3" s="121"/>
      <c r="E3" s="121"/>
      <c r="F3" s="121"/>
      <c r="G3" s="121"/>
      <c r="H3" s="121"/>
      <c r="I3" s="121"/>
      <c r="J3" s="121"/>
    </row>
    <row r="4" spans="1:12" ht="21" customHeight="1">
      <c r="D4" s="1" t="s">
        <v>275</v>
      </c>
    </row>
    <row r="5" spans="1:12" ht="21" customHeight="1">
      <c r="E5" s="138" t="s">
        <v>196</v>
      </c>
    </row>
    <row r="6" spans="1:12" ht="21" customHeight="1">
      <c r="E6" s="138" t="s">
        <v>276</v>
      </c>
    </row>
    <row r="7" spans="1:12" ht="21" customHeight="1">
      <c r="A7" s="36" t="s">
        <v>126</v>
      </c>
      <c r="B7" s="36" t="s">
        <v>127</v>
      </c>
      <c r="C7" s="36" t="s">
        <v>161</v>
      </c>
      <c r="D7" s="1" t="s">
        <v>277</v>
      </c>
      <c r="H7" s="90"/>
    </row>
    <row r="8" spans="1:12" ht="21" customHeight="1">
      <c r="A8" s="30" t="str">
        <f>'病院入力（共通票）'!$A$8</f>
        <v>131XXXXXXXX</v>
      </c>
      <c r="B8" s="30" t="str">
        <f>'病院入力（共通票）'!$F$8</f>
        <v>○○○○病院</v>
      </c>
      <c r="C8" s="30">
        <v>1</v>
      </c>
      <c r="E8" s="344" t="s">
        <v>198</v>
      </c>
      <c r="F8" s="345"/>
      <c r="G8" s="91" t="s">
        <v>199</v>
      </c>
      <c r="H8" s="91" t="s">
        <v>200</v>
      </c>
      <c r="I8" s="91" t="s">
        <v>201</v>
      </c>
      <c r="J8" s="91" t="s">
        <v>202</v>
      </c>
    </row>
    <row r="9" spans="1:12" ht="39.6" customHeight="1">
      <c r="A9" s="30" t="str">
        <f>'病院入力（共通票）'!$A$8</f>
        <v>131XXXXXXXX</v>
      </c>
      <c r="B9" s="30" t="str">
        <f>'病院入力（共通票）'!$F$8</f>
        <v>○○○○病院</v>
      </c>
      <c r="C9" s="30">
        <v>2</v>
      </c>
      <c r="E9" s="363" t="s">
        <v>278</v>
      </c>
      <c r="F9" s="364"/>
      <c r="G9" s="323" t="s">
        <v>279</v>
      </c>
      <c r="H9" s="323" t="s">
        <v>279</v>
      </c>
      <c r="I9" s="323" t="s">
        <v>279</v>
      </c>
      <c r="J9" s="323" t="s">
        <v>279</v>
      </c>
    </row>
    <row r="10" spans="1:12" ht="21" customHeight="1">
      <c r="A10" s="30" t="str">
        <f>'病院入力（共通票）'!$A$8</f>
        <v>131XXXXXXXX</v>
      </c>
      <c r="B10" s="30" t="str">
        <f>'病院入力（共通票）'!$F$8</f>
        <v>○○○○病院</v>
      </c>
      <c r="C10" s="30">
        <v>3</v>
      </c>
    </row>
    <row r="11" spans="1:12" ht="21" customHeight="1">
      <c r="A11" s="30" t="str">
        <f>'病院入力（共通票）'!$A$8</f>
        <v>131XXXXXXXX</v>
      </c>
      <c r="B11" s="30" t="str">
        <f>'病院入力（共通票）'!$F$8</f>
        <v>○○○○病院</v>
      </c>
      <c r="C11" s="30">
        <v>4</v>
      </c>
      <c r="D11" s="1" t="s">
        <v>210</v>
      </c>
    </row>
    <row r="12" spans="1:12" ht="21" customHeight="1">
      <c r="A12" s="30" t="str">
        <f>'病院入力（共通票）'!$A$8</f>
        <v>131XXXXXXXX</v>
      </c>
      <c r="B12" s="30" t="str">
        <f>'病院入力（共通票）'!$F$8</f>
        <v>○○○○病院</v>
      </c>
      <c r="C12" s="30">
        <v>5</v>
      </c>
      <c r="E12" s="344" t="s">
        <v>198</v>
      </c>
      <c r="F12" s="345"/>
      <c r="G12" s="91" t="s">
        <v>199</v>
      </c>
      <c r="H12" s="91" t="s">
        <v>200</v>
      </c>
      <c r="I12" s="91" t="s">
        <v>201</v>
      </c>
      <c r="J12" s="91" t="s">
        <v>202</v>
      </c>
    </row>
    <row r="13" spans="1:12" ht="21" customHeight="1">
      <c r="A13" s="30" t="str">
        <f>'病院入力（共通票）'!$A$8</f>
        <v>131XXXXXXXX</v>
      </c>
      <c r="B13" s="30" t="str">
        <f>'病院入力（共通票）'!$F$8</f>
        <v>○○○○病院</v>
      </c>
      <c r="C13" s="30">
        <v>6</v>
      </c>
      <c r="E13" s="365" t="s">
        <v>211</v>
      </c>
      <c r="F13" s="366"/>
      <c r="G13" s="307">
        <v>5</v>
      </c>
      <c r="H13" s="307">
        <v>4</v>
      </c>
      <c r="I13" s="307">
        <v>4</v>
      </c>
      <c r="J13" s="307">
        <v>4</v>
      </c>
    </row>
    <row r="14" spans="1:12" ht="21" customHeight="1">
      <c r="A14" s="30" t="str">
        <f>'病院入力（共通票）'!$A$8</f>
        <v>131XXXXXXXX</v>
      </c>
      <c r="B14" s="30" t="str">
        <f>'病院入力（共通票）'!$F$8</f>
        <v>○○○○病院</v>
      </c>
      <c r="C14" s="30">
        <v>7</v>
      </c>
      <c r="E14" s="348" t="s">
        <v>212</v>
      </c>
      <c r="F14" s="348"/>
      <c r="G14" s="308">
        <v>2</v>
      </c>
      <c r="H14" s="308">
        <v>3</v>
      </c>
      <c r="I14" s="308">
        <v>3</v>
      </c>
      <c r="J14" s="308">
        <v>3</v>
      </c>
    </row>
    <row r="15" spans="1:12" ht="21" customHeight="1">
      <c r="A15" s="30" t="str">
        <f>'病院入力（共通票）'!$A$8</f>
        <v>131XXXXXXXX</v>
      </c>
      <c r="B15" s="30" t="str">
        <f>'病院入力（共通票）'!$F$8</f>
        <v>○○○○病院</v>
      </c>
      <c r="C15" s="30">
        <v>8</v>
      </c>
      <c r="E15" s="348" t="s">
        <v>208</v>
      </c>
      <c r="F15" s="348"/>
      <c r="G15" s="119">
        <f>SUM(G13:G14)</f>
        <v>7</v>
      </c>
      <c r="H15" s="119">
        <f t="shared" ref="H15:J15" si="0">SUM(H13:H14)</f>
        <v>7</v>
      </c>
      <c r="I15" s="119">
        <f t="shared" si="0"/>
        <v>7</v>
      </c>
      <c r="J15" s="119">
        <f t="shared" si="0"/>
        <v>7</v>
      </c>
    </row>
    <row r="16" spans="1:12" ht="21" customHeight="1">
      <c r="A16" s="30" t="str">
        <f>'病院入力（共通票）'!$A$8</f>
        <v>131XXXXXXXX</v>
      </c>
      <c r="B16" s="30" t="str">
        <f>'病院入力（共通票）'!$F$8</f>
        <v>○○○○病院</v>
      </c>
      <c r="C16" s="30">
        <v>9</v>
      </c>
      <c r="E16" s="153"/>
      <c r="F16" s="139"/>
      <c r="G16" s="165"/>
      <c r="H16" s="165"/>
      <c r="I16" s="165"/>
      <c r="J16" s="165"/>
    </row>
    <row r="17" spans="1:10" ht="21" customHeight="1">
      <c r="A17" s="30" t="str">
        <f>'病院入力（共通票）'!$A$8</f>
        <v>131XXXXXXXX</v>
      </c>
      <c r="B17" s="30" t="str">
        <f>'病院入力（共通票）'!$F$8</f>
        <v>○○○○病院</v>
      </c>
      <c r="C17" s="30">
        <v>10</v>
      </c>
      <c r="D17" s="1" t="s">
        <v>250</v>
      </c>
      <c r="G17" s="161"/>
      <c r="H17" s="161"/>
      <c r="I17" s="161"/>
      <c r="J17" s="161"/>
    </row>
    <row r="18" spans="1:10" ht="21" customHeight="1">
      <c r="A18" s="30" t="str">
        <f>'病院入力（共通票）'!$A$8</f>
        <v>131XXXXXXXX</v>
      </c>
      <c r="B18" s="30" t="str">
        <f>'病院入力（共通票）'!$F$8</f>
        <v>○○○○病院</v>
      </c>
      <c r="C18" s="30">
        <v>11</v>
      </c>
      <c r="E18" s="347" t="s">
        <v>198</v>
      </c>
      <c r="F18" s="347"/>
      <c r="G18" s="91" t="s">
        <v>199</v>
      </c>
      <c r="H18" s="91" t="s">
        <v>200</v>
      </c>
      <c r="I18" s="91" t="s">
        <v>201</v>
      </c>
      <c r="J18" s="91" t="s">
        <v>202</v>
      </c>
    </row>
    <row r="19" spans="1:10" ht="21" customHeight="1">
      <c r="A19" s="30" t="str">
        <f>'病院入力（共通票）'!$A$8</f>
        <v>131XXXXXXXX</v>
      </c>
      <c r="B19" s="30" t="str">
        <f>'病院入力（共通票）'!$F$8</f>
        <v>○○○○病院</v>
      </c>
      <c r="C19" s="30">
        <v>12</v>
      </c>
      <c r="E19" s="346" t="s">
        <v>280</v>
      </c>
      <c r="F19" s="362"/>
      <c r="G19" s="317">
        <v>5</v>
      </c>
      <c r="H19" s="317">
        <v>4</v>
      </c>
      <c r="I19" s="317">
        <v>4</v>
      </c>
      <c r="J19" s="317">
        <v>4</v>
      </c>
    </row>
    <row r="20" spans="1:10" customFormat="1" ht="21" customHeight="1">
      <c r="A20" s="30" t="str">
        <f>'病院入力（共通票）'!$A$8</f>
        <v>131XXXXXXXX</v>
      </c>
      <c r="B20" s="30" t="str">
        <f>'病院入力（共通票）'!$F$8</f>
        <v>○○○○病院</v>
      </c>
      <c r="C20" s="30">
        <v>13</v>
      </c>
      <c r="E20" s="156" t="s">
        <v>281</v>
      </c>
      <c r="F20" s="160"/>
      <c r="G20" s="315">
        <v>1</v>
      </c>
      <c r="H20" s="315">
        <v>1</v>
      </c>
      <c r="I20" s="315">
        <v>1</v>
      </c>
      <c r="J20" s="315">
        <v>1</v>
      </c>
    </row>
    <row r="21" spans="1:10" ht="21" customHeight="1">
      <c r="A21" s="30" t="str">
        <f>'病院入力（共通票）'!$A$8</f>
        <v>131XXXXXXXX</v>
      </c>
      <c r="B21" s="30" t="str">
        <f>'病院入力（共通票）'!$F$8</f>
        <v>○○○○病院</v>
      </c>
      <c r="C21" s="30">
        <v>14</v>
      </c>
      <c r="E21" s="346" t="s">
        <v>282</v>
      </c>
      <c r="F21" s="362"/>
      <c r="G21" s="318">
        <v>2</v>
      </c>
      <c r="H21" s="318">
        <v>3</v>
      </c>
      <c r="I21" s="318">
        <v>3</v>
      </c>
      <c r="J21" s="318">
        <v>3</v>
      </c>
    </row>
    <row r="22" spans="1:10" ht="21" customHeight="1">
      <c r="A22" s="30" t="str">
        <f>'病院入力（共通票）'!$A$8</f>
        <v>131XXXXXXXX</v>
      </c>
      <c r="B22" s="30" t="str">
        <f>'病院入力（共通票）'!$F$8</f>
        <v>○○○○病院</v>
      </c>
      <c r="C22" s="30">
        <v>15</v>
      </c>
      <c r="E22" s="156" t="s">
        <v>281</v>
      </c>
      <c r="F22" s="160"/>
      <c r="G22" s="315">
        <v>1</v>
      </c>
      <c r="H22" s="315">
        <v>1</v>
      </c>
      <c r="I22" s="315">
        <v>1</v>
      </c>
      <c r="J22" s="315">
        <v>1</v>
      </c>
    </row>
    <row r="23" spans="1:10" ht="21" customHeight="1">
      <c r="A23" s="30" t="str">
        <f>'病院入力（共通票）'!$A$8</f>
        <v>131XXXXXXXX</v>
      </c>
      <c r="B23" s="30" t="str">
        <f>'病院入力（共通票）'!$F$8</f>
        <v>○○○○病院</v>
      </c>
      <c r="C23" s="30">
        <v>16</v>
      </c>
    </row>
    <row r="24" spans="1:10" ht="21" customHeight="1">
      <c r="A24" s="30" t="str">
        <f>'病院入力（共通票）'!$A$8</f>
        <v>131XXXXXXXX</v>
      </c>
      <c r="B24" s="30" t="str">
        <f>'病院入力（共通票）'!$F$8</f>
        <v>○○○○病院</v>
      </c>
      <c r="C24" s="30">
        <v>17</v>
      </c>
      <c r="D24" s="1" t="s">
        <v>258</v>
      </c>
    </row>
    <row r="25" spans="1:10" ht="21" customHeight="1">
      <c r="A25" s="30" t="str">
        <f>'病院入力（共通票）'!$A$8</f>
        <v>131XXXXXXXX</v>
      </c>
      <c r="B25" s="30" t="str">
        <f>'病院入力（共通票）'!$F$8</f>
        <v>○○○○病院</v>
      </c>
      <c r="C25" s="30">
        <v>18</v>
      </c>
      <c r="E25" s="344" t="s">
        <v>198</v>
      </c>
      <c r="F25" s="345"/>
      <c r="G25" s="91" t="s">
        <v>199</v>
      </c>
      <c r="H25" s="91" t="s">
        <v>200</v>
      </c>
      <c r="I25" s="91" t="s">
        <v>201</v>
      </c>
      <c r="J25" s="91" t="s">
        <v>202</v>
      </c>
    </row>
    <row r="26" spans="1:10" ht="21" customHeight="1">
      <c r="A26" s="30" t="str">
        <f>'病院入力（共通票）'!$A$8</f>
        <v>131XXXXXXXX</v>
      </c>
      <c r="B26" s="30" t="str">
        <f>'病院入力（共通票）'!$F$8</f>
        <v>○○○○病院</v>
      </c>
      <c r="C26" s="30">
        <v>19</v>
      </c>
      <c r="E26" s="341" t="s">
        <v>283</v>
      </c>
      <c r="F26" s="342"/>
      <c r="G26" s="307">
        <v>10220</v>
      </c>
      <c r="H26" s="307">
        <v>10300</v>
      </c>
      <c r="I26" s="307">
        <v>10300</v>
      </c>
      <c r="J26" s="307">
        <v>10300</v>
      </c>
    </row>
    <row r="27" spans="1:10" ht="21" customHeight="1">
      <c r="A27" s="30" t="str">
        <f>'病院入力（共通票）'!$A$8</f>
        <v>131XXXXXXXX</v>
      </c>
      <c r="B27" s="30" t="str">
        <f>'病院入力（共通票）'!$F$8</f>
        <v>○○○○病院</v>
      </c>
      <c r="C27" s="30">
        <v>20</v>
      </c>
      <c r="E27" s="341" t="s">
        <v>284</v>
      </c>
      <c r="F27" s="342"/>
      <c r="G27" s="307">
        <v>2044</v>
      </c>
      <c r="H27" s="307">
        <v>1752</v>
      </c>
      <c r="I27" s="307">
        <v>1752</v>
      </c>
      <c r="J27" s="307">
        <v>1752</v>
      </c>
    </row>
    <row r="28" spans="1:10" ht="21" customHeight="1">
      <c r="A28" s="30" t="str">
        <f>'病院入力（共通票）'!$A$8</f>
        <v>131XXXXXXXX</v>
      </c>
      <c r="B28" s="30" t="str">
        <f>'病院入力（共通票）'!$F$8</f>
        <v>○○○○病院</v>
      </c>
      <c r="C28" s="30">
        <v>21</v>
      </c>
      <c r="E28" s="341" t="s">
        <v>208</v>
      </c>
      <c r="F28" s="342"/>
      <c r="G28" s="307">
        <v>12264</v>
      </c>
      <c r="H28" s="307">
        <v>12052</v>
      </c>
      <c r="I28" s="307">
        <v>12052</v>
      </c>
      <c r="J28" s="307">
        <v>12052</v>
      </c>
    </row>
    <row r="29" spans="1:10" ht="21" customHeight="1">
      <c r="A29" s="30" t="str">
        <f>'病院入力（共通票）'!$A$8</f>
        <v>131XXXXXXXX</v>
      </c>
      <c r="B29" s="30" t="str">
        <f>'病院入力（共通票）'!$F$8</f>
        <v>○○○○病院</v>
      </c>
      <c r="C29" s="30">
        <v>22</v>
      </c>
    </row>
    <row r="30" spans="1:10" ht="21" customHeight="1">
      <c r="A30" s="30" t="str">
        <f>'病院入力（共通票）'!$A$8</f>
        <v>131XXXXXXXX</v>
      </c>
      <c r="B30" s="30" t="str">
        <f>'病院入力（共通票）'!$F$8</f>
        <v>○○○○病院</v>
      </c>
      <c r="C30" s="30">
        <v>23</v>
      </c>
      <c r="E30" s="1" t="s">
        <v>213</v>
      </c>
    </row>
    <row r="31" spans="1:10" ht="42" customHeight="1">
      <c r="A31" s="30" t="str">
        <f>'病院入力（共通票）'!$A$8</f>
        <v>131XXXXXXXX</v>
      </c>
      <c r="B31" s="30" t="str">
        <f>'病院入力（共通票）'!$F$8</f>
        <v>○○○○病院</v>
      </c>
      <c r="C31" s="30">
        <v>24</v>
      </c>
      <c r="E31" s="343" t="s">
        <v>214</v>
      </c>
      <c r="F31" s="343"/>
      <c r="G31" s="343"/>
      <c r="H31" s="343"/>
      <c r="I31" s="343"/>
      <c r="J31" s="343"/>
    </row>
    <row r="32" spans="1:10" customFormat="1" ht="21" customHeight="1">
      <c r="A32" s="30" t="str">
        <f>'病院入力（共通票）'!$A$8</f>
        <v>131XXXXXXXX</v>
      </c>
      <c r="B32" s="30" t="str">
        <f>'病院入力（共通票）'!$F$8</f>
        <v>○○○○病院</v>
      </c>
      <c r="C32" s="30">
        <v>25</v>
      </c>
    </row>
    <row r="33" spans="1:10" ht="21" customHeight="1">
      <c r="A33" s="30" t="str">
        <f>'病院入力（共通票）'!$A$8</f>
        <v>131XXXXXXXX</v>
      </c>
      <c r="B33" s="30" t="str">
        <f>'病院入力（共通票）'!$F$8</f>
        <v>○○○○病院</v>
      </c>
      <c r="C33" s="30">
        <v>26</v>
      </c>
      <c r="D33" s="1" t="s">
        <v>271</v>
      </c>
      <c r="E33" s="153"/>
    </row>
    <row r="34" spans="1:10" ht="21" customHeight="1">
      <c r="A34" s="30" t="str">
        <f>'病院入力（共通票）'!$A$8</f>
        <v>131XXXXXXXX</v>
      </c>
      <c r="B34" s="30" t="str">
        <f>'病院入力（共通票）'!$F$8</f>
        <v>○○○○病院</v>
      </c>
      <c r="C34" s="30">
        <v>27</v>
      </c>
      <c r="E34" s="153" t="s">
        <v>285</v>
      </c>
    </row>
    <row r="35" spans="1:10" ht="21" customHeight="1">
      <c r="A35" s="30" t="str">
        <f>'病院入力（共通票）'!$A$8</f>
        <v>131XXXXXXXX</v>
      </c>
      <c r="B35" s="30" t="str">
        <f>'病院入力（共通票）'!$F$8</f>
        <v>○○○○病院</v>
      </c>
      <c r="C35" s="30">
        <v>28</v>
      </c>
      <c r="D35" s="152"/>
      <c r="E35" s="1" t="s">
        <v>286</v>
      </c>
    </row>
    <row r="36" spans="1:10" ht="42" customHeight="1">
      <c r="A36" s="30" t="str">
        <f>'病院入力（共通票）'!$A$8</f>
        <v>131XXXXXXXX</v>
      </c>
      <c r="B36" s="30" t="str">
        <f>'病院入力（共通票）'!$F$8</f>
        <v>○○○○病院</v>
      </c>
      <c r="C36" s="30">
        <v>29</v>
      </c>
      <c r="E36" s="338" t="s">
        <v>460</v>
      </c>
      <c r="F36" s="339"/>
      <c r="G36" s="339"/>
      <c r="H36" s="339"/>
      <c r="I36" s="339"/>
      <c r="J36" s="340"/>
    </row>
    <row r="37" spans="1:10" ht="21" customHeight="1">
      <c r="A37" s="30"/>
      <c r="B37" s="30"/>
      <c r="C37" s="30"/>
    </row>
    <row r="38" spans="1:10" ht="21" customHeight="1">
      <c r="A38" s="30"/>
      <c r="B38" s="30"/>
      <c r="C38" s="30"/>
    </row>
    <row r="39" spans="1:10" ht="21" customHeight="1">
      <c r="A39" s="30"/>
      <c r="B39" s="30"/>
      <c r="C39" s="30"/>
    </row>
    <row r="40" spans="1:10" ht="21" customHeight="1">
      <c r="A40" s="30"/>
      <c r="B40" s="30"/>
      <c r="C40" s="30"/>
    </row>
    <row r="41" spans="1:10" ht="21" customHeight="1">
      <c r="A41" s="30"/>
      <c r="B41" s="30"/>
      <c r="C41" s="30"/>
    </row>
    <row r="42" spans="1:10" ht="21" customHeight="1">
      <c r="A42" s="30"/>
      <c r="B42" s="30"/>
      <c r="C42" s="30"/>
    </row>
    <row r="43" spans="1:10" ht="21" customHeight="1">
      <c r="A43" s="30"/>
      <c r="B43" s="30"/>
      <c r="C43" s="30"/>
    </row>
    <row r="44" spans="1:10" ht="21" customHeight="1">
      <c r="A44" s="30"/>
      <c r="B44" s="30"/>
      <c r="C44" s="30"/>
    </row>
    <row r="45" spans="1:10" ht="21" customHeight="1">
      <c r="A45" s="30"/>
      <c r="B45" s="30"/>
      <c r="C45" s="30"/>
    </row>
    <row r="46" spans="1:10" ht="21" customHeight="1">
      <c r="A46" s="30"/>
      <c r="B46" s="30"/>
      <c r="C46" s="30"/>
    </row>
    <row r="47" spans="1:10" ht="21" customHeight="1">
      <c r="A47" s="30"/>
      <c r="B47" s="30"/>
      <c r="C47" s="30"/>
    </row>
    <row r="48" spans="1:10" ht="21" customHeight="1">
      <c r="A48" s="30"/>
      <c r="B48" s="30"/>
      <c r="C48" s="30"/>
    </row>
    <row r="49" spans="1:3" ht="21" customHeight="1">
      <c r="A49" s="30"/>
      <c r="B49" s="30"/>
      <c r="C49" s="30"/>
    </row>
    <row r="50" spans="1:3" ht="21" customHeight="1">
      <c r="A50" s="30"/>
      <c r="B50" s="30"/>
      <c r="C50" s="30"/>
    </row>
    <row r="51" spans="1:3" ht="21" customHeight="1">
      <c r="A51" s="30"/>
      <c r="B51" s="30"/>
      <c r="C51" s="30"/>
    </row>
    <row r="52" spans="1:3" ht="21" customHeight="1">
      <c r="A52" s="30"/>
      <c r="B52" s="30"/>
      <c r="C52" s="30"/>
    </row>
    <row r="53" spans="1:3" ht="21" customHeight="1">
      <c r="A53" s="30"/>
      <c r="B53" s="30"/>
      <c r="C53" s="30"/>
    </row>
    <row r="54" spans="1:3" ht="21" customHeight="1">
      <c r="A54" s="30"/>
      <c r="B54" s="30"/>
      <c r="C54" s="30"/>
    </row>
    <row r="55" spans="1:3" ht="21" customHeight="1">
      <c r="A55" s="30"/>
      <c r="B55" s="30"/>
      <c r="C55" s="30"/>
    </row>
    <row r="56" spans="1:3" ht="21" customHeight="1">
      <c r="A56" s="30"/>
      <c r="B56" s="30"/>
      <c r="C56" s="30"/>
    </row>
    <row r="57" spans="1:3" ht="21" customHeight="1">
      <c r="A57" s="30"/>
      <c r="B57" s="30"/>
      <c r="C57" s="30"/>
    </row>
    <row r="58" spans="1:3" ht="21" customHeight="1">
      <c r="A58" s="30"/>
      <c r="B58" s="30"/>
      <c r="C58" s="30"/>
    </row>
    <row r="59" spans="1:3" ht="21" customHeight="1">
      <c r="A59" s="30"/>
      <c r="B59" s="30"/>
      <c r="C59" s="30"/>
    </row>
    <row r="60" spans="1:3" ht="21" customHeight="1">
      <c r="A60" s="30"/>
      <c r="B60" s="30"/>
      <c r="C60" s="30"/>
    </row>
    <row r="61" spans="1:3" ht="21" customHeight="1">
      <c r="A61" s="30"/>
      <c r="B61" s="30"/>
      <c r="C61" s="30"/>
    </row>
    <row r="62" spans="1:3" ht="21" customHeight="1">
      <c r="A62" s="30"/>
      <c r="B62" s="30"/>
      <c r="C62" s="30"/>
    </row>
    <row r="63" spans="1:3" ht="21" customHeight="1">
      <c r="A63" s="30"/>
      <c r="B63" s="30"/>
      <c r="C63" s="30"/>
    </row>
    <row r="64" spans="1:3" ht="21" customHeight="1">
      <c r="A64" s="30"/>
      <c r="B64" s="30"/>
      <c r="C64" s="30"/>
    </row>
    <row r="65" spans="1:3" ht="21" customHeight="1">
      <c r="A65" s="30"/>
      <c r="B65" s="30"/>
      <c r="C65" s="30"/>
    </row>
    <row r="66" spans="1:3" ht="21" customHeight="1">
      <c r="A66" s="30"/>
      <c r="B66" s="30"/>
      <c r="C66" s="30"/>
    </row>
    <row r="67" spans="1:3" ht="21" customHeight="1">
      <c r="A67" s="30"/>
      <c r="B67" s="30"/>
      <c r="C67" s="30"/>
    </row>
    <row r="68" spans="1:3" ht="21" customHeight="1">
      <c r="A68" s="30"/>
      <c r="B68" s="30"/>
      <c r="C68" s="30"/>
    </row>
    <row r="69" spans="1:3" ht="21" customHeight="1">
      <c r="A69" s="30"/>
      <c r="B69" s="30"/>
      <c r="C69" s="30"/>
    </row>
    <row r="70" spans="1:3" ht="21" customHeight="1">
      <c r="A70" s="30"/>
      <c r="B70" s="30"/>
      <c r="C70" s="30"/>
    </row>
    <row r="71" spans="1:3" ht="21" customHeight="1">
      <c r="A71" s="30"/>
      <c r="B71" s="30"/>
      <c r="C71" s="30"/>
    </row>
    <row r="72" spans="1:3" ht="21" customHeight="1">
      <c r="A72" s="30"/>
      <c r="B72" s="30"/>
      <c r="C72" s="30"/>
    </row>
    <row r="73" spans="1:3" ht="21" customHeight="1">
      <c r="A73" s="30"/>
      <c r="B73" s="30"/>
      <c r="C73" s="30"/>
    </row>
    <row r="74" spans="1:3" ht="21" customHeight="1">
      <c r="A74" s="30"/>
      <c r="B74" s="30"/>
      <c r="C74" s="30"/>
    </row>
    <row r="75" spans="1:3" ht="21" customHeight="1">
      <c r="A75" s="30"/>
      <c r="B75" s="30"/>
      <c r="C75" s="30"/>
    </row>
    <row r="76" spans="1:3" ht="21" customHeight="1">
      <c r="A76" s="30"/>
      <c r="B76" s="30"/>
      <c r="C76" s="30"/>
    </row>
    <row r="77" spans="1:3" ht="21" customHeight="1">
      <c r="A77" s="30"/>
      <c r="B77" s="30"/>
      <c r="C77" s="30"/>
    </row>
    <row r="78" spans="1:3" ht="21" customHeight="1">
      <c r="A78" s="30"/>
      <c r="B78" s="30"/>
      <c r="C78" s="30"/>
    </row>
    <row r="79" spans="1:3" ht="21" customHeight="1">
      <c r="A79" s="30"/>
      <c r="B79" s="30"/>
      <c r="C79" s="30"/>
    </row>
    <row r="80" spans="1:3" ht="21" customHeight="1">
      <c r="A80" s="30"/>
      <c r="B80" s="30"/>
      <c r="C80" s="30"/>
    </row>
    <row r="81" spans="1:3" ht="21" customHeight="1">
      <c r="A81" s="30"/>
      <c r="B81" s="30"/>
      <c r="C81" s="30"/>
    </row>
    <row r="82" spans="1:3" ht="21" customHeight="1">
      <c r="A82" s="30"/>
      <c r="B82" s="30"/>
      <c r="C82" s="30"/>
    </row>
    <row r="83" spans="1:3" ht="21" customHeight="1">
      <c r="A83" s="30"/>
      <c r="B83" s="30"/>
      <c r="C83" s="30"/>
    </row>
    <row r="84" spans="1:3" ht="21" customHeight="1">
      <c r="A84" s="30"/>
      <c r="B84" s="30"/>
      <c r="C84" s="30"/>
    </row>
    <row r="85" spans="1:3" ht="21" customHeight="1">
      <c r="A85" s="30"/>
      <c r="B85" s="30"/>
      <c r="C85" s="30"/>
    </row>
    <row r="86" spans="1:3" ht="21" customHeight="1">
      <c r="A86" s="30"/>
      <c r="B86" s="30"/>
      <c r="C86" s="30"/>
    </row>
    <row r="87" spans="1:3" ht="21" customHeight="1">
      <c r="A87" s="30"/>
      <c r="B87" s="30"/>
      <c r="C87" s="30"/>
    </row>
    <row r="88" spans="1:3" ht="21" customHeight="1">
      <c r="A88" s="30"/>
      <c r="B88" s="30"/>
      <c r="C88" s="30"/>
    </row>
    <row r="89" spans="1:3" ht="21" customHeight="1">
      <c r="A89" s="30"/>
      <c r="B89" s="30"/>
      <c r="C89" s="30"/>
    </row>
    <row r="90" spans="1:3" ht="21" customHeight="1">
      <c r="A90" s="30"/>
      <c r="B90" s="30"/>
      <c r="C90" s="30"/>
    </row>
    <row r="91" spans="1:3" ht="21" customHeight="1">
      <c r="A91" s="30"/>
      <c r="B91" s="30"/>
      <c r="C91" s="30"/>
    </row>
    <row r="92" spans="1:3" ht="21" customHeight="1">
      <c r="A92" s="30"/>
      <c r="B92" s="30"/>
      <c r="C92" s="30"/>
    </row>
    <row r="93" spans="1:3" ht="21" customHeight="1">
      <c r="A93" s="30"/>
      <c r="B93" s="30"/>
      <c r="C93" s="30"/>
    </row>
    <row r="94" spans="1:3" ht="21" customHeight="1">
      <c r="A94" s="30"/>
      <c r="B94" s="30"/>
      <c r="C94" s="30"/>
    </row>
    <row r="95" spans="1:3" ht="21" customHeight="1">
      <c r="A95" s="30"/>
      <c r="B95" s="30"/>
      <c r="C95" s="30"/>
    </row>
    <row r="96" spans="1:3" ht="21" customHeight="1">
      <c r="A96" s="30"/>
      <c r="B96" s="30"/>
      <c r="C96" s="30"/>
    </row>
    <row r="97" spans="1:3" ht="21" customHeight="1">
      <c r="A97" s="30"/>
      <c r="B97" s="30"/>
      <c r="C97" s="30"/>
    </row>
    <row r="98" spans="1:3" ht="21" customHeight="1">
      <c r="A98" s="30"/>
      <c r="B98" s="30"/>
      <c r="C98" s="30"/>
    </row>
    <row r="99" spans="1:3" ht="21" customHeight="1">
      <c r="A99" s="30"/>
      <c r="B99" s="30"/>
      <c r="C99" s="30"/>
    </row>
    <row r="100" spans="1:3" ht="21" customHeight="1">
      <c r="A100" s="30"/>
      <c r="B100" s="30"/>
      <c r="C100" s="30"/>
    </row>
    <row r="101" spans="1:3" ht="21" customHeight="1">
      <c r="A101" s="30"/>
      <c r="B101" s="30"/>
      <c r="C101" s="30"/>
    </row>
    <row r="102" spans="1:3" ht="21" customHeight="1">
      <c r="A102" s="30"/>
      <c r="B102" s="30"/>
      <c r="C102" s="30"/>
    </row>
    <row r="103" spans="1:3" ht="21" customHeight="1">
      <c r="A103" s="30"/>
      <c r="B103" s="30"/>
      <c r="C103" s="30"/>
    </row>
    <row r="104" spans="1:3" ht="21" customHeight="1">
      <c r="A104" s="30"/>
      <c r="B104" s="30"/>
      <c r="C104" s="30"/>
    </row>
    <row r="105" spans="1:3" ht="21" customHeight="1">
      <c r="A105" s="30"/>
      <c r="B105" s="30"/>
      <c r="C105" s="30"/>
    </row>
    <row r="106" spans="1:3" ht="21" customHeight="1">
      <c r="A106" s="30"/>
      <c r="B106" s="30"/>
      <c r="C106" s="30"/>
    </row>
    <row r="107" spans="1:3" ht="21" customHeight="1">
      <c r="A107" s="30"/>
      <c r="B107" s="30"/>
      <c r="C107" s="30"/>
    </row>
    <row r="108" spans="1:3" ht="21" customHeight="1">
      <c r="A108" s="30"/>
      <c r="B108" s="30"/>
      <c r="C108" s="30"/>
    </row>
    <row r="109" spans="1:3" ht="21" customHeight="1">
      <c r="A109" s="30"/>
      <c r="B109" s="30"/>
      <c r="C109" s="30"/>
    </row>
    <row r="110" spans="1:3" ht="21" customHeight="1">
      <c r="A110" s="30"/>
      <c r="B110" s="30"/>
      <c r="C110" s="30"/>
    </row>
    <row r="111" spans="1:3" ht="21" customHeight="1">
      <c r="A111" s="30"/>
      <c r="B111" s="30"/>
      <c r="C111" s="30"/>
    </row>
    <row r="112" spans="1:3" ht="21" customHeight="1">
      <c r="A112" s="30"/>
      <c r="B112" s="30"/>
      <c r="C112" s="30"/>
    </row>
    <row r="113" spans="1:3" ht="21" customHeight="1">
      <c r="A113" s="30"/>
      <c r="B113" s="30"/>
      <c r="C113" s="30"/>
    </row>
    <row r="114" spans="1:3" ht="21" customHeight="1">
      <c r="A114" s="30"/>
      <c r="B114" s="30"/>
      <c r="C114" s="30"/>
    </row>
    <row r="115" spans="1:3" ht="21" customHeight="1">
      <c r="A115" s="30"/>
      <c r="B115" s="30"/>
      <c r="C115" s="30"/>
    </row>
    <row r="116" spans="1:3" ht="21" customHeight="1">
      <c r="A116" s="30"/>
      <c r="B116" s="30"/>
      <c r="C116" s="30"/>
    </row>
    <row r="117" spans="1:3" ht="21" customHeight="1">
      <c r="A117" s="30"/>
      <c r="B117" s="30"/>
      <c r="C117" s="30"/>
    </row>
    <row r="118" spans="1:3" ht="21" customHeight="1">
      <c r="A118" s="30"/>
      <c r="B118" s="30"/>
      <c r="C118" s="30"/>
    </row>
  </sheetData>
  <mergeCells count="16">
    <mergeCell ref="E36:J36"/>
    <mergeCell ref="E25:F25"/>
    <mergeCell ref="E26:F26"/>
    <mergeCell ref="E27:F27"/>
    <mergeCell ref="E28:F28"/>
    <mergeCell ref="E31:J31"/>
    <mergeCell ref="D2:J2"/>
    <mergeCell ref="E8:F8"/>
    <mergeCell ref="E9:F9"/>
    <mergeCell ref="E13:F13"/>
    <mergeCell ref="E12:F12"/>
    <mergeCell ref="E19:F19"/>
    <mergeCell ref="E21:F21"/>
    <mergeCell ref="E18:F18"/>
    <mergeCell ref="E15:F15"/>
    <mergeCell ref="E14:F14"/>
  </mergeCells>
  <phoneticPr fontId="2"/>
  <pageMargins left="0.70866141732283472" right="0.70866141732283472" top="0.74803149606299213" bottom="0.74803149606299213" header="0.31496062992125984" footer="0.31496062992125984"/>
  <pageSetup paperSize="9" scale="96" fitToHeight="0" orientation="portrait"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5BEC0-229A-46D1-A2BF-31E74D9D93CD}">
  <sheetPr>
    <tabColor rgb="FFFFFF00"/>
    <pageSetUpPr fitToPage="1"/>
  </sheetPr>
  <dimension ref="A1:AI34"/>
  <sheetViews>
    <sheetView zoomScale="80" zoomScaleNormal="80" workbookViewId="0">
      <selection activeCell="I10" sqref="I10"/>
    </sheetView>
  </sheetViews>
  <sheetFormatPr defaultColWidth="4.109375" defaultRowHeight="30" customHeight="1"/>
  <cols>
    <col min="1" max="1" width="22.44140625" style="31" customWidth="1"/>
    <col min="2" max="2" width="26.44140625" style="31" customWidth="1"/>
    <col min="3" max="5" width="17.33203125" style="125" customWidth="1"/>
    <col min="6" max="6" width="17.33203125" style="31" customWidth="1"/>
    <col min="7" max="10" width="6.88671875" style="31" customWidth="1"/>
    <col min="11" max="15" width="6.88671875" style="126" customWidth="1"/>
    <col min="16" max="20" width="6.88671875" style="31" customWidth="1"/>
    <col min="21" max="35" width="6.88671875" style="126" customWidth="1"/>
    <col min="36" max="254" width="4.109375" style="31"/>
    <col min="255" max="255" width="22.44140625" style="31" customWidth="1"/>
    <col min="256" max="256" width="26.44140625" style="31" customWidth="1"/>
    <col min="257" max="262" width="15.6640625" style="31" customWidth="1"/>
    <col min="263" max="291" width="6.88671875" style="31" customWidth="1"/>
    <col min="292" max="510" width="4.109375" style="31"/>
    <col min="511" max="511" width="22.44140625" style="31" customWidth="1"/>
    <col min="512" max="512" width="26.44140625" style="31" customWidth="1"/>
    <col min="513" max="518" width="15.6640625" style="31" customWidth="1"/>
    <col min="519" max="547" width="6.88671875" style="31" customWidth="1"/>
    <col min="548" max="766" width="4.109375" style="31"/>
    <col min="767" max="767" width="22.44140625" style="31" customWidth="1"/>
    <col min="768" max="768" width="26.44140625" style="31" customWidth="1"/>
    <col min="769" max="774" width="15.6640625" style="31" customWidth="1"/>
    <col min="775" max="803" width="6.88671875" style="31" customWidth="1"/>
    <col min="804" max="1022" width="4.109375" style="31"/>
    <col min="1023" max="1023" width="22.44140625" style="31" customWidth="1"/>
    <col min="1024" max="1024" width="26.44140625" style="31" customWidth="1"/>
    <col min="1025" max="1030" width="15.6640625" style="31" customWidth="1"/>
    <col min="1031" max="1059" width="6.88671875" style="31" customWidth="1"/>
    <col min="1060" max="1278" width="4.109375" style="31"/>
    <col min="1279" max="1279" width="22.44140625" style="31" customWidth="1"/>
    <col min="1280" max="1280" width="26.44140625" style="31" customWidth="1"/>
    <col min="1281" max="1286" width="15.6640625" style="31" customWidth="1"/>
    <col min="1287" max="1315" width="6.88671875" style="31" customWidth="1"/>
    <col min="1316" max="1534" width="4.109375" style="31"/>
    <col min="1535" max="1535" width="22.44140625" style="31" customWidth="1"/>
    <col min="1536" max="1536" width="26.44140625" style="31" customWidth="1"/>
    <col min="1537" max="1542" width="15.6640625" style="31" customWidth="1"/>
    <col min="1543" max="1571" width="6.88671875" style="31" customWidth="1"/>
    <col min="1572" max="1790" width="4.109375" style="31"/>
    <col min="1791" max="1791" width="22.44140625" style="31" customWidth="1"/>
    <col min="1792" max="1792" width="26.44140625" style="31" customWidth="1"/>
    <col min="1793" max="1798" width="15.6640625" style="31" customWidth="1"/>
    <col min="1799" max="1827" width="6.88671875" style="31" customWidth="1"/>
    <col min="1828" max="2046" width="4.109375" style="31"/>
    <col min="2047" max="2047" width="22.44140625" style="31" customWidth="1"/>
    <col min="2048" max="2048" width="26.44140625" style="31" customWidth="1"/>
    <col min="2049" max="2054" width="15.6640625" style="31" customWidth="1"/>
    <col min="2055" max="2083" width="6.88671875" style="31" customWidth="1"/>
    <col min="2084" max="2302" width="4.109375" style="31"/>
    <col min="2303" max="2303" width="22.44140625" style="31" customWidth="1"/>
    <col min="2304" max="2304" width="26.44140625" style="31" customWidth="1"/>
    <col min="2305" max="2310" width="15.6640625" style="31" customWidth="1"/>
    <col min="2311" max="2339" width="6.88671875" style="31" customWidth="1"/>
    <col min="2340" max="2558" width="4.109375" style="31"/>
    <col min="2559" max="2559" width="22.44140625" style="31" customWidth="1"/>
    <col min="2560" max="2560" width="26.44140625" style="31" customWidth="1"/>
    <col min="2561" max="2566" width="15.6640625" style="31" customWidth="1"/>
    <col min="2567" max="2595" width="6.88671875" style="31" customWidth="1"/>
    <col min="2596" max="2814" width="4.109375" style="31"/>
    <col min="2815" max="2815" width="22.44140625" style="31" customWidth="1"/>
    <col min="2816" max="2816" width="26.44140625" style="31" customWidth="1"/>
    <col min="2817" max="2822" width="15.6640625" style="31" customWidth="1"/>
    <col min="2823" max="2851" width="6.88671875" style="31" customWidth="1"/>
    <col min="2852" max="3070" width="4.109375" style="31"/>
    <col min="3071" max="3071" width="22.44140625" style="31" customWidth="1"/>
    <col min="3072" max="3072" width="26.44140625" style="31" customWidth="1"/>
    <col min="3073" max="3078" width="15.6640625" style="31" customWidth="1"/>
    <col min="3079" max="3107" width="6.88671875" style="31" customWidth="1"/>
    <col min="3108" max="3326" width="4.109375" style="31"/>
    <col min="3327" max="3327" width="22.44140625" style="31" customWidth="1"/>
    <col min="3328" max="3328" width="26.44140625" style="31" customWidth="1"/>
    <col min="3329" max="3334" width="15.6640625" style="31" customWidth="1"/>
    <col min="3335" max="3363" width="6.88671875" style="31" customWidth="1"/>
    <col min="3364" max="3582" width="4.109375" style="31"/>
    <col min="3583" max="3583" width="22.44140625" style="31" customWidth="1"/>
    <col min="3584" max="3584" width="26.44140625" style="31" customWidth="1"/>
    <col min="3585" max="3590" width="15.6640625" style="31" customWidth="1"/>
    <col min="3591" max="3619" width="6.88671875" style="31" customWidth="1"/>
    <col min="3620" max="3838" width="4.109375" style="31"/>
    <col min="3839" max="3839" width="22.44140625" style="31" customWidth="1"/>
    <col min="3840" max="3840" width="26.44140625" style="31" customWidth="1"/>
    <col min="3841" max="3846" width="15.6640625" style="31" customWidth="1"/>
    <col min="3847" max="3875" width="6.88671875" style="31" customWidth="1"/>
    <col min="3876" max="4094" width="4.109375" style="31"/>
    <col min="4095" max="4095" width="22.44140625" style="31" customWidth="1"/>
    <col min="4096" max="4096" width="26.44140625" style="31" customWidth="1"/>
    <col min="4097" max="4102" width="15.6640625" style="31" customWidth="1"/>
    <col min="4103" max="4131" width="6.88671875" style="31" customWidth="1"/>
    <col min="4132" max="4350" width="4.109375" style="31"/>
    <col min="4351" max="4351" width="22.44140625" style="31" customWidth="1"/>
    <col min="4352" max="4352" width="26.44140625" style="31" customWidth="1"/>
    <col min="4353" max="4358" width="15.6640625" style="31" customWidth="1"/>
    <col min="4359" max="4387" width="6.88671875" style="31" customWidth="1"/>
    <col min="4388" max="4606" width="4.109375" style="31"/>
    <col min="4607" max="4607" width="22.44140625" style="31" customWidth="1"/>
    <col min="4608" max="4608" width="26.44140625" style="31" customWidth="1"/>
    <col min="4609" max="4614" width="15.6640625" style="31" customWidth="1"/>
    <col min="4615" max="4643" width="6.88671875" style="31" customWidth="1"/>
    <col min="4644" max="4862" width="4.109375" style="31"/>
    <col min="4863" max="4863" width="22.44140625" style="31" customWidth="1"/>
    <col min="4864" max="4864" width="26.44140625" style="31" customWidth="1"/>
    <col min="4865" max="4870" width="15.6640625" style="31" customWidth="1"/>
    <col min="4871" max="4899" width="6.88671875" style="31" customWidth="1"/>
    <col min="4900" max="5118" width="4.109375" style="31"/>
    <col min="5119" max="5119" width="22.44140625" style="31" customWidth="1"/>
    <col min="5120" max="5120" width="26.44140625" style="31" customWidth="1"/>
    <col min="5121" max="5126" width="15.6640625" style="31" customWidth="1"/>
    <col min="5127" max="5155" width="6.88671875" style="31" customWidth="1"/>
    <col min="5156" max="5374" width="4.109375" style="31"/>
    <col min="5375" max="5375" width="22.44140625" style="31" customWidth="1"/>
    <col min="5376" max="5376" width="26.44140625" style="31" customWidth="1"/>
    <col min="5377" max="5382" width="15.6640625" style="31" customWidth="1"/>
    <col min="5383" max="5411" width="6.88671875" style="31" customWidth="1"/>
    <col min="5412" max="5630" width="4.109375" style="31"/>
    <col min="5631" max="5631" width="22.44140625" style="31" customWidth="1"/>
    <col min="5632" max="5632" width="26.44140625" style="31" customWidth="1"/>
    <col min="5633" max="5638" width="15.6640625" style="31" customWidth="1"/>
    <col min="5639" max="5667" width="6.88671875" style="31" customWidth="1"/>
    <col min="5668" max="5886" width="4.109375" style="31"/>
    <col min="5887" max="5887" width="22.44140625" style="31" customWidth="1"/>
    <col min="5888" max="5888" width="26.44140625" style="31" customWidth="1"/>
    <col min="5889" max="5894" width="15.6640625" style="31" customWidth="1"/>
    <col min="5895" max="5923" width="6.88671875" style="31" customWidth="1"/>
    <col min="5924" max="6142" width="4.109375" style="31"/>
    <col min="6143" max="6143" width="22.44140625" style="31" customWidth="1"/>
    <col min="6144" max="6144" width="26.44140625" style="31" customWidth="1"/>
    <col min="6145" max="6150" width="15.6640625" style="31" customWidth="1"/>
    <col min="6151" max="6179" width="6.88671875" style="31" customWidth="1"/>
    <col min="6180" max="6398" width="4.109375" style="31"/>
    <col min="6399" max="6399" width="22.44140625" style="31" customWidth="1"/>
    <col min="6400" max="6400" width="26.44140625" style="31" customWidth="1"/>
    <col min="6401" max="6406" width="15.6640625" style="31" customWidth="1"/>
    <col min="6407" max="6435" width="6.88671875" style="31" customWidth="1"/>
    <col min="6436" max="6654" width="4.109375" style="31"/>
    <col min="6655" max="6655" width="22.44140625" style="31" customWidth="1"/>
    <col min="6656" max="6656" width="26.44140625" style="31" customWidth="1"/>
    <col min="6657" max="6662" width="15.6640625" style="31" customWidth="1"/>
    <col min="6663" max="6691" width="6.88671875" style="31" customWidth="1"/>
    <col min="6692" max="6910" width="4.109375" style="31"/>
    <col min="6911" max="6911" width="22.44140625" style="31" customWidth="1"/>
    <col min="6912" max="6912" width="26.44140625" style="31" customWidth="1"/>
    <col min="6913" max="6918" width="15.6640625" style="31" customWidth="1"/>
    <col min="6919" max="6947" width="6.88671875" style="31" customWidth="1"/>
    <col min="6948" max="7166" width="4.109375" style="31"/>
    <col min="7167" max="7167" width="22.44140625" style="31" customWidth="1"/>
    <col min="7168" max="7168" width="26.44140625" style="31" customWidth="1"/>
    <col min="7169" max="7174" width="15.6640625" style="31" customWidth="1"/>
    <col min="7175" max="7203" width="6.88671875" style="31" customWidth="1"/>
    <col min="7204" max="7422" width="4.109375" style="31"/>
    <col min="7423" max="7423" width="22.44140625" style="31" customWidth="1"/>
    <col min="7424" max="7424" width="26.44140625" style="31" customWidth="1"/>
    <col min="7425" max="7430" width="15.6640625" style="31" customWidth="1"/>
    <col min="7431" max="7459" width="6.88671875" style="31" customWidth="1"/>
    <col min="7460" max="7678" width="4.109375" style="31"/>
    <col min="7679" max="7679" width="22.44140625" style="31" customWidth="1"/>
    <col min="7680" max="7680" width="26.44140625" style="31" customWidth="1"/>
    <col min="7681" max="7686" width="15.6640625" style="31" customWidth="1"/>
    <col min="7687" max="7715" width="6.88671875" style="31" customWidth="1"/>
    <col min="7716" max="7934" width="4.109375" style="31"/>
    <col min="7935" max="7935" width="22.44140625" style="31" customWidth="1"/>
    <col min="7936" max="7936" width="26.44140625" style="31" customWidth="1"/>
    <col min="7937" max="7942" width="15.6640625" style="31" customWidth="1"/>
    <col min="7943" max="7971" width="6.88671875" style="31" customWidth="1"/>
    <col min="7972" max="8190" width="4.109375" style="31"/>
    <col min="8191" max="8191" width="22.44140625" style="31" customWidth="1"/>
    <col min="8192" max="8192" width="26.44140625" style="31" customWidth="1"/>
    <col min="8193" max="8198" width="15.6640625" style="31" customWidth="1"/>
    <col min="8199" max="8227" width="6.88671875" style="31" customWidth="1"/>
    <col min="8228" max="8446" width="4.109375" style="31"/>
    <col min="8447" max="8447" width="22.44140625" style="31" customWidth="1"/>
    <col min="8448" max="8448" width="26.44140625" style="31" customWidth="1"/>
    <col min="8449" max="8454" width="15.6640625" style="31" customWidth="1"/>
    <col min="8455" max="8483" width="6.88671875" style="31" customWidth="1"/>
    <col min="8484" max="8702" width="4.109375" style="31"/>
    <col min="8703" max="8703" width="22.44140625" style="31" customWidth="1"/>
    <col min="8704" max="8704" width="26.44140625" style="31" customWidth="1"/>
    <col min="8705" max="8710" width="15.6640625" style="31" customWidth="1"/>
    <col min="8711" max="8739" width="6.88671875" style="31" customWidth="1"/>
    <col min="8740" max="8958" width="4.109375" style="31"/>
    <col min="8959" max="8959" width="22.44140625" style="31" customWidth="1"/>
    <col min="8960" max="8960" width="26.44140625" style="31" customWidth="1"/>
    <col min="8961" max="8966" width="15.6640625" style="31" customWidth="1"/>
    <col min="8967" max="8995" width="6.88671875" style="31" customWidth="1"/>
    <col min="8996" max="9214" width="4.109375" style="31"/>
    <col min="9215" max="9215" width="22.44140625" style="31" customWidth="1"/>
    <col min="9216" max="9216" width="26.44140625" style="31" customWidth="1"/>
    <col min="9217" max="9222" width="15.6640625" style="31" customWidth="1"/>
    <col min="9223" max="9251" width="6.88671875" style="31" customWidth="1"/>
    <col min="9252" max="9470" width="4.109375" style="31"/>
    <col min="9471" max="9471" width="22.44140625" style="31" customWidth="1"/>
    <col min="9472" max="9472" width="26.44140625" style="31" customWidth="1"/>
    <col min="9473" max="9478" width="15.6640625" style="31" customWidth="1"/>
    <col min="9479" max="9507" width="6.88671875" style="31" customWidth="1"/>
    <col min="9508" max="9726" width="4.109375" style="31"/>
    <col min="9727" max="9727" width="22.44140625" style="31" customWidth="1"/>
    <col min="9728" max="9728" width="26.44140625" style="31" customWidth="1"/>
    <col min="9729" max="9734" width="15.6640625" style="31" customWidth="1"/>
    <col min="9735" max="9763" width="6.88671875" style="31" customWidth="1"/>
    <col min="9764" max="9982" width="4.109375" style="31"/>
    <col min="9983" max="9983" width="22.44140625" style="31" customWidth="1"/>
    <col min="9984" max="9984" width="26.44140625" style="31" customWidth="1"/>
    <col min="9985" max="9990" width="15.6640625" style="31" customWidth="1"/>
    <col min="9991" max="10019" width="6.88671875" style="31" customWidth="1"/>
    <col min="10020" max="10238" width="4.109375" style="31"/>
    <col min="10239" max="10239" width="22.44140625" style="31" customWidth="1"/>
    <col min="10240" max="10240" width="26.44140625" style="31" customWidth="1"/>
    <col min="10241" max="10246" width="15.6640625" style="31" customWidth="1"/>
    <col min="10247" max="10275" width="6.88671875" style="31" customWidth="1"/>
    <col min="10276" max="10494" width="4.109375" style="31"/>
    <col min="10495" max="10495" width="22.44140625" style="31" customWidth="1"/>
    <col min="10496" max="10496" width="26.44140625" style="31" customWidth="1"/>
    <col min="10497" max="10502" width="15.6640625" style="31" customWidth="1"/>
    <col min="10503" max="10531" width="6.88671875" style="31" customWidth="1"/>
    <col min="10532" max="10750" width="4.109375" style="31"/>
    <col min="10751" max="10751" width="22.44140625" style="31" customWidth="1"/>
    <col min="10752" max="10752" width="26.44140625" style="31" customWidth="1"/>
    <col min="10753" max="10758" width="15.6640625" style="31" customWidth="1"/>
    <col min="10759" max="10787" width="6.88671875" style="31" customWidth="1"/>
    <col min="10788" max="11006" width="4.109375" style="31"/>
    <col min="11007" max="11007" width="22.44140625" style="31" customWidth="1"/>
    <col min="11008" max="11008" width="26.44140625" style="31" customWidth="1"/>
    <col min="11009" max="11014" width="15.6640625" style="31" customWidth="1"/>
    <col min="11015" max="11043" width="6.88671875" style="31" customWidth="1"/>
    <col min="11044" max="11262" width="4.109375" style="31"/>
    <col min="11263" max="11263" width="22.44140625" style="31" customWidth="1"/>
    <col min="11264" max="11264" width="26.44140625" style="31" customWidth="1"/>
    <col min="11265" max="11270" width="15.6640625" style="31" customWidth="1"/>
    <col min="11271" max="11299" width="6.88671875" style="31" customWidth="1"/>
    <col min="11300" max="11518" width="4.109375" style="31"/>
    <col min="11519" max="11519" width="22.44140625" style="31" customWidth="1"/>
    <col min="11520" max="11520" width="26.44140625" style="31" customWidth="1"/>
    <col min="11521" max="11526" width="15.6640625" style="31" customWidth="1"/>
    <col min="11527" max="11555" width="6.88671875" style="31" customWidth="1"/>
    <col min="11556" max="11774" width="4.109375" style="31"/>
    <col min="11775" max="11775" width="22.44140625" style="31" customWidth="1"/>
    <col min="11776" max="11776" width="26.44140625" style="31" customWidth="1"/>
    <col min="11777" max="11782" width="15.6640625" style="31" customWidth="1"/>
    <col min="11783" max="11811" width="6.88671875" style="31" customWidth="1"/>
    <col min="11812" max="12030" width="4.109375" style="31"/>
    <col min="12031" max="12031" width="22.44140625" style="31" customWidth="1"/>
    <col min="12032" max="12032" width="26.44140625" style="31" customWidth="1"/>
    <col min="12033" max="12038" width="15.6640625" style="31" customWidth="1"/>
    <col min="12039" max="12067" width="6.88671875" style="31" customWidth="1"/>
    <col min="12068" max="12286" width="4.109375" style="31"/>
    <col min="12287" max="12287" width="22.44140625" style="31" customWidth="1"/>
    <col min="12288" max="12288" width="26.44140625" style="31" customWidth="1"/>
    <col min="12289" max="12294" width="15.6640625" style="31" customWidth="1"/>
    <col min="12295" max="12323" width="6.88671875" style="31" customWidth="1"/>
    <col min="12324" max="12542" width="4.109375" style="31"/>
    <col min="12543" max="12543" width="22.44140625" style="31" customWidth="1"/>
    <col min="12544" max="12544" width="26.44140625" style="31" customWidth="1"/>
    <col min="12545" max="12550" width="15.6640625" style="31" customWidth="1"/>
    <col min="12551" max="12579" width="6.88671875" style="31" customWidth="1"/>
    <col min="12580" max="12798" width="4.109375" style="31"/>
    <col min="12799" max="12799" width="22.44140625" style="31" customWidth="1"/>
    <col min="12800" max="12800" width="26.44140625" style="31" customWidth="1"/>
    <col min="12801" max="12806" width="15.6640625" style="31" customWidth="1"/>
    <col min="12807" max="12835" width="6.88671875" style="31" customWidth="1"/>
    <col min="12836" max="13054" width="4.109375" style="31"/>
    <col min="13055" max="13055" width="22.44140625" style="31" customWidth="1"/>
    <col min="13056" max="13056" width="26.44140625" style="31" customWidth="1"/>
    <col min="13057" max="13062" width="15.6640625" style="31" customWidth="1"/>
    <col min="13063" max="13091" width="6.88671875" style="31" customWidth="1"/>
    <col min="13092" max="13310" width="4.109375" style="31"/>
    <col min="13311" max="13311" width="22.44140625" style="31" customWidth="1"/>
    <col min="13312" max="13312" width="26.44140625" style="31" customWidth="1"/>
    <col min="13313" max="13318" width="15.6640625" style="31" customWidth="1"/>
    <col min="13319" max="13347" width="6.88671875" style="31" customWidth="1"/>
    <col min="13348" max="13566" width="4.109375" style="31"/>
    <col min="13567" max="13567" width="22.44140625" style="31" customWidth="1"/>
    <col min="13568" max="13568" width="26.44140625" style="31" customWidth="1"/>
    <col min="13569" max="13574" width="15.6640625" style="31" customWidth="1"/>
    <col min="13575" max="13603" width="6.88671875" style="31" customWidth="1"/>
    <col min="13604" max="13822" width="4.109375" style="31"/>
    <col min="13823" max="13823" width="22.44140625" style="31" customWidth="1"/>
    <col min="13824" max="13824" width="26.44140625" style="31" customWidth="1"/>
    <col min="13825" max="13830" width="15.6640625" style="31" customWidth="1"/>
    <col min="13831" max="13859" width="6.88671875" style="31" customWidth="1"/>
    <col min="13860" max="14078" width="4.109375" style="31"/>
    <col min="14079" max="14079" width="22.44140625" style="31" customWidth="1"/>
    <col min="14080" max="14080" width="26.44140625" style="31" customWidth="1"/>
    <col min="14081" max="14086" width="15.6640625" style="31" customWidth="1"/>
    <col min="14087" max="14115" width="6.88671875" style="31" customWidth="1"/>
    <col min="14116" max="14334" width="4.109375" style="31"/>
    <col min="14335" max="14335" width="22.44140625" style="31" customWidth="1"/>
    <col min="14336" max="14336" width="26.44140625" style="31" customWidth="1"/>
    <col min="14337" max="14342" width="15.6640625" style="31" customWidth="1"/>
    <col min="14343" max="14371" width="6.88671875" style="31" customWidth="1"/>
    <col min="14372" max="14590" width="4.109375" style="31"/>
    <col min="14591" max="14591" width="22.44140625" style="31" customWidth="1"/>
    <col min="14592" max="14592" width="26.44140625" style="31" customWidth="1"/>
    <col min="14593" max="14598" width="15.6640625" style="31" customWidth="1"/>
    <col min="14599" max="14627" width="6.88671875" style="31" customWidth="1"/>
    <col min="14628" max="14846" width="4.109375" style="31"/>
    <col min="14847" max="14847" width="22.44140625" style="31" customWidth="1"/>
    <col min="14848" max="14848" width="26.44140625" style="31" customWidth="1"/>
    <col min="14849" max="14854" width="15.6640625" style="31" customWidth="1"/>
    <col min="14855" max="14883" width="6.88671875" style="31" customWidth="1"/>
    <col min="14884" max="15102" width="4.109375" style="31"/>
    <col min="15103" max="15103" width="22.44140625" style="31" customWidth="1"/>
    <col min="15104" max="15104" width="26.44140625" style="31" customWidth="1"/>
    <col min="15105" max="15110" width="15.6640625" style="31" customWidth="1"/>
    <col min="15111" max="15139" width="6.88671875" style="31" customWidth="1"/>
    <col min="15140" max="15358" width="4.109375" style="31"/>
    <col min="15359" max="15359" width="22.44140625" style="31" customWidth="1"/>
    <col min="15360" max="15360" width="26.44140625" style="31" customWidth="1"/>
    <col min="15361" max="15366" width="15.6640625" style="31" customWidth="1"/>
    <col min="15367" max="15395" width="6.88671875" style="31" customWidth="1"/>
    <col min="15396" max="15614" width="4.109375" style="31"/>
    <col min="15615" max="15615" width="22.44140625" style="31" customWidth="1"/>
    <col min="15616" max="15616" width="26.44140625" style="31" customWidth="1"/>
    <col min="15617" max="15622" width="15.6640625" style="31" customWidth="1"/>
    <col min="15623" max="15651" width="6.88671875" style="31" customWidth="1"/>
    <col min="15652" max="15870" width="4.109375" style="31"/>
    <col min="15871" max="15871" width="22.44140625" style="31" customWidth="1"/>
    <col min="15872" max="15872" width="26.44140625" style="31" customWidth="1"/>
    <col min="15873" max="15878" width="15.6640625" style="31" customWidth="1"/>
    <col min="15879" max="15907" width="6.88671875" style="31" customWidth="1"/>
    <col min="15908" max="16126" width="4.109375" style="31"/>
    <col min="16127" max="16127" width="22.44140625" style="31" customWidth="1"/>
    <col min="16128" max="16128" width="26.44140625" style="31" customWidth="1"/>
    <col min="16129" max="16134" width="15.6640625" style="31" customWidth="1"/>
    <col min="16135" max="16163" width="6.88671875" style="31" customWidth="1"/>
    <col min="16164" max="16384" width="4.109375" style="31"/>
  </cols>
  <sheetData>
    <row r="1" spans="1:35" ht="30" customHeight="1">
      <c r="A1" s="31" t="s">
        <v>287</v>
      </c>
    </row>
    <row r="2" spans="1:35" ht="30" customHeight="1">
      <c r="A2" s="373" t="str">
        <f>'病院入力（共通票）'!A2&amp;"　小児・産科・救急医療受入推進事業　共通要件確認書（年度当初）"</f>
        <v>令和７年度　小児・産科・救急医療受入推進事業　共通要件確認書（年度当初）</v>
      </c>
      <c r="B2" s="373"/>
      <c r="C2" s="373"/>
      <c r="D2" s="373"/>
      <c r="E2" s="373"/>
      <c r="F2" s="373"/>
      <c r="G2" s="127"/>
      <c r="H2" s="127"/>
      <c r="I2" s="127"/>
      <c r="J2" s="127"/>
      <c r="K2" s="128"/>
      <c r="L2" s="128"/>
      <c r="M2" s="128"/>
      <c r="N2" s="128"/>
      <c r="O2" s="128"/>
      <c r="P2" s="127"/>
      <c r="Q2" s="127"/>
      <c r="R2" s="127"/>
      <c r="S2" s="127"/>
      <c r="T2" s="127"/>
      <c r="U2" s="128"/>
      <c r="V2" s="128"/>
      <c r="W2" s="128"/>
      <c r="X2" s="128"/>
      <c r="Y2" s="128"/>
      <c r="Z2" s="128"/>
      <c r="AA2" s="128"/>
      <c r="AB2" s="128"/>
      <c r="AC2" s="128"/>
      <c r="AD2" s="128"/>
      <c r="AE2" s="128"/>
      <c r="AF2" s="128"/>
      <c r="AG2" s="128"/>
      <c r="AH2" s="128"/>
      <c r="AI2" s="128"/>
    </row>
    <row r="4" spans="1:35" ht="40.950000000000003" customHeight="1">
      <c r="A4" s="31" t="s">
        <v>288</v>
      </c>
      <c r="B4" s="190" t="str">
        <f>'病院入力（共通票）'!F8</f>
        <v>○○○○病院</v>
      </c>
    </row>
    <row r="5" spans="1:35" ht="30" customHeight="1">
      <c r="A5" s="31" t="s">
        <v>1</v>
      </c>
      <c r="B5" s="190" t="str">
        <f>'病院入力（共通票）'!A8</f>
        <v>131XXXXXXXX</v>
      </c>
    </row>
    <row r="7" spans="1:35" ht="30" customHeight="1">
      <c r="A7" s="129" t="s">
        <v>289</v>
      </c>
    </row>
    <row r="8" spans="1:35" ht="30" customHeight="1">
      <c r="A8" s="129" t="s">
        <v>290</v>
      </c>
    </row>
    <row r="9" spans="1:35" ht="30" customHeight="1">
      <c r="A9" s="130" t="s">
        <v>52</v>
      </c>
      <c r="B9" s="372" t="str">
        <f>'病院入力（共通票）'!O8</f>
        <v>R8年7月</v>
      </c>
      <c r="C9" s="372"/>
      <c r="D9" s="372"/>
      <c r="E9" s="372"/>
      <c r="F9" s="372"/>
      <c r="J9" s="126"/>
      <c r="O9" s="31"/>
      <c r="T9" s="126"/>
      <c r="AI9" s="31"/>
    </row>
    <row r="10" spans="1:35" ht="113.4" customHeight="1">
      <c r="A10" s="367" t="s">
        <v>291</v>
      </c>
      <c r="B10" s="131" t="s">
        <v>200</v>
      </c>
      <c r="C10" s="374" t="str">
        <f>'病院入力（共通票）'!P8</f>
        <v>取組１年目とし下記を予定している。
・導入を進める人材確保
・診療状況の把握
・各種情報整理（電子カルテ運用の主な課題整理等）
・検討準備（システム要件定義等）
・検討作業（スケジュール策定/ベンダー候補選定等）
・契約（ベンダー確定/契約締結）</v>
      </c>
      <c r="D10" s="374"/>
      <c r="E10" s="374"/>
      <c r="F10" s="374"/>
      <c r="J10" s="126"/>
      <c r="O10" s="31"/>
      <c r="T10" s="126"/>
      <c r="AI10" s="31"/>
    </row>
    <row r="11" spans="1:35" ht="113.4" customHeight="1">
      <c r="A11" s="367"/>
      <c r="B11" s="131" t="s">
        <v>201</v>
      </c>
      <c r="C11" s="374" t="str">
        <f>'病院入力（共通票）'!Q8</f>
        <v>取組２年目として下記を予定している。
・準備（院内体制環境準備等）
・運用設計（文書整理等）
・構築作業（マスタ/文書作成/端末準備等）
・トレーニング
・テスト（リハーサル）
・稼働</v>
      </c>
      <c r="D11" s="374"/>
      <c r="E11" s="374"/>
      <c r="F11" s="374"/>
      <c r="J11" s="126"/>
      <c r="O11" s="31"/>
      <c r="T11" s="126"/>
      <c r="AI11" s="31"/>
    </row>
    <row r="12" spans="1:35" ht="113.4" customHeight="1">
      <c r="A12" s="367"/>
      <c r="B12" s="131" t="s">
        <v>202</v>
      </c>
      <c r="C12" s="374" t="str">
        <f>'病院入力（共通票）'!R8</f>
        <v>取組３年目として下記を予定している。
・BCP策定、訓練
・サーバー、端末、ネットワーク管理
・セキュリティ確認（チェックリストによる確認等）
・関係法令改正に伴う修正対応等</v>
      </c>
      <c r="D12" s="374"/>
      <c r="E12" s="374"/>
      <c r="F12" s="374"/>
      <c r="J12" s="126"/>
      <c r="O12" s="31"/>
      <c r="T12" s="126"/>
      <c r="AI12" s="31"/>
    </row>
    <row r="13" spans="1:35" customFormat="1" ht="30" customHeight="1"/>
    <row r="14" spans="1:35" ht="30" customHeight="1">
      <c r="A14" s="129" t="s">
        <v>292</v>
      </c>
      <c r="C14" s="132"/>
      <c r="D14" s="132"/>
      <c r="E14" s="132"/>
    </row>
    <row r="15" spans="1:35" ht="30" customHeight="1">
      <c r="A15" s="367" t="s">
        <v>293</v>
      </c>
      <c r="B15" s="367"/>
      <c r="C15" s="368" t="str">
        <f>'病院入力（共通票）'!U8</f>
        <v>R10年3月</v>
      </c>
      <c r="D15" s="368"/>
      <c r="E15" s="368"/>
      <c r="F15" s="368"/>
    </row>
    <row r="16" spans="1:35" ht="30" customHeight="1">
      <c r="A16" s="367" t="s">
        <v>294</v>
      </c>
      <c r="B16" s="367"/>
      <c r="C16" s="368" t="str">
        <f>'病院入力（共通票）'!V8</f>
        <v>R8年10月</v>
      </c>
      <c r="D16" s="368"/>
      <c r="E16" s="368"/>
      <c r="F16" s="368"/>
    </row>
    <row r="17" spans="1:6" ht="30" customHeight="1">
      <c r="A17" s="367" t="s">
        <v>295</v>
      </c>
      <c r="B17" s="367"/>
      <c r="C17" s="368" t="str">
        <f>'病院入力（共通票）'!W8</f>
        <v>R8年10月</v>
      </c>
      <c r="D17" s="368"/>
      <c r="E17" s="368"/>
      <c r="F17" s="368"/>
    </row>
    <row r="18" spans="1:6" ht="109.2" customHeight="1">
      <c r="A18" s="130" t="s">
        <v>296</v>
      </c>
      <c r="B18" s="375" t="str">
        <f>'病院入力（共通票）'!X8</f>
        <v>R8年度中に接続検討のため、可能な範囲で情報収集を行う。</v>
      </c>
      <c r="C18" s="375"/>
      <c r="D18" s="375"/>
      <c r="E18" s="375"/>
      <c r="F18" s="375"/>
    </row>
    <row r="19" spans="1:6" ht="30" customHeight="1">
      <c r="C19" s="133"/>
      <c r="D19" s="133"/>
      <c r="E19" s="133"/>
      <c r="F19" s="133"/>
    </row>
    <row r="20" spans="1:6" ht="30" customHeight="1">
      <c r="A20" s="129" t="s">
        <v>297</v>
      </c>
    </row>
    <row r="21" spans="1:6" ht="30" customHeight="1">
      <c r="A21" s="370" t="s">
        <v>298</v>
      </c>
      <c r="B21" s="371"/>
      <c r="C21" s="372" t="str">
        <f>'病院入力（共通票）'!AC8</f>
        <v>R7年報告予定</v>
      </c>
      <c r="D21" s="372"/>
      <c r="E21" s="372"/>
      <c r="F21" s="372"/>
    </row>
    <row r="22" spans="1:6" ht="30" customHeight="1">
      <c r="A22" s="370" t="s">
        <v>299</v>
      </c>
      <c r="B22" s="371"/>
      <c r="C22" s="372" t="str">
        <f>'病院入力（共通票）'!AD8</f>
        <v>R7年報告予定</v>
      </c>
      <c r="D22" s="372"/>
      <c r="E22" s="372"/>
      <c r="F22" s="372"/>
    </row>
    <row r="23" spans="1:6" ht="30" customHeight="1">
      <c r="A23" s="370" t="s">
        <v>300</v>
      </c>
      <c r="B23" s="371"/>
      <c r="C23" s="372" t="str">
        <f>'病院入力（共通票）'!AE8</f>
        <v>R7年報告予定</v>
      </c>
      <c r="D23" s="372"/>
      <c r="E23" s="372"/>
      <c r="F23" s="372"/>
    </row>
    <row r="24" spans="1:6" ht="30" customHeight="1">
      <c r="A24" s="370" t="s">
        <v>301</v>
      </c>
      <c r="B24" s="371"/>
      <c r="C24" s="372" t="str">
        <f>'病院入力（共通票）'!AF8</f>
        <v>R7年報告予定</v>
      </c>
      <c r="D24" s="372"/>
      <c r="E24" s="372"/>
      <c r="F24" s="372"/>
    </row>
    <row r="25" spans="1:6" ht="30" customHeight="1">
      <c r="A25" s="370" t="s">
        <v>302</v>
      </c>
      <c r="B25" s="371"/>
      <c r="C25" s="372" t="str">
        <f>'病院入力（共通票）'!AG8</f>
        <v>R6年報告予定</v>
      </c>
      <c r="D25" s="372"/>
      <c r="E25" s="372"/>
      <c r="F25" s="372"/>
    </row>
    <row r="26" spans="1:6" ht="30" customHeight="1">
      <c r="A26" s="370" t="s">
        <v>303</v>
      </c>
      <c r="B26" s="371"/>
      <c r="C26" s="372" t="str">
        <f>'病院入力（共通票）'!AH8</f>
        <v>R7年4月時点に更新済み</v>
      </c>
      <c r="D26" s="372"/>
      <c r="E26" s="372"/>
      <c r="F26" s="372"/>
    </row>
    <row r="28" spans="1:6" ht="30" customHeight="1">
      <c r="A28" s="31" t="s">
        <v>304</v>
      </c>
    </row>
    <row r="30" spans="1:6" ht="30" customHeight="1">
      <c r="A30" s="129" t="s">
        <v>305</v>
      </c>
    </row>
    <row r="31" spans="1:6" ht="30" customHeight="1">
      <c r="A31" s="134" t="s">
        <v>306</v>
      </c>
      <c r="B31" s="369" t="str">
        <f>'病院入力（共通票）'!I8</f>
        <v>総務課</v>
      </c>
      <c r="C31" s="369"/>
      <c r="D31" s="369"/>
    </row>
    <row r="32" spans="1:6" ht="30" customHeight="1">
      <c r="A32" s="134" t="s">
        <v>307</v>
      </c>
      <c r="B32" s="369" t="str">
        <f>'病院入力（共通票）'!J8</f>
        <v>東京　太郎</v>
      </c>
      <c r="C32" s="369"/>
      <c r="D32" s="369"/>
    </row>
    <row r="33" spans="1:4" ht="30" customHeight="1">
      <c r="A33" s="134" t="s">
        <v>308</v>
      </c>
      <c r="B33" s="369" t="str">
        <f>'病院入力（共通票）'!K8</f>
        <v>03-1234-5678</v>
      </c>
      <c r="C33" s="369"/>
      <c r="D33" s="369"/>
    </row>
    <row r="34" spans="1:4" ht="30" customHeight="1">
      <c r="A34" s="134" t="s">
        <v>309</v>
      </c>
      <c r="B34" s="369" t="str">
        <f>'病院入力（共通票）'!L8</f>
        <v>XXX@mail.co.com</v>
      </c>
      <c r="C34" s="369"/>
      <c r="D34" s="369"/>
    </row>
  </sheetData>
  <mergeCells count="29">
    <mergeCell ref="A17:B17"/>
    <mergeCell ref="C17:F17"/>
    <mergeCell ref="A22:B22"/>
    <mergeCell ref="C22:F22"/>
    <mergeCell ref="B18:F18"/>
    <mergeCell ref="A21:B21"/>
    <mergeCell ref="C21:F21"/>
    <mergeCell ref="A2:F2"/>
    <mergeCell ref="B9:F9"/>
    <mergeCell ref="A10:A12"/>
    <mergeCell ref="C10:F10"/>
    <mergeCell ref="C11:F11"/>
    <mergeCell ref="C12:F12"/>
    <mergeCell ref="A15:B15"/>
    <mergeCell ref="C15:F15"/>
    <mergeCell ref="A16:B16"/>
    <mergeCell ref="B34:D34"/>
    <mergeCell ref="A23:B23"/>
    <mergeCell ref="C23:F23"/>
    <mergeCell ref="A24:B24"/>
    <mergeCell ref="C24:F24"/>
    <mergeCell ref="A25:B25"/>
    <mergeCell ref="C25:F25"/>
    <mergeCell ref="A26:B26"/>
    <mergeCell ref="C26:F26"/>
    <mergeCell ref="B31:D31"/>
    <mergeCell ref="B32:D32"/>
    <mergeCell ref="B33:D33"/>
    <mergeCell ref="C16:F16"/>
  </mergeCells>
  <phoneticPr fontId="2"/>
  <pageMargins left="0.70866141732283472" right="0.70866141732283472" top="0.74803149606299213" bottom="0.74803149606299213" header="0.31496062992125984" footer="0.31496062992125984"/>
  <pageSetup paperSize="9" scale="74" fitToHeight="0" orientation="portrait" r:id="rId1"/>
  <rowBreaks count="1" manualBreakCount="1">
    <brk id="13"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4DC26-0522-44A8-87FC-AC389F1A2057}">
  <dimension ref="A1:I23"/>
  <sheetViews>
    <sheetView workbookViewId="0">
      <selection activeCell="C1" sqref="C1:I1"/>
    </sheetView>
  </sheetViews>
  <sheetFormatPr defaultColWidth="9" defaultRowHeight="14.4"/>
  <cols>
    <col min="1" max="1" width="12.88671875" style="36" bestFit="1" customWidth="1"/>
    <col min="2" max="2" width="17.33203125" style="36" bestFit="1" customWidth="1"/>
    <col min="3" max="3" width="24.33203125" style="5" customWidth="1"/>
    <col min="4" max="4" width="20.6640625" style="5" customWidth="1"/>
    <col min="5" max="5" width="3.44140625" style="5" bestFit="1" customWidth="1"/>
    <col min="6" max="6" width="3.44140625" style="5" customWidth="1"/>
    <col min="7" max="7" width="14.44140625" style="5" customWidth="1"/>
    <col min="8" max="8" width="20.6640625" style="5" customWidth="1"/>
    <col min="9" max="16384" width="9" style="5"/>
  </cols>
  <sheetData>
    <row r="1" spans="1:9" ht="30" customHeight="1">
      <c r="C1" s="376" t="str">
        <f>'病院入力（共通票）'!A2&amp;" 小児・産科・救急医療受入推進事業に係る歳入歳出予算書抄本"</f>
        <v>令和７年度 小児・産科・救急医療受入推進事業に係る歳入歳出予算書抄本</v>
      </c>
      <c r="D1" s="376"/>
      <c r="E1" s="376"/>
      <c r="F1" s="376"/>
      <c r="G1" s="376"/>
      <c r="H1" s="376"/>
      <c r="I1" s="376"/>
    </row>
    <row r="2" spans="1:9" ht="30" customHeight="1" thickBot="1"/>
    <row r="3" spans="1:9" ht="30" customHeight="1" thickBot="1">
      <c r="A3" s="61" t="s">
        <v>126</v>
      </c>
      <c r="B3" s="61" t="s">
        <v>127</v>
      </c>
      <c r="C3" s="377" t="s">
        <v>336</v>
      </c>
      <c r="D3" s="378"/>
      <c r="E3" s="378"/>
      <c r="F3" s="62"/>
      <c r="G3" s="378" t="s">
        <v>337</v>
      </c>
      <c r="H3" s="378"/>
      <c r="I3" s="379"/>
    </row>
    <row r="4" spans="1:9" ht="31.95" customHeight="1">
      <c r="A4" s="61" t="str">
        <f>'病院入力（共通票）'!$A$8</f>
        <v>131XXXXXXXX</v>
      </c>
      <c r="B4" s="61" t="str">
        <f>'病院入力（共通票）'!$F$8</f>
        <v>○○○○病院</v>
      </c>
      <c r="C4" s="63"/>
      <c r="D4" s="64"/>
      <c r="E4" s="65"/>
      <c r="F4" s="66"/>
      <c r="G4" s="65"/>
      <c r="H4" s="64"/>
      <c r="I4" s="67"/>
    </row>
    <row r="5" spans="1:9" ht="69.599999999999994" customHeight="1">
      <c r="A5" s="61" t="str">
        <f>'病院入力（共通票）'!$A$8</f>
        <v>131XXXXXXXX</v>
      </c>
      <c r="B5" s="61" t="str">
        <f>'病院入力（共通票）'!$F$8</f>
        <v>○○○○病院</v>
      </c>
      <c r="C5" s="68" t="s">
        <v>338</v>
      </c>
      <c r="D5" s="257">
        <f>第１号別紙１!J11</f>
        <v>33420000</v>
      </c>
      <c r="E5" s="5" t="s">
        <v>158</v>
      </c>
      <c r="F5" s="69"/>
      <c r="G5" s="5" t="s">
        <v>339</v>
      </c>
      <c r="H5" s="257">
        <f>第１号別紙１!D11</f>
        <v>41400000</v>
      </c>
      <c r="I5" s="70" t="s">
        <v>158</v>
      </c>
    </row>
    <row r="6" spans="1:9" ht="30" customHeight="1">
      <c r="A6" s="61" t="str">
        <f>'病院入力（共通票）'!$A$8</f>
        <v>131XXXXXXXX</v>
      </c>
      <c r="B6" s="61" t="str">
        <f>'病院入力（共通票）'!$F$8</f>
        <v>○○○○病院</v>
      </c>
      <c r="C6" s="71" t="s">
        <v>130</v>
      </c>
      <c r="D6" s="257">
        <f>第１号別紙１!E11</f>
        <v>1029000</v>
      </c>
      <c r="E6" s="5" t="s">
        <v>158</v>
      </c>
      <c r="F6" s="69"/>
      <c r="H6" s="257"/>
      <c r="I6" s="70"/>
    </row>
    <row r="7" spans="1:9" ht="30" customHeight="1">
      <c r="A7" s="61" t="str">
        <f>'病院入力（共通票）'!$A$8</f>
        <v>131XXXXXXXX</v>
      </c>
      <c r="B7" s="61" t="str">
        <f>'病院入力（共通票）'!$F$8</f>
        <v>○○○○病院</v>
      </c>
      <c r="C7" s="71" t="s">
        <v>340</v>
      </c>
      <c r="D7" s="257">
        <f>第１号別紙１!K11</f>
        <v>6951000</v>
      </c>
      <c r="E7" s="5" t="s">
        <v>158</v>
      </c>
      <c r="F7" s="69"/>
      <c r="H7" s="257"/>
      <c r="I7" s="70"/>
    </row>
    <row r="8" spans="1:9" ht="30" customHeight="1">
      <c r="A8" s="61" t="str">
        <f>'病院入力（共通票）'!$A$8</f>
        <v>131XXXXXXXX</v>
      </c>
      <c r="B8" s="61" t="str">
        <f>'病院入力（共通票）'!$F$8</f>
        <v>○○○○病院</v>
      </c>
      <c r="C8" s="71"/>
      <c r="D8" s="257"/>
      <c r="F8" s="69"/>
      <c r="H8" s="257"/>
      <c r="I8" s="70"/>
    </row>
    <row r="9" spans="1:9" ht="30" customHeight="1">
      <c r="A9" s="61" t="str">
        <f>'病院入力（共通票）'!$A$8</f>
        <v>131XXXXXXXX</v>
      </c>
      <c r="B9" s="61" t="str">
        <f>'病院入力（共通票）'!$F$8</f>
        <v>○○○○病院</v>
      </c>
      <c r="C9" s="71"/>
      <c r="D9" s="257"/>
      <c r="F9" s="69"/>
      <c r="H9" s="257"/>
      <c r="I9" s="70"/>
    </row>
    <row r="10" spans="1:9" ht="30" customHeight="1">
      <c r="A10" s="61" t="str">
        <f>'病院入力（共通票）'!$A$8</f>
        <v>131XXXXXXXX</v>
      </c>
      <c r="B10" s="61" t="str">
        <f>'病院入力（共通票）'!$F$8</f>
        <v>○○○○病院</v>
      </c>
      <c r="C10" s="71"/>
      <c r="D10" s="257"/>
      <c r="F10" s="69"/>
      <c r="H10" s="257"/>
      <c r="I10" s="70"/>
    </row>
    <row r="11" spans="1:9" ht="30" customHeight="1">
      <c r="A11" s="61" t="str">
        <f>'病院入力（共通票）'!$A$8</f>
        <v>131XXXXXXXX</v>
      </c>
      <c r="B11" s="61" t="str">
        <f>'病院入力（共通票）'!$F$8</f>
        <v>○○○○病院</v>
      </c>
      <c r="C11" s="71"/>
      <c r="D11" s="257"/>
      <c r="F11" s="69"/>
      <c r="G11" s="72"/>
      <c r="H11" s="257"/>
      <c r="I11" s="70"/>
    </row>
    <row r="12" spans="1:9" ht="30" customHeight="1">
      <c r="A12" s="61" t="str">
        <f>'病院入力（共通票）'!$A$8</f>
        <v>131XXXXXXXX</v>
      </c>
      <c r="B12" s="61" t="str">
        <f>'病院入力（共通票）'!$F$8</f>
        <v>○○○○病院</v>
      </c>
      <c r="C12" s="71"/>
      <c r="D12" s="257"/>
      <c r="F12" s="69"/>
      <c r="G12" s="72"/>
      <c r="H12" s="257"/>
      <c r="I12" s="70"/>
    </row>
    <row r="13" spans="1:9" ht="30" customHeight="1" thickBot="1">
      <c r="A13" s="61" t="str">
        <f>'病院入力（共通票）'!$A$8</f>
        <v>131XXXXXXXX</v>
      </c>
      <c r="B13" s="61" t="str">
        <f>'病院入力（共通票）'!$F$8</f>
        <v>○○○○病院</v>
      </c>
      <c r="C13" s="71"/>
      <c r="D13" s="257"/>
      <c r="F13" s="69"/>
      <c r="H13" s="257"/>
      <c r="I13" s="70"/>
    </row>
    <row r="14" spans="1:9" ht="30" customHeight="1" thickBot="1">
      <c r="A14" s="61" t="str">
        <f>'病院入力（共通票）'!$A$8</f>
        <v>131XXXXXXXX</v>
      </c>
      <c r="B14" s="61" t="str">
        <f>'病院入力（共通票）'!$F$8</f>
        <v>○○○○病院</v>
      </c>
      <c r="C14" s="73" t="s">
        <v>208</v>
      </c>
      <c r="D14" s="258">
        <f>SUM(D4:D13)</f>
        <v>41400000</v>
      </c>
      <c r="E14" s="74" t="s">
        <v>158</v>
      </c>
      <c r="F14" s="75"/>
      <c r="G14" s="74" t="s">
        <v>208</v>
      </c>
      <c r="H14" s="258">
        <f>H5</f>
        <v>41400000</v>
      </c>
      <c r="I14" s="76" t="s">
        <v>158</v>
      </c>
    </row>
    <row r="15" spans="1:9" ht="30" customHeight="1">
      <c r="A15" s="61" t="str">
        <f>'病院入力（共通票）'!$A$8</f>
        <v>131XXXXXXXX</v>
      </c>
      <c r="B15" s="61" t="str">
        <f>'病院入力（共通票）'!$F$8</f>
        <v>○○○○病院</v>
      </c>
    </row>
    <row r="16" spans="1:9" ht="30" customHeight="1">
      <c r="A16" s="61" t="str">
        <f>'病院入力（共通票）'!$A$8</f>
        <v>131XXXXXXXX</v>
      </c>
      <c r="B16" s="61" t="str">
        <f>'病院入力（共通票）'!$F$8</f>
        <v>○○○○病院</v>
      </c>
      <c r="C16" s="5" t="s">
        <v>341</v>
      </c>
    </row>
    <row r="17" spans="1:9" ht="15" customHeight="1">
      <c r="A17" s="61" t="str">
        <f>'病院入力（共通票）'!$A$8</f>
        <v>131XXXXXXXX</v>
      </c>
      <c r="B17" s="61" t="str">
        <f>'病院入力（共通票）'!$F$8</f>
        <v>○○○○病院</v>
      </c>
      <c r="G17" s="77"/>
      <c r="H17" s="380"/>
      <c r="I17" s="380"/>
    </row>
    <row r="18" spans="1:9" ht="30" customHeight="1">
      <c r="A18" s="61" t="str">
        <f>'病院入力（共通票）'!$A$8</f>
        <v>131XXXXXXXX</v>
      </c>
      <c r="B18" s="61" t="str">
        <f>'病院入力（共通票）'!$F$8</f>
        <v>○○○○病院</v>
      </c>
      <c r="D18" s="197" t="s">
        <v>342</v>
      </c>
      <c r="E18" s="80"/>
      <c r="F18" s="81"/>
      <c r="G18" s="82"/>
      <c r="H18" s="380"/>
      <c r="I18" s="380"/>
    </row>
    <row r="19" spans="1:9" ht="15" customHeight="1">
      <c r="A19" s="61" t="str">
        <f>'病院入力（共通票）'!$A$8</f>
        <v>131XXXXXXXX</v>
      </c>
      <c r="B19" s="61" t="str">
        <f>'病院入力（共通票）'!$F$8</f>
        <v>○○○○病院</v>
      </c>
      <c r="G19" s="77"/>
      <c r="H19" s="380"/>
      <c r="I19" s="380"/>
    </row>
    <row r="20" spans="1:9" ht="17.25" customHeight="1">
      <c r="A20" s="61" t="str">
        <f>'病院入力（共通票）'!$A$8</f>
        <v>131XXXXXXXX</v>
      </c>
      <c r="B20" s="61" t="str">
        <f>'病院入力（共通票）'!$F$8</f>
        <v>○○○○病院</v>
      </c>
      <c r="D20" s="325" t="s">
        <v>106</v>
      </c>
      <c r="E20" s="325"/>
      <c r="F20" s="8" t="s">
        <v>107</v>
      </c>
      <c r="G20" s="326" t="str">
        <f>'病院入力（共通票）'!C8</f>
        <v>東京都○○区○○一丁目２番３号</v>
      </c>
      <c r="H20" s="326"/>
      <c r="I20" s="326"/>
    </row>
    <row r="21" spans="1:9" ht="17.25" customHeight="1">
      <c r="A21" s="61" t="str">
        <f>'病院入力（共通票）'!$A$8</f>
        <v>131XXXXXXXX</v>
      </c>
      <c r="B21" s="61" t="str">
        <f>'病院入力（共通票）'!$F$8</f>
        <v>○○○○病院</v>
      </c>
      <c r="D21" s="325" t="s">
        <v>108</v>
      </c>
      <c r="E21" s="325"/>
      <c r="F21" s="8" t="s">
        <v>107</v>
      </c>
      <c r="G21" s="326" t="str">
        <f>'病院入力（共通票）'!G8</f>
        <v>東京都○○区○○四丁目５番６号</v>
      </c>
      <c r="H21" s="326"/>
      <c r="I21" s="326"/>
    </row>
    <row r="22" spans="1:9" ht="17.25" customHeight="1">
      <c r="A22" s="61" t="str">
        <f>'病院入力（共通票）'!$A$8</f>
        <v>131XXXXXXXX</v>
      </c>
      <c r="B22" s="61" t="str">
        <f>'病院入力（共通票）'!$F$8</f>
        <v>○○○○病院</v>
      </c>
      <c r="D22" s="325" t="s">
        <v>109</v>
      </c>
      <c r="E22" s="325"/>
      <c r="F22" s="8" t="s">
        <v>107</v>
      </c>
      <c r="G22" s="326" t="str">
        <f>'病院入力（共通票）'!B8&amp;" "&amp;'病院入力（共通票）'!F8</f>
        <v>○○法人○○会 ○○○○病院</v>
      </c>
      <c r="H22" s="326"/>
      <c r="I22" s="326"/>
    </row>
    <row r="23" spans="1:9" ht="17.25" customHeight="1">
      <c r="A23" s="61" t="str">
        <f>'病院入力（共通票）'!$A$8</f>
        <v>131XXXXXXXX</v>
      </c>
      <c r="B23" s="61" t="str">
        <f>'病院入力（共通票）'!$F$8</f>
        <v>○○○○病院</v>
      </c>
      <c r="D23" s="325" t="s">
        <v>110</v>
      </c>
      <c r="E23" s="325"/>
      <c r="F23" s="8" t="s">
        <v>107</v>
      </c>
      <c r="G23" s="326" t="str">
        <f>'病院入力（共通票）'!H8</f>
        <v>病院長　○○　○○</v>
      </c>
      <c r="H23" s="326"/>
      <c r="I23" s="187"/>
    </row>
  </sheetData>
  <mergeCells count="14">
    <mergeCell ref="C1:I1"/>
    <mergeCell ref="C3:E3"/>
    <mergeCell ref="G3:I3"/>
    <mergeCell ref="H19:I19"/>
    <mergeCell ref="D20:E20"/>
    <mergeCell ref="H17:I17"/>
    <mergeCell ref="H18:I18"/>
    <mergeCell ref="D23:E23"/>
    <mergeCell ref="G23:H23"/>
    <mergeCell ref="G21:I21"/>
    <mergeCell ref="G22:I22"/>
    <mergeCell ref="G20:I20"/>
    <mergeCell ref="D21:E21"/>
    <mergeCell ref="D22:E22"/>
  </mergeCells>
  <phoneticPr fontId="2"/>
  <printOptions horizontalCentered="1"/>
  <pageMargins left="0.78740157480314965" right="0.78740157480314965" top="1.1811023622047245" bottom="0.98425196850393704" header="0.31496062992125984" footer="0.31496062992125984"/>
  <pageSetup paperSize="9"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A326ACB757C5347AA12326399354B38" ma:contentTypeVersion="4" ma:contentTypeDescription="新しいドキュメントを作成します。" ma:contentTypeScope="" ma:versionID="0696aad08e0643d817687efc55f6a1d5">
  <xsd:schema xmlns:xsd="http://www.w3.org/2001/XMLSchema" xmlns:xs="http://www.w3.org/2001/XMLSchema" xmlns:p="http://schemas.microsoft.com/office/2006/metadata/properties" xmlns:ns2="dee1981d-b182-414d-b691-bc85d4225b15" targetNamespace="http://schemas.microsoft.com/office/2006/metadata/properties" ma:root="true" ma:fieldsID="60c129b8ed5b726945e1886b834e314e" ns2:_="">
    <xsd:import namespace="dee1981d-b182-414d-b691-bc85d4225b1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981d-b182-414d-b691-bc85d4225b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AE64D3-DDB0-402E-A5CA-301819567751}">
  <ds:schemaRefs>
    <ds:schemaRef ds:uri="http://schemas.microsoft.com/sharepoint/v3/contenttype/forms"/>
  </ds:schemaRefs>
</ds:datastoreItem>
</file>

<file path=customXml/itemProps2.xml><?xml version="1.0" encoding="utf-8"?>
<ds:datastoreItem xmlns:ds="http://schemas.openxmlformats.org/officeDocument/2006/customXml" ds:itemID="{2FF2CB84-ECE7-439F-B48A-24256573CC4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716B876-26B7-4B36-AC56-8C1D066204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e1981d-b182-414d-b691-bc85d4225b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19</vt:i4>
      </vt:variant>
    </vt:vector>
  </HeadingPairs>
  <TitlesOfParts>
    <vt:vector size="47" baseType="lpstr">
      <vt:lpstr>病院入力（共通票）</vt:lpstr>
      <vt:lpstr>第1号様式</vt:lpstr>
      <vt:lpstr>第１号別紙１</vt:lpstr>
      <vt:lpstr>第１号別紙２</vt:lpstr>
      <vt:lpstr>第１号別紙３(小児)</vt:lpstr>
      <vt:lpstr>第１号別紙３(産科)</vt:lpstr>
      <vt:lpstr>第１号別紙３(救急)</vt:lpstr>
      <vt:lpstr>第１号別紙４</vt:lpstr>
      <vt:lpstr>予算書抄本（参考様式）</vt:lpstr>
      <vt:lpstr>委任状（参考様式）</vt:lpstr>
      <vt:lpstr>R7暦日数（参考）</vt:lpstr>
      <vt:lpstr>管理用(小児)</vt:lpstr>
      <vt:lpstr>管理用(産科)</vt:lpstr>
      <vt:lpstr>管理用(救急)</vt:lpstr>
      <vt:lpstr>第２号様式</vt:lpstr>
      <vt:lpstr>第３号様式</vt:lpstr>
      <vt:lpstr>第３号別紙１</vt:lpstr>
      <vt:lpstr>第３号別紙２</vt:lpstr>
      <vt:lpstr>第３号別紙３(小児)</vt:lpstr>
      <vt:lpstr>第３号別紙３(産科)</vt:lpstr>
      <vt:lpstr>第３号別紙３(救急)</vt:lpstr>
      <vt:lpstr>第３号別紙４</vt:lpstr>
      <vt:lpstr>決算書抄本（参考様式）</vt:lpstr>
      <vt:lpstr>第４号様式</vt:lpstr>
      <vt:lpstr>第５号様式</vt:lpstr>
      <vt:lpstr>管理用(小児) (2)</vt:lpstr>
      <vt:lpstr>管理用(産科) (2)</vt:lpstr>
      <vt:lpstr>管理用(救急) (2)</vt:lpstr>
      <vt:lpstr>'決算書抄本（参考様式）'!Print_Area</vt:lpstr>
      <vt:lpstr>第１号別紙１!Print_Area</vt:lpstr>
      <vt:lpstr>第１号別紙２!Print_Area</vt:lpstr>
      <vt:lpstr>'第１号別紙３(救急)'!Print_Area</vt:lpstr>
      <vt:lpstr>'第１号別紙３(産科)'!Print_Area</vt:lpstr>
      <vt:lpstr>'第１号別紙３(小児)'!Print_Area</vt:lpstr>
      <vt:lpstr>第１号別紙４!Print_Area</vt:lpstr>
      <vt:lpstr>第1号様式!Print_Area</vt:lpstr>
      <vt:lpstr>第２号様式!Print_Area</vt:lpstr>
      <vt:lpstr>第３号別紙１!Print_Area</vt:lpstr>
      <vt:lpstr>第３号別紙２!Print_Area</vt:lpstr>
      <vt:lpstr>'第３号別紙３(救急)'!Print_Area</vt:lpstr>
      <vt:lpstr>'第３号別紙３(産科)'!Print_Area</vt:lpstr>
      <vt:lpstr>'第３号別紙３(小児)'!Print_Area</vt:lpstr>
      <vt:lpstr>第３号別紙４!Print_Area</vt:lpstr>
      <vt:lpstr>第３号様式!Print_Area</vt:lpstr>
      <vt:lpstr>第４号様式!Print_Area</vt:lpstr>
      <vt:lpstr>第５号様式!Print_Area</vt:lpstr>
      <vt:lpstr>'予算書抄本（参考様式）'!Print_Area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照沼　弘道</cp:lastModifiedBy>
  <cp:revision/>
  <cp:lastPrinted>2025-05-27T04:47:53Z</cp:lastPrinted>
  <dcterms:created xsi:type="dcterms:W3CDTF">1997-01-08T22:48:59Z</dcterms:created>
  <dcterms:modified xsi:type="dcterms:W3CDTF">2025-06-16T01:15:25Z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0x0101000A326ACB757C5347AA12326399354B38</vt:lpwstr>
  </property>
</Properties>
</file>