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疾病対策課\◆疾病対策係◆\■03 在宅難病事業関係\10 難病患者在宅レスパイト事業【R4新規】\00ホームページ掲載資料（事業案内・様式・記入例）\令和７年度\"/>
    </mc:Choice>
  </mc:AlternateContent>
  <xr:revisionPtr revIDLastSave="0" documentId="13_ncr:1_{95E73356-E085-462E-B819-9ABC55DDF549}" xr6:coauthVersionLast="47" xr6:coauthVersionMax="47" xr10:uidLastSave="{00000000-0000-0000-0000-000000000000}"/>
  <bookViews>
    <workbookView xWindow="28680" yWindow="-120" windowWidth="29040" windowHeight="15720" tabRatio="778" xr2:uid="{AD32FE8D-1F86-4C8C-A7A5-6AF23781A5D2}"/>
  </bookViews>
  <sheets>
    <sheet name="実績報告書" sheetId="18" r:id="rId1"/>
  </sheets>
  <externalReferences>
    <externalReference r:id="rId2"/>
    <externalReference r:id="rId3"/>
    <externalReference r:id="rId4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o">#N/A</definedName>
    <definedName name="\p">#N/A</definedName>
    <definedName name="\q">#N/A</definedName>
    <definedName name="\r">#N/A</definedName>
    <definedName name="\s">#N/A</definedName>
    <definedName name="\t">#N/A</definedName>
    <definedName name="\u">#N/A</definedName>
    <definedName name="\v">#N/A</definedName>
    <definedName name="\w">#N/A</definedName>
    <definedName name="\x">#N/A</definedName>
    <definedName name="\y">#N/A</definedName>
    <definedName name="\z">#N/A</definedName>
    <definedName name="ｄatabase">[1]契約台帳ＤＢ!#REF!</definedName>
    <definedName name="_xlnm.Print_Area" localSheetId="0">実績報告書!$A$1:$N$23</definedName>
    <definedName name="_xlnm.Print_Area">#REF!</definedName>
    <definedName name="PRINT_AREA_MI">#REF!</definedName>
    <definedName name="Record1">[2]!Record1</definedName>
    <definedName name="Record3">[2]!Record3</definedName>
    <definedName name="Record4">[2]!Record4</definedName>
    <definedName name="あ">#REF!</definedName>
    <definedName name="い">#REF!</definedName>
    <definedName name="う">#REF!</definedName>
    <definedName name="え">#REF!</definedName>
    <definedName name="お">#REF!</definedName>
    <definedName name="か">#REF!</definedName>
    <definedName name="が">#REF!</definedName>
    <definedName name="き">#REF!</definedName>
    <definedName name="ぎ">#REF!</definedName>
    <definedName name="く">#REF!</definedName>
    <definedName name="ぐ">#REF!</definedName>
    <definedName name="け">#REF!</definedName>
    <definedName name="げ">#REF!</definedName>
    <definedName name="こ">#REF!</definedName>
    <definedName name="ご">#REF!</definedName>
    <definedName name="さ">#REF!</definedName>
    <definedName name="し">#REF!</definedName>
    <definedName name="す">#REF!</definedName>
    <definedName name="せ">#REF!</definedName>
    <definedName name="そ">#REF!</definedName>
    <definedName name="た">#REF!</definedName>
    <definedName name="ち">#REF!</definedName>
    <definedName name="つ">#REF!</definedName>
    <definedName name="て">#REF!</definedName>
    <definedName name="と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#REF!</definedName>
    <definedName name="ひ">#REF!</definedName>
    <definedName name="ふ">#REF!</definedName>
    <definedName name="へ">#REF!</definedName>
    <definedName name="ほ">#REF!</definedName>
    <definedName name="ま">#REF!</definedName>
    <definedName name="み">#REF!</definedName>
    <definedName name="む">#REF!</definedName>
    <definedName name="め">#REF!</definedName>
    <definedName name="も">#REF!</definedName>
    <definedName name="モード１">#REF!</definedName>
    <definedName name="モード２">#REF!</definedName>
    <definedName name="や">#REF!</definedName>
    <definedName name="ゆ">#REF!</definedName>
    <definedName name="よ">#REF!</definedName>
    <definedName name="ら">#REF!</definedName>
    <definedName name="り">#REF!</definedName>
    <definedName name="る">#REF!</definedName>
    <definedName name="れ">#REF!</definedName>
    <definedName name="ろ">#REF!</definedName>
    <definedName name="わ">#REF!</definedName>
    <definedName name="を">#REF!</definedName>
    <definedName name="ん">#REF!</definedName>
    <definedName name="印刷範囲">#REF!</definedName>
    <definedName name="契約委任">#REF!</definedName>
    <definedName name="決定金額１">#REF!</definedName>
    <definedName name="決定金額２">#REF!</definedName>
    <definedName name="決定単価">#REF!</definedName>
    <definedName name="項">#REF!</definedName>
    <definedName name="項２">#REF!</definedName>
    <definedName name="支出科目">[3]科目ｺｰﾄﾞ!$A$1:$E$11</definedName>
    <definedName name="支払方法">#REF!</definedName>
    <definedName name="随契根拠">#REF!</definedName>
    <definedName name="請書徴収">#REF!</definedName>
    <definedName name="節">#REF!</definedName>
    <definedName name="節２">#REF!</definedName>
    <definedName name="地方自治法施行令第167条第_号">#REF!</definedName>
    <definedName name="定・学級数">#N/A</definedName>
    <definedName name="定・定数">#N/A</definedName>
    <definedName name="飯島">#REF!</definedName>
    <definedName name="複合該当決定金額">#REF!</definedName>
    <definedName name="複合該当予定金額">#REF!</definedName>
    <definedName name="目">#REF!</definedName>
    <definedName name="目２">#REF!</definedName>
    <definedName name="予定金額１">#REF!</definedName>
    <definedName name="予定金額２">#REF!</definedName>
    <definedName name="用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8" l="1"/>
  <c r="K7" i="18"/>
  <c r="K8" i="18"/>
  <c r="K9" i="18"/>
  <c r="K10" i="18"/>
  <c r="K11" i="18"/>
  <c r="K12" i="18"/>
  <c r="K13" i="18"/>
  <c r="N13" i="18" s="1"/>
  <c r="K14" i="18"/>
  <c r="K5" i="18"/>
  <c r="N5" i="18" s="1"/>
  <c r="M6" i="18"/>
  <c r="M7" i="18"/>
  <c r="M8" i="18"/>
  <c r="M9" i="18"/>
  <c r="M10" i="18"/>
  <c r="M11" i="18"/>
  <c r="M12" i="18"/>
  <c r="M13" i="18"/>
  <c r="M14" i="18"/>
  <c r="M5" i="18"/>
  <c r="G14" i="18"/>
  <c r="N14" i="18" s="1"/>
  <c r="G13" i="18"/>
  <c r="G12" i="18"/>
  <c r="N12" i="18" s="1"/>
  <c r="G11" i="18"/>
  <c r="G10" i="18"/>
  <c r="G9" i="18"/>
  <c r="N9" i="18" s="1"/>
  <c r="G8" i="18"/>
  <c r="G7" i="18"/>
  <c r="G6" i="18"/>
  <c r="G5" i="18"/>
  <c r="I6" i="18"/>
  <c r="I7" i="18"/>
  <c r="I8" i="18"/>
  <c r="I9" i="18"/>
  <c r="I10" i="18"/>
  <c r="I11" i="18"/>
  <c r="I12" i="18"/>
  <c r="I13" i="18"/>
  <c r="I14" i="18"/>
  <c r="I5" i="18"/>
  <c r="I15" i="18" s="1"/>
  <c r="D15" i="18"/>
  <c r="M15" i="18"/>
  <c r="E14" i="18"/>
  <c r="E13" i="18"/>
  <c r="E12" i="18"/>
  <c r="E11" i="18"/>
  <c r="E10" i="18"/>
  <c r="E9" i="18"/>
  <c r="E8" i="18"/>
  <c r="E7" i="18"/>
  <c r="E6" i="18"/>
  <c r="E5" i="18"/>
  <c r="E15" i="18"/>
  <c r="G15" i="18"/>
  <c r="N10" i="18" l="1"/>
  <c r="N11" i="18"/>
  <c r="N8" i="18"/>
  <c r="N7" i="18"/>
  <c r="N6" i="18"/>
  <c r="K15" i="18"/>
  <c r="O15" i="18" s="1"/>
  <c r="N15" i="18"/>
  <c r="P15" i="18" l="1"/>
</calcChain>
</file>

<file path=xl/sharedStrings.xml><?xml version="1.0" encoding="utf-8"?>
<sst xmlns="http://schemas.openxmlformats.org/spreadsheetml/2006/main" count="30" uniqueCount="30">
  <si>
    <t>別紙４</t>
    <rPh sb="0" eb="2">
      <t>ベッシ</t>
    </rPh>
    <phoneticPr fontId="3"/>
  </si>
  <si>
    <t>合計</t>
    <rPh sb="0" eb="2">
      <t>ゴウケイ</t>
    </rPh>
    <phoneticPr fontId="3"/>
  </si>
  <si>
    <t>請求金額</t>
    <rPh sb="0" eb="2">
      <t>セイキュウ</t>
    </rPh>
    <rPh sb="2" eb="4">
      <t>キンガク</t>
    </rPh>
    <phoneticPr fontId="5"/>
  </si>
  <si>
    <t>訪問看護管理療養費</t>
    <rPh sb="0" eb="2">
      <t>ホウモン</t>
    </rPh>
    <rPh sb="2" eb="4">
      <t>カンゴ</t>
    </rPh>
    <rPh sb="4" eb="6">
      <t>カンリ</t>
    </rPh>
    <rPh sb="6" eb="9">
      <t>リョウヨウヒ</t>
    </rPh>
    <phoneticPr fontId="5"/>
  </si>
  <si>
    <t>複数回訪問看護加算</t>
    <rPh sb="0" eb="3">
      <t>フクスウカイ</t>
    </rPh>
    <rPh sb="3" eb="5">
      <t>ホウモン</t>
    </rPh>
    <rPh sb="5" eb="7">
      <t>カンゴ</t>
    </rPh>
    <rPh sb="7" eb="9">
      <t>カサン</t>
    </rPh>
    <phoneticPr fontId="5"/>
  </si>
  <si>
    <t>乳幼児加算</t>
    <rPh sb="0" eb="3">
      <t>ニュウヨウジ</t>
    </rPh>
    <rPh sb="3" eb="5">
      <t>カサン</t>
    </rPh>
    <phoneticPr fontId="5"/>
  </si>
  <si>
    <t>特別管理加算</t>
    <rPh sb="0" eb="2">
      <t>トクベツ</t>
    </rPh>
    <rPh sb="2" eb="4">
      <t>カンリ</t>
    </rPh>
    <rPh sb="4" eb="6">
      <t>カサン</t>
    </rPh>
    <phoneticPr fontId="5"/>
  </si>
  <si>
    <t>患者氏名</t>
    <rPh sb="0" eb="2">
      <t>カンジャ</t>
    </rPh>
    <rPh sb="2" eb="4">
      <t>シメイ</t>
    </rPh>
    <phoneticPr fontId="5"/>
  </si>
  <si>
    <t>実施日</t>
    <rPh sb="0" eb="3">
      <t>ジッシビ</t>
    </rPh>
    <phoneticPr fontId="5"/>
  </si>
  <si>
    <t>①金額</t>
    <rPh sb="1" eb="3">
      <t>キンガク</t>
    </rPh>
    <phoneticPr fontId="5"/>
  </si>
  <si>
    <t>②金額</t>
    <rPh sb="1" eb="2">
      <t>キン</t>
    </rPh>
    <rPh sb="2" eb="3">
      <t>ガク</t>
    </rPh>
    <phoneticPr fontId="5"/>
  </si>
  <si>
    <t>③金額</t>
    <rPh sb="1" eb="2">
      <t>キン</t>
    </rPh>
    <rPh sb="2" eb="3">
      <t>ガク</t>
    </rPh>
    <phoneticPr fontId="5"/>
  </si>
  <si>
    <t>④乳幼児（6歳未満）
（○/×）</t>
    <rPh sb="1" eb="4">
      <t>ニュウヨウジ</t>
    </rPh>
    <rPh sb="6" eb="9">
      <t>サイミマン</t>
    </rPh>
    <phoneticPr fontId="5"/>
  </si>
  <si>
    <t>④金額</t>
    <rPh sb="1" eb="2">
      <t>キン</t>
    </rPh>
    <rPh sb="2" eb="3">
      <t>ガク</t>
    </rPh>
    <phoneticPr fontId="5"/>
  </si>
  <si>
    <t>⑤金額</t>
    <rPh sb="1" eb="2">
      <t>キン</t>
    </rPh>
    <rPh sb="2" eb="3">
      <t>ガク</t>
    </rPh>
    <phoneticPr fontId="5"/>
  </si>
  <si>
    <t>○</t>
    <phoneticPr fontId="5"/>
  </si>
  <si>
    <t>×</t>
    <phoneticPr fontId="5"/>
  </si>
  <si>
    <t>　　　年　　月　　日</t>
    <rPh sb="3" eb="4">
      <t>ネン</t>
    </rPh>
    <rPh sb="6" eb="7">
      <t>ガツ</t>
    </rPh>
    <rPh sb="9" eb="10">
      <t>ニチ</t>
    </rPh>
    <phoneticPr fontId="5"/>
  </si>
  <si>
    <t>東京都訪問看護ステーション協会　殿</t>
    <rPh sb="0" eb="3">
      <t>トウキョウト</t>
    </rPh>
    <rPh sb="3" eb="5">
      <t>ホウモン</t>
    </rPh>
    <rPh sb="5" eb="7">
      <t>カンゴ</t>
    </rPh>
    <rPh sb="13" eb="15">
      <t>キョウカイ</t>
    </rPh>
    <rPh sb="16" eb="17">
      <t>ドノ</t>
    </rPh>
    <phoneticPr fontId="5"/>
  </si>
  <si>
    <t>住所</t>
    <rPh sb="0" eb="2">
      <t>ジュウショ</t>
    </rPh>
    <phoneticPr fontId="5"/>
  </si>
  <si>
    <t>事業所名</t>
    <rPh sb="0" eb="2">
      <t>ジギョウ</t>
    </rPh>
    <rPh sb="2" eb="3">
      <t>ショ</t>
    </rPh>
    <rPh sb="3" eb="4">
      <t>メイ</t>
    </rPh>
    <phoneticPr fontId="5"/>
  </si>
  <si>
    <t>東京都難病患者在宅レスパイト事業実績報告書</t>
    <rPh sb="0" eb="3">
      <t>トウキョウト</t>
    </rPh>
    <rPh sb="3" eb="5">
      <t>ナンビョウ</t>
    </rPh>
    <rPh sb="5" eb="7">
      <t>カンジャ</t>
    </rPh>
    <rPh sb="7" eb="9">
      <t>ザイタク</t>
    </rPh>
    <rPh sb="14" eb="16">
      <t>ジギョウ</t>
    </rPh>
    <rPh sb="16" eb="18">
      <t>ジッセキ</t>
    </rPh>
    <rPh sb="18" eb="21">
      <t>ホウコクショ</t>
    </rPh>
    <phoneticPr fontId="5"/>
  </si>
  <si>
    <t>【ST→ST協会への報告用】</t>
    <rPh sb="6" eb="8">
      <t>キョウカイ</t>
    </rPh>
    <rPh sb="10" eb="12">
      <t>ホウコク</t>
    </rPh>
    <rPh sb="12" eb="13">
      <t>ヨウ</t>
    </rPh>
    <phoneticPr fontId="3"/>
  </si>
  <si>
    <t>上記のとおり報告します。</t>
    <rPh sb="0" eb="2">
      <t>ジョウキ</t>
    </rPh>
    <rPh sb="6" eb="8">
      <t>ホウコク</t>
    </rPh>
    <phoneticPr fontId="5"/>
  </si>
  <si>
    <t>報告者</t>
    <rPh sb="0" eb="3">
      <t>ホウコクシャ</t>
    </rPh>
    <phoneticPr fontId="5"/>
  </si>
  <si>
    <t>管理者氏名</t>
    <rPh sb="0" eb="3">
      <t>カンリシャ</t>
    </rPh>
    <rPh sb="3" eb="5">
      <t>シメイ</t>
    </rPh>
    <phoneticPr fontId="5"/>
  </si>
  <si>
    <t>②同じ月の医療保険での訪問看護実施の有無
（○/×）</t>
    <rPh sb="1" eb="2">
      <t>オナ</t>
    </rPh>
    <rPh sb="3" eb="4">
      <t>ツキ</t>
    </rPh>
    <rPh sb="5" eb="7">
      <t>イリョウ</t>
    </rPh>
    <rPh sb="7" eb="9">
      <t>ホケン</t>
    </rPh>
    <rPh sb="11" eb="13">
      <t>ホウモン</t>
    </rPh>
    <rPh sb="13" eb="15">
      <t>カンゴ</t>
    </rPh>
    <rPh sb="15" eb="17">
      <t>ジッシ</t>
    </rPh>
    <rPh sb="18" eb="20">
      <t>ウム</t>
    </rPh>
    <phoneticPr fontId="4"/>
  </si>
  <si>
    <t>③(②○の場合)在宅レスパイト実施日における訪問回数
（在宅レスパイト＋医療保険での訪問回数）</t>
    <phoneticPr fontId="3"/>
  </si>
  <si>
    <t>①実施時間
（時間数）</t>
    <rPh sb="1" eb="3">
      <t>ジッシ</t>
    </rPh>
    <rPh sb="3" eb="5">
      <t>ジカン</t>
    </rPh>
    <rPh sb="7" eb="10">
      <t>ジカンスウ</t>
    </rPh>
    <phoneticPr fontId="3"/>
  </si>
  <si>
    <t>⑤(②×の場合）気管切開の有無
（○/×）</t>
    <rPh sb="5" eb="7">
      <t>バアイ</t>
    </rPh>
    <rPh sb="8" eb="10">
      <t>キカン</t>
    </rPh>
    <rPh sb="10" eb="12">
      <t>セッカイ</t>
    </rPh>
    <rPh sb="13" eb="15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</si>
</sst>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rgb="FF3333FF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0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1" applyFont="1" applyAlignment="1">
      <alignment vertical="center"/>
    </xf>
    <xf numFmtId="38" fontId="9" fillId="0" borderId="1" xfId="1" applyFont="1" applyBorder="1" applyAlignment="1">
      <alignment vertical="center"/>
    </xf>
    <xf numFmtId="0" fontId="0" fillId="2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14" fontId="10" fillId="3" borderId="2" xfId="0" applyNumberFormat="1" applyFont="1" applyFill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14" fontId="10" fillId="3" borderId="3" xfId="0" applyNumberFormat="1" applyFont="1" applyFill="1" applyBorder="1" applyAlignment="1">
      <alignment vertical="center"/>
    </xf>
    <xf numFmtId="38" fontId="9" fillId="0" borderId="3" xfId="1" applyFont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38" fontId="9" fillId="0" borderId="11" xfId="1" applyFont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12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vertical="center"/>
    </xf>
    <xf numFmtId="14" fontId="13" fillId="3" borderId="1" xfId="0" applyNumberFormat="1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14" fontId="13" fillId="3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8" fontId="9" fillId="0" borderId="1" xfId="1" applyFont="1" applyBorder="1" applyAlignment="1" applyProtection="1">
      <alignment horizontal="right" vertical="center"/>
    </xf>
    <xf numFmtId="38" fontId="9" fillId="0" borderId="1" xfId="1" applyFont="1" applyBorder="1" applyAlignment="1" applyProtection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aims.tocho.local/DOCUME~1/TAIMSU~1/LOCALS~1/Temp/C.Lotus.Notes.T0505659/&#20418;&#21729;/&#37428;&#26408;/14&#38556;&#23475;&#31119;&#31049;&#37096;&#22996;&#35351;&#31561;&#22865;&#32004;&#21488;&#24115;/15&#22865;&#32004;&#27096;&#24335;&#24314;&#31649;&#12288;&#29983;&#23455;/&#65297;5&#24180;&#24230;&#12288;&#29289;&#21697;&#36092;&#20837;&#31561;&#27096;&#24335;(&#23567;&#37329;&#20117;&#29983;&#2345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037;&#20107;&#31777;&#261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0&#21495;&#36215;&#266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台帳ＤＢ"/>
      <sheetName val="ＣＳＶ"/>
      <sheetName val="選定調書"/>
      <sheetName val="入札通知書"/>
      <sheetName val="委託契約書"/>
      <sheetName val="納品書"/>
      <sheetName val="委託完了届"/>
      <sheetName val="給食購入届"/>
      <sheetName val="予定価格調書記入"/>
      <sheetName val="黒塗り"/>
      <sheetName val="封筒"/>
      <sheetName val="指名者表"/>
      <sheetName val="１０号"/>
      <sheetName val="契約締結決定通知書 (2)"/>
      <sheetName val="入札・見積経過調書"/>
      <sheetName val="入札経過調書（予定価格超過）"/>
      <sheetName val="見積経過調書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簡易"/>
    </sheetNames>
    <definedNames>
      <definedName name="Record1"/>
      <definedName name="Record3"/>
      <definedName name="Record4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科目ｺｰﾄﾞ"/>
    </sheetNames>
    <sheetDataSet>
      <sheetData sheetId="0"/>
      <sheetData sheetId="1" refreshError="1">
        <row r="1">
          <cell r="A1" t="str">
            <v>支出科目</v>
          </cell>
        </row>
        <row r="2">
          <cell r="A2">
            <v>1</v>
          </cell>
          <cell r="B2" t="str">
            <v>平成７年度  一般会計  教育費</v>
          </cell>
          <cell r="C2" t="str">
            <v>高等学校費  管理費  委託料</v>
          </cell>
          <cell r="D2" t="str">
            <v/>
          </cell>
          <cell r="E2" t="str">
            <v/>
          </cell>
        </row>
        <row r="3">
          <cell r="A3">
            <v>2</v>
          </cell>
          <cell r="B3" t="str">
            <v>平成７年度  一般会計  教育費</v>
          </cell>
          <cell r="C3" t="str">
            <v>高等学校費  管理費  使用料及賃借料</v>
          </cell>
          <cell r="D3" t="str">
            <v/>
          </cell>
          <cell r="E3" t="str">
            <v/>
          </cell>
        </row>
        <row r="4">
          <cell r="A4">
            <v>3</v>
          </cell>
          <cell r="B4" t="str">
            <v>平成７年度  一般会計  教育費</v>
          </cell>
          <cell r="C4" t="str">
            <v>高等学校費  管理費  一般需用費</v>
          </cell>
          <cell r="D4" t="str">
            <v/>
          </cell>
          <cell r="E4" t="str">
            <v/>
          </cell>
        </row>
        <row r="5">
          <cell r="A5">
            <v>4</v>
          </cell>
          <cell r="B5" t="str">
            <v>平成７年度  一般会計  教育費</v>
          </cell>
          <cell r="C5" t="str">
            <v>高等学校費  管理費  備品購入費</v>
          </cell>
          <cell r="D5" t="str">
            <v/>
          </cell>
          <cell r="E5" t="str">
            <v/>
          </cell>
        </row>
        <row r="6">
          <cell r="A6">
            <v>5</v>
          </cell>
          <cell r="B6" t="str">
            <v>平成７年度  一般会計  教育費</v>
          </cell>
          <cell r="C6" t="str">
            <v>高等学校費  管理費  役務費</v>
          </cell>
          <cell r="D6" t="str">
            <v/>
          </cell>
          <cell r="E6" t="str">
            <v/>
          </cell>
        </row>
        <row r="7">
          <cell r="A7">
            <v>6</v>
          </cell>
          <cell r="B7" t="str">
            <v>平成７年度  一般会計  教育費</v>
          </cell>
          <cell r="C7" t="str">
            <v>高等学校費  管理費  備品購入費／一般需用費</v>
          </cell>
          <cell r="D7" t="str">
            <v>備品購入費</v>
          </cell>
          <cell r="E7" t="str">
            <v>一般需用費</v>
          </cell>
        </row>
        <row r="8">
          <cell r="A8">
            <v>7</v>
          </cell>
          <cell r="B8" t="str">
            <v>平成７年度  一般会計  教育費</v>
          </cell>
          <cell r="C8" t="str">
            <v>高等学校費／保健体育費  管理費／学校保健給食費　一般需用費</v>
          </cell>
          <cell r="D8" t="str">
            <v>高等学校費</v>
          </cell>
          <cell r="E8" t="str">
            <v>保健体育費</v>
          </cell>
        </row>
        <row r="9">
          <cell r="A9">
            <v>8</v>
          </cell>
          <cell r="B9" t="str">
            <v>平成７年度  一般会計  教育費</v>
          </cell>
          <cell r="C9" t="str">
            <v>高等学校費／社会教育費  管理費／社会教育振興費　一般需用費</v>
          </cell>
          <cell r="D9" t="str">
            <v>高等学校費</v>
          </cell>
          <cell r="E9" t="str">
            <v>社会教育費</v>
          </cell>
        </row>
        <row r="10">
          <cell r="A10">
            <v>9</v>
          </cell>
          <cell r="B10" t="str">
            <v>平成７年度  一般会計  教育費</v>
          </cell>
          <cell r="C10" t="str">
            <v xml:space="preserve">高等学校費  管理費 </v>
          </cell>
          <cell r="D10" t="str">
            <v/>
          </cell>
          <cell r="E1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691A-DC03-4480-994C-5BD15DE7CB4A}">
  <sheetPr>
    <pageSetUpPr fitToPage="1"/>
  </sheetPr>
  <dimension ref="A1:V24"/>
  <sheetViews>
    <sheetView tabSelected="1" view="pageBreakPreview" zoomScaleNormal="100" zoomScaleSheetLayoutView="100" workbookViewId="0">
      <selection activeCell="H19" sqref="H19"/>
    </sheetView>
  </sheetViews>
  <sheetFormatPr defaultRowHeight="13.2" x14ac:dyDescent="0.2"/>
  <cols>
    <col min="1" max="1" width="4.33203125" style="1" bestFit="1" customWidth="1"/>
    <col min="2" max="2" width="17.77734375" style="1" customWidth="1"/>
    <col min="3" max="3" width="12.77734375" style="1" bestFit="1" customWidth="1"/>
    <col min="4" max="4" width="16.6640625" style="1" customWidth="1"/>
    <col min="5" max="5" width="8" style="4" customWidth="1"/>
    <col min="6" max="6" width="16.6640625" style="1" customWidth="1"/>
    <col min="7" max="7" width="8" style="4" customWidth="1"/>
    <col min="8" max="8" width="16.6640625" style="1" customWidth="1"/>
    <col min="9" max="9" width="8" style="4" customWidth="1"/>
    <col min="10" max="10" width="16.6640625" style="1" customWidth="1"/>
    <col min="11" max="11" width="8" style="4" customWidth="1"/>
    <col min="12" max="12" width="12.77734375" style="1" customWidth="1"/>
    <col min="13" max="13" width="8" style="1" customWidth="1"/>
    <col min="14" max="14" width="11.33203125" style="1" customWidth="1"/>
    <col min="15" max="16384" width="8.88671875" style="1"/>
  </cols>
  <sheetData>
    <row r="1" spans="1:22" x14ac:dyDescent="0.2">
      <c r="N1" s="2" t="s">
        <v>0</v>
      </c>
    </row>
    <row r="2" spans="1:22" x14ac:dyDescent="0.2">
      <c r="B2" s="1" t="s">
        <v>21</v>
      </c>
      <c r="N2" s="3" t="s">
        <v>22</v>
      </c>
    </row>
    <row r="3" spans="1:22" ht="13.8" thickBot="1" x14ac:dyDescent="0.25">
      <c r="E3" s="1"/>
      <c r="F3" s="5" t="s">
        <v>3</v>
      </c>
      <c r="G3" s="6"/>
      <c r="H3" s="5" t="s">
        <v>4</v>
      </c>
      <c r="J3" s="5" t="s">
        <v>5</v>
      </c>
      <c r="K3" s="6"/>
      <c r="L3" s="5" t="s">
        <v>6</v>
      </c>
      <c r="M3" s="6"/>
    </row>
    <row r="4" spans="1:22" s="5" customFormat="1" ht="66" customHeight="1" x14ac:dyDescent="0.2">
      <c r="B4" s="22" t="s">
        <v>7</v>
      </c>
      <c r="C4" s="23" t="s">
        <v>8</v>
      </c>
      <c r="D4" s="24" t="s">
        <v>28</v>
      </c>
      <c r="E4" s="25" t="s">
        <v>9</v>
      </c>
      <c r="F4" s="31" t="s">
        <v>26</v>
      </c>
      <c r="G4" s="25" t="s">
        <v>10</v>
      </c>
      <c r="H4" s="24" t="s">
        <v>27</v>
      </c>
      <c r="I4" s="25" t="s">
        <v>11</v>
      </c>
      <c r="J4" s="24" t="s">
        <v>12</v>
      </c>
      <c r="K4" s="25" t="s">
        <v>13</v>
      </c>
      <c r="L4" s="24" t="s">
        <v>29</v>
      </c>
      <c r="M4" s="25" t="s">
        <v>14</v>
      </c>
      <c r="N4" s="26" t="s">
        <v>2</v>
      </c>
    </row>
    <row r="5" spans="1:22" ht="25.8" customHeight="1" x14ac:dyDescent="0.2">
      <c r="A5" s="1">
        <v>1</v>
      </c>
      <c r="B5" s="35"/>
      <c r="C5" s="36"/>
      <c r="D5" s="32"/>
      <c r="E5" s="7">
        <f t="shared" ref="E5:E14" si="0">D5*5500</f>
        <v>0</v>
      </c>
      <c r="F5" s="32"/>
      <c r="G5" s="40" t="str">
        <f>IF(F5="","0",(IF(F5="○",3000,7670)))</f>
        <v>0</v>
      </c>
      <c r="H5" s="33"/>
      <c r="I5" s="7">
        <f>IF(H5=2,4500,IF(H5&gt;=3,8000,0))</f>
        <v>0</v>
      </c>
      <c r="J5" s="33"/>
      <c r="K5" s="30">
        <f>IF(H5&gt;1,"0",(IF(J5="○",1800,0)))</f>
        <v>0</v>
      </c>
      <c r="L5" s="33"/>
      <c r="M5" s="41">
        <f>IF(F5="○",0,IF(L5="○",5000,IF(L5="",0,2500)))</f>
        <v>0</v>
      </c>
      <c r="N5" s="28">
        <f t="shared" ref="N5:N14" si="1">IFERROR(IF(G5=3000,G5+I5+K5+E5,M5+K5+G5+E5),"")</f>
        <v>0</v>
      </c>
      <c r="V5" s="8" t="s">
        <v>15</v>
      </c>
    </row>
    <row r="6" spans="1:22" ht="25.8" customHeight="1" x14ac:dyDescent="0.2">
      <c r="A6" s="1">
        <v>2</v>
      </c>
      <c r="B6" s="37"/>
      <c r="C6" s="38"/>
      <c r="D6" s="32"/>
      <c r="E6" s="11">
        <f t="shared" si="0"/>
        <v>0</v>
      </c>
      <c r="F6" s="32"/>
      <c r="G6" s="40" t="str">
        <f t="shared" ref="G6:G14" si="2">IF(F6="","0",(IF(F6="○",3000,7670)))</f>
        <v>0</v>
      </c>
      <c r="H6" s="34"/>
      <c r="I6" s="7">
        <f t="shared" ref="I6:I14" si="3">IF(H6=2,4500,IF(H6&gt;=3,8000,0))</f>
        <v>0</v>
      </c>
      <c r="J6" s="34"/>
      <c r="K6" s="30">
        <f t="shared" ref="K6:K14" si="4">IF(H6&gt;1,"0",(IF(J6="○",1800,0)))</f>
        <v>0</v>
      </c>
      <c r="L6" s="34"/>
      <c r="M6" s="41">
        <f t="shared" ref="M6:M14" si="5">IF(F6="○",0,IF(L6="○",5000,IF(L6="",0,2500)))</f>
        <v>0</v>
      </c>
      <c r="N6" s="28">
        <f t="shared" si="1"/>
        <v>0</v>
      </c>
      <c r="V6" s="8" t="s">
        <v>16</v>
      </c>
    </row>
    <row r="7" spans="1:22" ht="25.8" customHeight="1" x14ac:dyDescent="0.2">
      <c r="A7" s="1">
        <v>3</v>
      </c>
      <c r="B7" s="37"/>
      <c r="C7" s="38"/>
      <c r="D7" s="32"/>
      <c r="E7" s="11">
        <f t="shared" si="0"/>
        <v>0</v>
      </c>
      <c r="F7" s="32"/>
      <c r="G7" s="40" t="str">
        <f t="shared" si="2"/>
        <v>0</v>
      </c>
      <c r="H7" s="34"/>
      <c r="I7" s="7">
        <f t="shared" si="3"/>
        <v>0</v>
      </c>
      <c r="J7" s="34"/>
      <c r="K7" s="30">
        <f t="shared" si="4"/>
        <v>0</v>
      </c>
      <c r="L7" s="34"/>
      <c r="M7" s="41">
        <f t="shared" si="5"/>
        <v>0</v>
      </c>
      <c r="N7" s="28">
        <f t="shared" si="1"/>
        <v>0</v>
      </c>
    </row>
    <row r="8" spans="1:22" ht="25.8" customHeight="1" x14ac:dyDescent="0.2">
      <c r="A8" s="1">
        <v>4</v>
      </c>
      <c r="B8" s="37"/>
      <c r="C8" s="38"/>
      <c r="D8" s="32"/>
      <c r="E8" s="11">
        <f t="shared" si="0"/>
        <v>0</v>
      </c>
      <c r="F8" s="32"/>
      <c r="G8" s="40" t="str">
        <f t="shared" si="2"/>
        <v>0</v>
      </c>
      <c r="H8" s="34"/>
      <c r="I8" s="7">
        <f t="shared" si="3"/>
        <v>0</v>
      </c>
      <c r="J8" s="34"/>
      <c r="K8" s="30">
        <f t="shared" si="4"/>
        <v>0</v>
      </c>
      <c r="L8" s="34"/>
      <c r="M8" s="41">
        <f t="shared" si="5"/>
        <v>0</v>
      </c>
      <c r="N8" s="28">
        <f t="shared" si="1"/>
        <v>0</v>
      </c>
    </row>
    <row r="9" spans="1:22" ht="25.8" customHeight="1" x14ac:dyDescent="0.2">
      <c r="A9" s="1">
        <v>5</v>
      </c>
      <c r="B9" s="27"/>
      <c r="C9" s="10"/>
      <c r="D9" s="9"/>
      <c r="E9" s="11">
        <f t="shared" si="0"/>
        <v>0</v>
      </c>
      <c r="F9" s="32"/>
      <c r="G9" s="40" t="str">
        <f t="shared" si="2"/>
        <v>0</v>
      </c>
      <c r="H9" s="9"/>
      <c r="I9" s="7">
        <f t="shared" si="3"/>
        <v>0</v>
      </c>
      <c r="J9" s="12"/>
      <c r="K9" s="30">
        <f t="shared" si="4"/>
        <v>0</v>
      </c>
      <c r="L9" s="12"/>
      <c r="M9" s="41">
        <f t="shared" si="5"/>
        <v>0</v>
      </c>
      <c r="N9" s="28">
        <f t="shared" si="1"/>
        <v>0</v>
      </c>
    </row>
    <row r="10" spans="1:22" ht="25.8" customHeight="1" x14ac:dyDescent="0.2">
      <c r="A10" s="1">
        <v>6</v>
      </c>
      <c r="B10" s="27"/>
      <c r="C10" s="10"/>
      <c r="D10" s="9"/>
      <c r="E10" s="11">
        <f t="shared" si="0"/>
        <v>0</v>
      </c>
      <c r="F10" s="32"/>
      <c r="G10" s="40" t="str">
        <f t="shared" si="2"/>
        <v>0</v>
      </c>
      <c r="H10" s="9"/>
      <c r="I10" s="7">
        <f t="shared" si="3"/>
        <v>0</v>
      </c>
      <c r="J10" s="12"/>
      <c r="K10" s="30">
        <f t="shared" si="4"/>
        <v>0</v>
      </c>
      <c r="L10" s="12"/>
      <c r="M10" s="41">
        <f t="shared" si="5"/>
        <v>0</v>
      </c>
      <c r="N10" s="28">
        <f t="shared" si="1"/>
        <v>0</v>
      </c>
    </row>
    <row r="11" spans="1:22" ht="25.8" customHeight="1" x14ac:dyDescent="0.2">
      <c r="A11" s="1">
        <v>7</v>
      </c>
      <c r="B11" s="27"/>
      <c r="C11" s="10"/>
      <c r="D11" s="9"/>
      <c r="E11" s="11">
        <f t="shared" si="0"/>
        <v>0</v>
      </c>
      <c r="F11" s="32"/>
      <c r="G11" s="40" t="str">
        <f t="shared" si="2"/>
        <v>0</v>
      </c>
      <c r="H11" s="9"/>
      <c r="I11" s="7">
        <f t="shared" si="3"/>
        <v>0</v>
      </c>
      <c r="J11" s="12"/>
      <c r="K11" s="30">
        <f t="shared" si="4"/>
        <v>0</v>
      </c>
      <c r="L11" s="12"/>
      <c r="M11" s="41">
        <f t="shared" si="5"/>
        <v>0</v>
      </c>
      <c r="N11" s="28">
        <f t="shared" si="1"/>
        <v>0</v>
      </c>
    </row>
    <row r="12" spans="1:22" ht="25.8" customHeight="1" x14ac:dyDescent="0.2">
      <c r="A12" s="1">
        <v>8</v>
      </c>
      <c r="B12" s="27"/>
      <c r="C12" s="10"/>
      <c r="D12" s="9"/>
      <c r="E12" s="11">
        <f t="shared" si="0"/>
        <v>0</v>
      </c>
      <c r="F12" s="32"/>
      <c r="G12" s="40" t="str">
        <f t="shared" si="2"/>
        <v>0</v>
      </c>
      <c r="H12" s="9"/>
      <c r="I12" s="7">
        <f t="shared" si="3"/>
        <v>0</v>
      </c>
      <c r="J12" s="12"/>
      <c r="K12" s="30">
        <f t="shared" si="4"/>
        <v>0</v>
      </c>
      <c r="L12" s="12"/>
      <c r="M12" s="41">
        <f t="shared" si="5"/>
        <v>0</v>
      </c>
      <c r="N12" s="28">
        <f t="shared" si="1"/>
        <v>0</v>
      </c>
    </row>
    <row r="13" spans="1:22" ht="25.8" customHeight="1" x14ac:dyDescent="0.2">
      <c r="A13" s="1">
        <v>9</v>
      </c>
      <c r="B13" s="27"/>
      <c r="C13" s="10"/>
      <c r="D13" s="9"/>
      <c r="E13" s="11">
        <f t="shared" si="0"/>
        <v>0</v>
      </c>
      <c r="F13" s="32"/>
      <c r="G13" s="40" t="str">
        <f t="shared" si="2"/>
        <v>0</v>
      </c>
      <c r="H13" s="9"/>
      <c r="I13" s="7">
        <f t="shared" si="3"/>
        <v>0</v>
      </c>
      <c r="J13" s="12"/>
      <c r="K13" s="30">
        <f t="shared" si="4"/>
        <v>0</v>
      </c>
      <c r="L13" s="12"/>
      <c r="M13" s="41">
        <f t="shared" si="5"/>
        <v>0</v>
      </c>
      <c r="N13" s="28">
        <f t="shared" si="1"/>
        <v>0</v>
      </c>
    </row>
    <row r="14" spans="1:22" ht="25.8" customHeight="1" thickBot="1" x14ac:dyDescent="0.25">
      <c r="A14" s="1">
        <v>10</v>
      </c>
      <c r="B14" s="29"/>
      <c r="C14" s="14"/>
      <c r="D14" s="13"/>
      <c r="E14" s="15">
        <f t="shared" si="0"/>
        <v>0</v>
      </c>
      <c r="F14" s="32"/>
      <c r="G14" s="40" t="str">
        <f t="shared" si="2"/>
        <v>0</v>
      </c>
      <c r="H14" s="13"/>
      <c r="I14" s="7">
        <f t="shared" si="3"/>
        <v>0</v>
      </c>
      <c r="J14" s="16"/>
      <c r="K14" s="30">
        <f t="shared" si="4"/>
        <v>0</v>
      </c>
      <c r="L14" s="16"/>
      <c r="M14" s="41">
        <f t="shared" si="5"/>
        <v>0</v>
      </c>
      <c r="N14" s="28">
        <f t="shared" si="1"/>
        <v>0</v>
      </c>
    </row>
    <row r="15" spans="1:22" ht="28.8" customHeight="1" thickTop="1" thickBot="1" x14ac:dyDescent="0.25">
      <c r="B15" s="42" t="s">
        <v>1</v>
      </c>
      <c r="C15" s="43"/>
      <c r="D15" s="39">
        <f>SUM(D5:D14)</f>
        <v>0</v>
      </c>
      <c r="E15" s="18">
        <f>SUM(E5:E14)</f>
        <v>0</v>
      </c>
      <c r="F15" s="17"/>
      <c r="G15" s="18">
        <f>SUM(G5:G14)</f>
        <v>0</v>
      </c>
      <c r="H15" s="17"/>
      <c r="I15" s="18">
        <f>SUM(I5:I14)</f>
        <v>0</v>
      </c>
      <c r="J15" s="17"/>
      <c r="K15" s="18">
        <f>SUM(K5:K14)</f>
        <v>0</v>
      </c>
      <c r="L15" s="17"/>
      <c r="M15" s="18">
        <f>SUMIF(F5:F14,"×",M5:M14)</f>
        <v>0</v>
      </c>
      <c r="N15" s="19">
        <f>SUM(N5:N14)</f>
        <v>0</v>
      </c>
      <c r="O15" s="20">
        <f>M15+K15+G15+I15+E15</f>
        <v>0</v>
      </c>
      <c r="P15" s="21" t="str">
        <f>IF(N15=O15,"OK","NG")</f>
        <v>OK</v>
      </c>
    </row>
    <row r="17" spans="2:14" ht="18" customHeight="1" x14ac:dyDescent="0.2">
      <c r="B17" s="1" t="s">
        <v>23</v>
      </c>
    </row>
    <row r="18" spans="2:14" ht="18" customHeight="1" x14ac:dyDescent="0.2">
      <c r="B18" s="44" t="s">
        <v>17</v>
      </c>
      <c r="C18" s="44"/>
    </row>
    <row r="19" spans="2:14" ht="18" customHeight="1" x14ac:dyDescent="0.2"/>
    <row r="20" spans="2:14" ht="18" customHeight="1" x14ac:dyDescent="0.2">
      <c r="B20" s="1" t="s">
        <v>18</v>
      </c>
    </row>
    <row r="21" spans="2:14" ht="18" customHeight="1" x14ac:dyDescent="0.2">
      <c r="I21" s="1" t="s">
        <v>24</v>
      </c>
      <c r="J21" s="1" t="s">
        <v>19</v>
      </c>
      <c r="K21" s="44"/>
      <c r="L21" s="44"/>
      <c r="M21" s="44"/>
      <c r="N21" s="44"/>
    </row>
    <row r="22" spans="2:14" ht="18" customHeight="1" x14ac:dyDescent="0.2">
      <c r="I22" s="1"/>
      <c r="J22" s="1" t="s">
        <v>20</v>
      </c>
      <c r="K22" s="44"/>
      <c r="L22" s="44"/>
      <c r="M22" s="44"/>
      <c r="N22" s="44"/>
    </row>
    <row r="23" spans="2:14" ht="18" customHeight="1" x14ac:dyDescent="0.2">
      <c r="I23" s="1"/>
      <c r="J23" s="1" t="s">
        <v>25</v>
      </c>
      <c r="K23" s="44"/>
      <c r="L23" s="44"/>
      <c r="M23" s="44"/>
      <c r="N23" s="44"/>
    </row>
    <row r="24" spans="2:14" ht="18" customHeight="1" x14ac:dyDescent="0.2">
      <c r="I24" s="1"/>
      <c r="K24" s="1"/>
    </row>
  </sheetData>
  <mergeCells count="5">
    <mergeCell ref="B15:C15"/>
    <mergeCell ref="K21:N21"/>
    <mergeCell ref="K22:N22"/>
    <mergeCell ref="K23:N23"/>
    <mergeCell ref="B18:C18"/>
  </mergeCells>
  <phoneticPr fontId="3"/>
  <dataValidations count="2">
    <dataValidation type="custom" allowBlank="1" showInputMessage="1" showErrorMessage="1" sqref="H5:H15" xr:uid="{0091FA21-6493-4184-BAA5-0FA4A1DF8B89}">
      <formula1>F5&lt;&gt;"×"</formula1>
    </dataValidation>
    <dataValidation type="list" allowBlank="1" showInputMessage="1" showErrorMessage="1" sqref="L5:L15 J5:J15 F5:F15" xr:uid="{B8F802C3-DD6E-4343-964A-B2016EA63FB9}">
      <formula1>$V$5:$V$6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菱沼　江美</cp:lastModifiedBy>
  <cp:lastPrinted>2025-01-23T10:16:34Z</cp:lastPrinted>
  <dcterms:created xsi:type="dcterms:W3CDTF">1999-08-17T05:04:00Z</dcterms:created>
  <dcterms:modified xsi:type="dcterms:W3CDTF">2025-05-19T00:36:36Z</dcterms:modified>
</cp:coreProperties>
</file>