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12\3_HP用\A（2月13日掲載）\"/>
    </mc:Choice>
  </mc:AlternateContent>
  <xr:revisionPtr revIDLastSave="0" documentId="13_ncr:1_{A32ABF1A-2BE0-4E6F-95F7-848909783CE6}" xr6:coauthVersionLast="47" xr6:coauthVersionMax="47" xr10:uidLastSave="{00000000-0000-0000-0000-000000000000}"/>
  <bookViews>
    <workbookView xWindow="4095" yWindow="180" windowWidth="12045" windowHeight="15300" xr2:uid="{753AB137-C81C-42C6-B6FB-0FBD21D46047}"/>
  </bookViews>
  <sheets>
    <sheet name="4（旧7） " sheetId="1" r:id="rId1"/>
  </sheets>
  <externalReferences>
    <externalReference r:id="rId2"/>
  </externalReferences>
  <definedNames>
    <definedName name="_xlnm.Print_Area" localSheetId="0">'4（旧7） '!$A$1:$F$107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E4" i="1"/>
  <c r="F4" i="1"/>
  <c r="C6" i="1"/>
  <c r="D6" i="1"/>
  <c r="E6" i="1"/>
  <c r="F6" i="1"/>
  <c r="C7" i="1"/>
  <c r="D7" i="1"/>
  <c r="E7" i="1"/>
  <c r="F7" i="1"/>
  <c r="C8" i="1"/>
  <c r="D8" i="1"/>
  <c r="E8" i="1"/>
  <c r="F8" i="1"/>
  <c r="C9" i="1"/>
  <c r="D9" i="1"/>
  <c r="E9" i="1"/>
  <c r="F9" i="1"/>
  <c r="C10" i="1"/>
  <c r="D10" i="1"/>
  <c r="E10" i="1"/>
  <c r="F10" i="1"/>
  <c r="C11" i="1"/>
  <c r="D11" i="1"/>
  <c r="E11" i="1"/>
  <c r="F11" i="1"/>
  <c r="C12" i="1"/>
  <c r="D12" i="1"/>
  <c r="E12" i="1"/>
  <c r="F12" i="1"/>
  <c r="C14" i="1"/>
  <c r="D14" i="1"/>
  <c r="E14" i="1"/>
  <c r="F14" i="1"/>
  <c r="C15" i="1"/>
  <c r="D15" i="1"/>
  <c r="E15" i="1"/>
  <c r="F15" i="1"/>
  <c r="C16" i="1"/>
  <c r="D16" i="1"/>
  <c r="E16" i="1"/>
  <c r="F16" i="1"/>
  <c r="C17" i="1"/>
  <c r="D17" i="1"/>
  <c r="E17" i="1"/>
  <c r="F17" i="1"/>
  <c r="C18" i="1"/>
  <c r="D18" i="1"/>
  <c r="E18" i="1"/>
  <c r="F18" i="1"/>
  <c r="C19" i="1"/>
  <c r="D19" i="1"/>
  <c r="E19" i="1"/>
  <c r="F19" i="1"/>
  <c r="C20" i="1"/>
  <c r="D20" i="1"/>
  <c r="E20" i="1"/>
  <c r="F20" i="1"/>
  <c r="C24" i="1"/>
  <c r="D24" i="1"/>
  <c r="E24" i="1"/>
  <c r="F24" i="1"/>
  <c r="C25" i="1"/>
  <c r="D25" i="1"/>
  <c r="E25" i="1"/>
  <c r="F25" i="1"/>
  <c r="C26" i="1"/>
  <c r="D26" i="1"/>
  <c r="E26" i="1"/>
  <c r="F26" i="1"/>
  <c r="C27" i="1"/>
  <c r="D27" i="1"/>
  <c r="E27" i="1"/>
  <c r="F27" i="1"/>
  <c r="C28" i="1"/>
  <c r="D28" i="1"/>
  <c r="E28" i="1"/>
  <c r="F28" i="1"/>
  <c r="C30" i="1"/>
  <c r="D30" i="1"/>
  <c r="E30" i="1"/>
  <c r="F30" i="1"/>
  <c r="C31" i="1"/>
  <c r="D31" i="1"/>
  <c r="E31" i="1"/>
  <c r="F31" i="1"/>
  <c r="C32" i="1"/>
  <c r="D32" i="1"/>
  <c r="E32" i="1"/>
  <c r="F32" i="1"/>
  <c r="C33" i="1"/>
  <c r="D33" i="1"/>
  <c r="E33" i="1"/>
  <c r="F33" i="1"/>
  <c r="C34" i="1"/>
  <c r="D34" i="1"/>
  <c r="E34" i="1"/>
  <c r="F34" i="1"/>
  <c r="C35" i="1"/>
  <c r="D35" i="1"/>
  <c r="E35" i="1"/>
  <c r="F35" i="1"/>
  <c r="C36" i="1"/>
  <c r="D36" i="1"/>
  <c r="E36" i="1"/>
  <c r="F36" i="1"/>
  <c r="C37" i="1"/>
  <c r="D37" i="1"/>
  <c r="E37" i="1"/>
  <c r="F37" i="1"/>
  <c r="C38" i="1"/>
  <c r="D38" i="1"/>
  <c r="E38" i="1"/>
  <c r="F38" i="1"/>
  <c r="C39" i="1"/>
  <c r="D39" i="1"/>
  <c r="E39" i="1"/>
  <c r="F39" i="1"/>
  <c r="C40" i="1"/>
  <c r="D40" i="1"/>
  <c r="E40" i="1"/>
  <c r="F40" i="1"/>
  <c r="C41" i="1"/>
  <c r="D41" i="1"/>
  <c r="E41" i="1"/>
  <c r="F41" i="1"/>
  <c r="C42" i="1"/>
  <c r="D42" i="1"/>
  <c r="E42" i="1"/>
  <c r="F42" i="1"/>
  <c r="C43" i="1"/>
  <c r="D43" i="1"/>
  <c r="E43" i="1"/>
  <c r="F43" i="1"/>
  <c r="C44" i="1"/>
  <c r="D44" i="1"/>
  <c r="E44" i="1"/>
  <c r="F44" i="1"/>
  <c r="C45" i="1"/>
  <c r="D45" i="1"/>
  <c r="E45" i="1"/>
  <c r="F45" i="1"/>
  <c r="C46" i="1"/>
  <c r="D46" i="1"/>
  <c r="E46" i="1"/>
  <c r="F46" i="1"/>
  <c r="C47" i="1"/>
  <c r="D47" i="1"/>
  <c r="E47" i="1"/>
  <c r="F47" i="1"/>
  <c r="C48" i="1"/>
  <c r="D48" i="1"/>
  <c r="E48" i="1"/>
  <c r="F48" i="1"/>
  <c r="C49" i="1"/>
  <c r="D49" i="1"/>
  <c r="E49" i="1"/>
  <c r="F49" i="1"/>
  <c r="C50" i="1"/>
  <c r="D50" i="1"/>
  <c r="E50" i="1"/>
  <c r="F50" i="1"/>
  <c r="C51" i="1"/>
  <c r="D51" i="1"/>
  <c r="E51" i="1"/>
  <c r="F51" i="1"/>
  <c r="C52" i="1"/>
  <c r="D52" i="1"/>
  <c r="E52" i="1"/>
  <c r="F52" i="1"/>
  <c r="C55" i="1"/>
  <c r="D55" i="1"/>
  <c r="E55" i="1"/>
  <c r="F55" i="1"/>
  <c r="C57" i="1"/>
  <c r="D57" i="1"/>
  <c r="E57" i="1"/>
  <c r="F57" i="1"/>
  <c r="C58" i="1"/>
  <c r="D58" i="1"/>
  <c r="E58" i="1"/>
  <c r="F58" i="1"/>
  <c r="C59" i="1"/>
  <c r="D59" i="1"/>
  <c r="E59" i="1"/>
  <c r="F59" i="1"/>
  <c r="C60" i="1"/>
  <c r="D60" i="1"/>
  <c r="E60" i="1"/>
  <c r="F60" i="1"/>
  <c r="C61" i="1"/>
  <c r="D61" i="1"/>
  <c r="E61" i="1"/>
  <c r="F61" i="1"/>
  <c r="C62" i="1"/>
  <c r="D62" i="1"/>
  <c r="E62" i="1"/>
  <c r="F62" i="1"/>
  <c r="C63" i="1"/>
  <c r="D63" i="1"/>
  <c r="E63" i="1"/>
  <c r="F63" i="1"/>
  <c r="C64" i="1"/>
  <c r="D64" i="1"/>
  <c r="E64" i="1"/>
  <c r="F64" i="1"/>
  <c r="C65" i="1"/>
  <c r="D65" i="1"/>
  <c r="E65" i="1"/>
  <c r="F65" i="1"/>
  <c r="C66" i="1"/>
  <c r="D66" i="1"/>
  <c r="E66" i="1"/>
  <c r="F66" i="1"/>
  <c r="C67" i="1"/>
  <c r="D67" i="1"/>
  <c r="E67" i="1"/>
  <c r="F67" i="1"/>
  <c r="C68" i="1"/>
  <c r="D68" i="1"/>
  <c r="E68" i="1"/>
  <c r="F68" i="1"/>
  <c r="C69" i="1"/>
  <c r="D69" i="1"/>
  <c r="E69" i="1"/>
  <c r="F69" i="1"/>
  <c r="C70" i="1"/>
  <c r="D70" i="1"/>
  <c r="E70" i="1"/>
  <c r="F70" i="1"/>
  <c r="C71" i="1"/>
  <c r="D71" i="1"/>
  <c r="E71" i="1"/>
  <c r="F71" i="1"/>
  <c r="C72" i="1"/>
  <c r="D72" i="1"/>
  <c r="E72" i="1"/>
  <c r="F72" i="1"/>
  <c r="C73" i="1"/>
  <c r="D73" i="1"/>
  <c r="E73" i="1"/>
  <c r="F73" i="1"/>
  <c r="C74" i="1"/>
  <c r="D74" i="1"/>
  <c r="E74" i="1"/>
  <c r="F74" i="1"/>
  <c r="C75" i="1"/>
  <c r="D75" i="1"/>
  <c r="E75" i="1"/>
  <c r="F75" i="1"/>
  <c r="C76" i="1"/>
  <c r="D76" i="1"/>
  <c r="E76" i="1"/>
  <c r="F76" i="1"/>
  <c r="C77" i="1"/>
  <c r="D77" i="1"/>
  <c r="E77" i="1"/>
  <c r="F77" i="1"/>
  <c r="C79" i="1"/>
  <c r="D79" i="1"/>
  <c r="E79" i="1"/>
  <c r="F79" i="1"/>
  <c r="C80" i="1"/>
  <c r="D80" i="1"/>
  <c r="E80" i="1"/>
  <c r="F80" i="1"/>
  <c r="C81" i="1"/>
  <c r="D81" i="1"/>
  <c r="E81" i="1"/>
  <c r="F81" i="1"/>
  <c r="C82" i="1"/>
  <c r="D82" i="1"/>
  <c r="E82" i="1"/>
  <c r="F82" i="1"/>
  <c r="C83" i="1"/>
  <c r="D83" i="1"/>
  <c r="E83" i="1"/>
  <c r="F83" i="1"/>
  <c r="C84" i="1"/>
  <c r="D84" i="1"/>
  <c r="E84" i="1"/>
  <c r="F84" i="1"/>
  <c r="C85" i="1"/>
  <c r="D85" i="1"/>
  <c r="E85" i="1"/>
  <c r="F85" i="1"/>
  <c r="C86" i="1"/>
  <c r="D86" i="1"/>
  <c r="E86" i="1"/>
  <c r="F86" i="1"/>
  <c r="C87" i="1"/>
  <c r="D87" i="1"/>
  <c r="E87" i="1"/>
  <c r="F87" i="1"/>
  <c r="C88" i="1"/>
  <c r="D88" i="1"/>
  <c r="E88" i="1"/>
  <c r="F88" i="1"/>
  <c r="C89" i="1"/>
  <c r="D89" i="1"/>
  <c r="E89" i="1"/>
  <c r="F89" i="1"/>
  <c r="C90" i="1"/>
  <c r="D90" i="1"/>
  <c r="E90" i="1"/>
  <c r="F90" i="1"/>
  <c r="C91" i="1"/>
  <c r="D91" i="1"/>
  <c r="E91" i="1"/>
  <c r="F91" i="1"/>
  <c r="C92" i="1"/>
  <c r="D92" i="1"/>
  <c r="E92" i="1"/>
  <c r="F92" i="1"/>
  <c r="C93" i="1"/>
  <c r="D93" i="1"/>
  <c r="E93" i="1"/>
  <c r="F93" i="1"/>
  <c r="C94" i="1"/>
  <c r="D94" i="1"/>
  <c r="E94" i="1"/>
  <c r="F94" i="1"/>
  <c r="C95" i="1"/>
  <c r="D95" i="1"/>
  <c r="E95" i="1"/>
  <c r="F95" i="1"/>
  <c r="C96" i="1"/>
  <c r="D96" i="1"/>
  <c r="E96" i="1"/>
  <c r="F96" i="1"/>
  <c r="C97" i="1"/>
  <c r="D97" i="1"/>
  <c r="E97" i="1"/>
  <c r="F97" i="1"/>
  <c r="C98" i="1"/>
  <c r="D98" i="1"/>
  <c r="E98" i="1"/>
  <c r="F98" i="1"/>
  <c r="C99" i="1"/>
  <c r="D99" i="1"/>
  <c r="E99" i="1"/>
  <c r="F99" i="1"/>
  <c r="C100" i="1"/>
  <c r="D100" i="1"/>
  <c r="E100" i="1"/>
  <c r="F100" i="1"/>
  <c r="C101" i="1"/>
  <c r="D101" i="1"/>
  <c r="E101" i="1"/>
  <c r="F101" i="1"/>
  <c r="C102" i="1"/>
  <c r="D102" i="1"/>
  <c r="E102" i="1"/>
  <c r="F102" i="1"/>
</calcChain>
</file>

<file path=xl/sharedStrings.xml><?xml version="1.0" encoding="utf-8"?>
<sst xmlns="http://schemas.openxmlformats.org/spreadsheetml/2006/main" count="114" uniqueCount="108">
  <si>
    <t>資料：東京都感染症情報センター（東京都健康安全研究センター）</t>
    <rPh sb="3" eb="6">
      <t>トウキョウト</t>
    </rPh>
    <rPh sb="16" eb="19">
      <t>トウキョウト</t>
    </rPh>
    <phoneticPr fontId="2"/>
  </si>
  <si>
    <t>４．令和5年5月26日、法令上の名称変更
　(変更前)サル痘、(変更後)エムポックス
　(変更前)カルバペネム耐性腸内細菌科細菌感染症、(変更後)カルバペネム耐性腸内細菌目細菌感染症</t>
    <rPh sb="2" eb="4">
      <t>レイワ</t>
    </rPh>
    <rPh sb="5" eb="6">
      <t>ネン</t>
    </rPh>
    <rPh sb="7" eb="8">
      <t>ガツ</t>
    </rPh>
    <rPh sb="10" eb="11">
      <t>ニチ</t>
    </rPh>
    <rPh sb="12" eb="15">
      <t>ホウレイジョウ</t>
    </rPh>
    <rPh sb="16" eb="18">
      <t>メイショウ</t>
    </rPh>
    <rPh sb="18" eb="20">
      <t>ヘンコウ</t>
    </rPh>
    <rPh sb="23" eb="25">
      <t>ヘンコウ</t>
    </rPh>
    <rPh sb="25" eb="26">
      <t>マエ</t>
    </rPh>
    <rPh sb="29" eb="30">
      <t>トウ</t>
    </rPh>
    <rPh sb="32" eb="34">
      <t>ヘンコウ</t>
    </rPh>
    <rPh sb="34" eb="35">
      <t>ゴ</t>
    </rPh>
    <phoneticPr fontId="2"/>
  </si>
  <si>
    <t>３．新型コロナウイルス感染症は令和5年5月8日から新型インフルエンザ等感染症(全数把握対象)から
　五類感染症(定点把握対象)に変更</t>
    <phoneticPr fontId="2"/>
  </si>
  <si>
    <t>２．医師から追加して届出があった場合、数値を遡及して修正することがあります。</t>
    <rPh sb="2" eb="4">
      <t>イシ</t>
    </rPh>
    <rPh sb="6" eb="8">
      <t>ツイカ</t>
    </rPh>
    <rPh sb="10" eb="12">
      <t>トドケデ</t>
    </rPh>
    <rPh sb="16" eb="18">
      <t>バアイ</t>
    </rPh>
    <rPh sb="19" eb="21">
      <t>スウチ</t>
    </rPh>
    <rPh sb="22" eb="24">
      <t>ソキュウ</t>
    </rPh>
    <rPh sb="26" eb="28">
      <t>シュウセイ</t>
    </rPh>
    <phoneticPr fontId="2"/>
  </si>
  <si>
    <t>１．医師から直接都内の保健所長に届け出された患者数です。</t>
    <rPh sb="2" eb="4">
      <t>イシ</t>
    </rPh>
    <rPh sb="6" eb="8">
      <t>チョクセツ</t>
    </rPh>
    <rPh sb="8" eb="10">
      <t>トナイ</t>
    </rPh>
    <rPh sb="11" eb="13">
      <t>ホケン</t>
    </rPh>
    <rPh sb="13" eb="14">
      <t>ショ</t>
    </rPh>
    <rPh sb="14" eb="15">
      <t>チョウ</t>
    </rPh>
    <rPh sb="16" eb="17">
      <t>トド</t>
    </rPh>
    <rPh sb="18" eb="19">
      <t>ダ</t>
    </rPh>
    <rPh sb="22" eb="25">
      <t>カンジャスウ</t>
    </rPh>
    <phoneticPr fontId="2"/>
  </si>
  <si>
    <t>注</t>
    <rPh sb="0" eb="1">
      <t>チュウ</t>
    </rPh>
    <phoneticPr fontId="2"/>
  </si>
  <si>
    <t>薬剤耐性アシネトバクター感染症</t>
  </si>
  <si>
    <t>麻しん</t>
    <rPh sb="0" eb="1">
      <t>マ</t>
    </rPh>
    <phoneticPr fontId="4"/>
  </si>
  <si>
    <t>風しん</t>
    <rPh sb="0" eb="1">
      <t>フウ</t>
    </rPh>
    <phoneticPr fontId="4"/>
  </si>
  <si>
    <t>百日咳</t>
    <rPh sb="0" eb="3">
      <t>ヒャクニチゼキ</t>
    </rPh>
    <phoneticPr fontId="2"/>
  </si>
  <si>
    <t>バンコマイシン耐性腸球菌感染症</t>
  </si>
  <si>
    <t>ﾊﾞﾝｺﾏｲｼﾝ耐性黄色ﾌﾞﾄﾞｳ球菌感染症</t>
    <rPh sb="10" eb="12">
      <t>オウショク</t>
    </rPh>
    <phoneticPr fontId="5"/>
  </si>
  <si>
    <t>破傷風</t>
  </si>
  <si>
    <t>播種性クリプトコックス症</t>
  </si>
  <si>
    <t>梅毒</t>
  </si>
  <si>
    <t>先天性風しん症候群</t>
  </si>
  <si>
    <t>水痘（入院例に限る）</t>
    <phoneticPr fontId="2"/>
  </si>
  <si>
    <t>侵襲性肺炎球菌感染症</t>
  </si>
  <si>
    <t>侵襲性髄膜炎菌感染症</t>
  </si>
  <si>
    <t>侵襲性インフルエンザ菌感染症</t>
  </si>
  <si>
    <t>ジアルジア症</t>
  </si>
  <si>
    <t>後天性免疫不全症候群</t>
  </si>
  <si>
    <t>劇症型溶血性レンサ球菌感染症</t>
  </si>
  <si>
    <t>クロイツフェルト・ヤコブ病</t>
  </si>
  <si>
    <t>クリプトスポリジウム症</t>
  </si>
  <si>
    <t>急性脳炎</t>
    <rPh sb="0" eb="2">
      <t>キュウセイ</t>
    </rPh>
    <rPh sb="2" eb="4">
      <t>ノウエン</t>
    </rPh>
    <phoneticPr fontId="5"/>
  </si>
  <si>
    <t>急性弛緩性麻痺（急性灰白髄炎を除く）</t>
    <phoneticPr fontId="2"/>
  </si>
  <si>
    <r>
      <t xml:space="preserve">カルバペネム耐性腸内細菌目細菌感染症 </t>
    </r>
    <r>
      <rPr>
        <sz val="8"/>
        <rFont val="ＭＳ Ｐ明朝"/>
        <family val="1"/>
        <charset val="128"/>
      </rPr>
      <t>*注4</t>
    </r>
    <rPh sb="12" eb="13">
      <t>モク</t>
    </rPh>
    <phoneticPr fontId="2"/>
  </si>
  <si>
    <t>ウイルス性肝炎(A型・E型を除く)</t>
    <rPh sb="9" eb="10">
      <t>カタ</t>
    </rPh>
    <rPh sb="12" eb="13">
      <t>カタ</t>
    </rPh>
    <rPh sb="14" eb="15">
      <t>ノゾ</t>
    </rPh>
    <phoneticPr fontId="5"/>
  </si>
  <si>
    <t>アメーバ赤痢</t>
    <rPh sb="4" eb="6">
      <t>セキリ</t>
    </rPh>
    <phoneticPr fontId="5"/>
  </si>
  <si>
    <t>五類感染症</t>
    <rPh sb="0" eb="1">
      <t>ゴ</t>
    </rPh>
    <rPh sb="1" eb="2">
      <t>ルイ</t>
    </rPh>
    <rPh sb="2" eb="5">
      <t>カンセンショウ</t>
    </rPh>
    <phoneticPr fontId="7"/>
  </si>
  <si>
    <t>ロッキー山紅斑熱</t>
  </si>
  <si>
    <t>レプトスピラ症</t>
  </si>
  <si>
    <t>レジオネラ症</t>
  </si>
  <si>
    <t>類鼻疽</t>
  </si>
  <si>
    <t>リフトバレー熱</t>
  </si>
  <si>
    <t>リッサウイルス感染症</t>
  </si>
  <si>
    <t>ライム病</t>
  </si>
  <si>
    <t>野兎病</t>
  </si>
  <si>
    <t>マラリア</t>
  </si>
  <si>
    <t>ボツリヌス症</t>
  </si>
  <si>
    <t>発しんチフス</t>
  </si>
  <si>
    <t>ヘンドラウイルス感染症</t>
  </si>
  <si>
    <t>ベネズエラウマ脳炎</t>
  </si>
  <si>
    <t>ブルセラ症</t>
  </si>
  <si>
    <t>鼻疽</t>
  </si>
  <si>
    <t>Ｂウイルス病</t>
  </si>
  <si>
    <t>ハンタウイルス肺症候群</t>
  </si>
  <si>
    <t>日本脳炎</t>
  </si>
  <si>
    <t>日本紅斑熱</t>
  </si>
  <si>
    <t>ニパウイルス感染症</t>
  </si>
  <si>
    <t>鳥インフルエンザ（H5N1・H7N9を除く）</t>
    <rPh sb="19" eb="20">
      <t>ノゾ</t>
    </rPh>
    <phoneticPr fontId="4"/>
  </si>
  <si>
    <t>四類感染症（続き）</t>
    <rPh sb="1" eb="2">
      <t>ルイ</t>
    </rPh>
    <rPh sb="2" eb="5">
      <t>カンセンショウ</t>
    </rPh>
    <rPh sb="6" eb="7">
      <t>ツヅ</t>
    </rPh>
    <phoneticPr fontId="7"/>
  </si>
  <si>
    <t>全国</t>
    <rPh sb="0" eb="2">
      <t>ゼンコク</t>
    </rPh>
    <phoneticPr fontId="2"/>
  </si>
  <si>
    <t>東京都</t>
    <rPh sb="0" eb="2">
      <t>トウキョウ</t>
    </rPh>
    <rPh sb="2" eb="3">
      <t>ト</t>
    </rPh>
    <phoneticPr fontId="2"/>
  </si>
  <si>
    <t>病名</t>
    <rPh sb="0" eb="2">
      <t>ビョウメイ</t>
    </rPh>
    <phoneticPr fontId="2"/>
  </si>
  <si>
    <t>東部ウマ脳炎</t>
  </si>
  <si>
    <t>デング熱</t>
  </si>
  <si>
    <t>つつが虫病</t>
  </si>
  <si>
    <t>チクングニア熱</t>
    <rPh sb="6" eb="7">
      <t>ネツ</t>
    </rPh>
    <phoneticPr fontId="8"/>
  </si>
  <si>
    <t>炭疽</t>
  </si>
  <si>
    <t>ダニ媒介脳炎</t>
  </si>
  <si>
    <t>西部ウマ脳炎</t>
  </si>
  <si>
    <t>腎症候性出血熱</t>
  </si>
  <si>
    <t xml:space="preserve">重症熱性血小板減少症候群  </t>
    <rPh sb="0" eb="2">
      <t>ジュウショウ</t>
    </rPh>
    <rPh sb="2" eb="4">
      <t>ネッセイ</t>
    </rPh>
    <rPh sb="4" eb="7">
      <t>ケッショウバン</t>
    </rPh>
    <rPh sb="7" eb="9">
      <t>ゲンショウ</t>
    </rPh>
    <rPh sb="9" eb="12">
      <t>ショウコウグン</t>
    </rPh>
    <phoneticPr fontId="2"/>
  </si>
  <si>
    <t>ジカウイルス感染症</t>
    <rPh sb="6" eb="9">
      <t>カンセンショウ</t>
    </rPh>
    <phoneticPr fontId="2"/>
  </si>
  <si>
    <t>コクシジオイデス症</t>
  </si>
  <si>
    <t>狂犬病</t>
  </si>
  <si>
    <t>Ｑ熱</t>
  </si>
  <si>
    <t>キャサヌル森林病</t>
  </si>
  <si>
    <t>回帰熱</t>
  </si>
  <si>
    <t>オムスク出血熱</t>
  </si>
  <si>
    <t>オウム病</t>
  </si>
  <si>
    <t>黄熱</t>
  </si>
  <si>
    <r>
      <t xml:space="preserve">エ　　ム　　ポ　　ッ　　ク　　ス　　 </t>
    </r>
    <r>
      <rPr>
        <sz val="8"/>
        <rFont val="ＭＳ Ｐ明朝"/>
        <family val="1"/>
        <charset val="128"/>
      </rPr>
      <t>*注4</t>
    </r>
    <phoneticPr fontId="2"/>
  </si>
  <si>
    <t>エキノコックス症</t>
  </si>
  <si>
    <t>Ａ型肝炎</t>
  </si>
  <si>
    <t>ウエストナイル熱</t>
  </si>
  <si>
    <t>Ｅ型肝炎</t>
  </si>
  <si>
    <t>四類感染症</t>
    <rPh sb="1" eb="2">
      <t>ルイ</t>
    </rPh>
    <rPh sb="2" eb="5">
      <t>カンセンショウ</t>
    </rPh>
    <phoneticPr fontId="7"/>
  </si>
  <si>
    <t>パラチフス</t>
  </si>
  <si>
    <t>腸チフス</t>
    <rPh sb="0" eb="1">
      <t>チョウ</t>
    </rPh>
    <phoneticPr fontId="5"/>
  </si>
  <si>
    <t>腸管出血性大腸菌感染症</t>
  </si>
  <si>
    <t>細菌性赤痢</t>
  </si>
  <si>
    <t>コレラ</t>
  </si>
  <si>
    <t>三類感染症</t>
    <rPh sb="0" eb="1">
      <t>サン</t>
    </rPh>
    <rPh sb="1" eb="2">
      <t>タグイ</t>
    </rPh>
    <rPh sb="2" eb="5">
      <t>カンセンショウ</t>
    </rPh>
    <phoneticPr fontId="7"/>
  </si>
  <si>
    <t>・</t>
    <phoneticPr fontId="2"/>
  </si>
  <si>
    <t>新型コロナウイルス感染症</t>
  </si>
  <si>
    <t>新型インフルエンザ等感染症</t>
    <rPh sb="0" eb="2">
      <t>シンガタ</t>
    </rPh>
    <phoneticPr fontId="7"/>
  </si>
  <si>
    <t>鳥インフルエンザ（Ｈ７Ｎ９）</t>
    <phoneticPr fontId="2"/>
  </si>
  <si>
    <t>鳥インフルエンザ（Ｈ５Ｎ１）</t>
  </si>
  <si>
    <t>中東呼吸器症候群</t>
    <phoneticPr fontId="2"/>
  </si>
  <si>
    <t>重症急性呼吸器症候群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5"/>
  </si>
  <si>
    <t>ジフテリア</t>
  </si>
  <si>
    <t>結核</t>
    <rPh sb="0" eb="2">
      <t>ケッカク</t>
    </rPh>
    <phoneticPr fontId="4"/>
  </si>
  <si>
    <t>急性灰白髄炎</t>
  </si>
  <si>
    <t>二類感染症</t>
    <rPh sb="0" eb="1">
      <t>２</t>
    </rPh>
    <rPh sb="1" eb="2">
      <t>ルイ</t>
    </rPh>
    <rPh sb="2" eb="5">
      <t>カンセンショウ</t>
    </rPh>
    <phoneticPr fontId="7"/>
  </si>
  <si>
    <t>ラッサ熱</t>
  </si>
  <si>
    <t>マールブルグ病</t>
  </si>
  <si>
    <t>ペスト</t>
  </si>
  <si>
    <t>南米出血熱</t>
    <rPh sb="0" eb="2">
      <t>ナンベイ</t>
    </rPh>
    <rPh sb="2" eb="5">
      <t>シュッケツネツ</t>
    </rPh>
    <phoneticPr fontId="5"/>
  </si>
  <si>
    <t>痘そう</t>
  </si>
  <si>
    <t>クリミア・コンゴ出血熱</t>
  </si>
  <si>
    <t>エボラ出血熱</t>
  </si>
  <si>
    <t>一類感染症</t>
    <rPh sb="0" eb="2">
      <t>イチルイ</t>
    </rPh>
    <rPh sb="2" eb="5">
      <t>カンセンショウ</t>
    </rPh>
    <phoneticPr fontId="7"/>
  </si>
  <si>
    <t>第 49～52 週</t>
    <phoneticPr fontId="2"/>
  </si>
  <si>
    <t>(2024年 第49～52週）</t>
    <phoneticPr fontId="2"/>
  </si>
  <si>
    <t>第４表　感染症発生動向調査全数把握対象疾患届出患者数</t>
    <rPh sb="0" eb="1">
      <t>ダイ</t>
    </rPh>
    <rPh sb="2" eb="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</si>
</sst>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&quot;平成&quot;0&quot;年累計&quot;"/>
    <numFmt numFmtId="177" formatCode="&quot;(平成&quot;0&quot;年&quot;"/>
  </numFmts>
  <fonts count="10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41" fontId="1" fillId="0" borderId="1" xfId="0" applyNumberFormat="1" applyFont="1" applyBorder="1"/>
    <xf numFmtId="49" fontId="3" fillId="0" borderId="2" xfId="0" applyNumberFormat="1" applyFont="1" applyBorder="1" applyAlignment="1">
      <alignment horizontal="distributed" vertical="center" shrinkToFit="1"/>
    </xf>
    <xf numFmtId="49" fontId="3" fillId="0" borderId="3" xfId="0" applyNumberFormat="1" applyFont="1" applyBorder="1" applyAlignment="1">
      <alignment horizontal="distributed" vertical="center"/>
    </xf>
    <xf numFmtId="41" fontId="1" fillId="0" borderId="4" xfId="0" applyNumberFormat="1" applyFont="1" applyBorder="1"/>
    <xf numFmtId="49" fontId="3" fillId="0" borderId="0" xfId="0" applyNumberFormat="1" applyFont="1" applyAlignment="1">
      <alignment horizontal="distributed" vertical="center" shrinkToFit="1"/>
    </xf>
    <xf numFmtId="49" fontId="3" fillId="0" borderId="5" xfId="0" applyNumberFormat="1" applyFont="1" applyBorder="1" applyAlignment="1">
      <alignment horizontal="distributed" vertical="center"/>
    </xf>
    <xf numFmtId="49" fontId="3" fillId="0" borderId="0" xfId="0" applyNumberFormat="1" applyFont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49" fontId="3" fillId="0" borderId="0" xfId="0" applyNumberFormat="1" applyFont="1" applyAlignment="1">
      <alignment vertical="center" shrinkToFit="1"/>
    </xf>
    <xf numFmtId="49" fontId="3" fillId="0" borderId="5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6" xfId="0" applyNumberFormat="1" applyFont="1" applyBorder="1" applyAlignment="1">
      <alignment horizontal="distributed" vertical="center"/>
    </xf>
    <xf numFmtId="41" fontId="1" fillId="0" borderId="7" xfId="0" applyNumberFormat="1" applyFont="1" applyBorder="1"/>
    <xf numFmtId="49" fontId="1" fillId="0" borderId="0" xfId="0" applyNumberFormat="1" applyFont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176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1" fontId="1" fillId="0" borderId="15" xfId="0" applyNumberFormat="1" applyFont="1" applyBorder="1"/>
    <xf numFmtId="49" fontId="3" fillId="0" borderId="15" xfId="0" applyNumberFormat="1" applyFont="1" applyBorder="1" applyAlignment="1">
      <alignment vertical="center" shrinkToFit="1"/>
    </xf>
    <xf numFmtId="49" fontId="3" fillId="0" borderId="15" xfId="0" applyNumberFormat="1" applyFont="1" applyBorder="1" applyAlignment="1">
      <alignment horizontal="distributed" vertical="center"/>
    </xf>
    <xf numFmtId="49" fontId="3" fillId="0" borderId="2" xfId="0" applyNumberFormat="1" applyFont="1" applyBorder="1" applyAlignment="1">
      <alignment horizontal="distributed" vertical="center"/>
    </xf>
    <xf numFmtId="41" fontId="1" fillId="0" borderId="4" xfId="0" applyNumberFormat="1" applyFont="1" applyBorder="1" applyAlignment="1">
      <alignment horizontal="right"/>
    </xf>
    <xf numFmtId="49" fontId="3" fillId="0" borderId="6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76" fontId="1" fillId="0" borderId="16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distributed" vertical="center" justifyLastLine="1"/>
    </xf>
    <xf numFmtId="0" fontId="1" fillId="0" borderId="7" xfId="0" applyFont="1" applyBorder="1" applyAlignment="1">
      <alignment horizontal="center" vertical="center"/>
    </xf>
    <xf numFmtId="41" fontId="1" fillId="0" borderId="17" xfId="0" applyNumberFormat="1" applyFont="1" applyBorder="1" applyAlignment="1">
      <alignment horizontal="right"/>
    </xf>
    <xf numFmtId="177" fontId="1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224.247.10\&#20001;&#23616;&#20849;&#26377;\&#32207;&#21209;&#35506;\toukei\&#20001;&#23616;&#20849;&#36890;\12_&#26376;&#22577;&#12539;&#24180;&#22577;&#12539;&#12381;&#12398;&#20182;&#32113;&#35336;&#21002;&#34892;&#29289;\01_&#31119;&#31049;&#23616;&#26376;&#22577;&#12539;&#20445;&#20581;&#21307;&#30274;&#23616;&#26376;&#22577;\&#34907;&#29983;&#29677;\R06&#24180;&#24230;\02_&#26376;&#22577;&#12487;&#12540;&#12479;&#65288;202404-202503&#65289;\202412\2_&#21152;&#24037;&#12501;&#12449;&#12452;&#12523;&#65288;&#35336;&#31639;&#24335;&#12354;&#12426;&#65289;\R061104&#65288;&#26087;7&#34920;&#65289;.xlsx" TargetMode="External"/><Relationship Id="rId1" Type="http://schemas.openxmlformats.org/officeDocument/2006/relationships/externalLinkPath" Target="/&#32207;&#21209;&#35506;/toukei/&#20001;&#23616;&#20849;&#36890;/12_&#26376;&#22577;&#12539;&#24180;&#22577;&#12539;&#12381;&#12398;&#20182;&#32113;&#35336;&#21002;&#34892;&#29289;/01_&#31119;&#31049;&#23616;&#26376;&#22577;&#12539;&#20445;&#20581;&#21307;&#30274;&#23616;&#26376;&#22577;/&#34907;&#29983;&#29677;/R06&#24180;&#24230;/02_&#26376;&#22577;&#12487;&#12540;&#12479;&#65288;202404-202503&#65289;/202412/2_&#21152;&#24037;&#12501;&#12449;&#12452;&#12523;&#65288;&#35336;&#31639;&#24335;&#12354;&#12426;&#65289;/R061104&#65288;&#26087;7&#3492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（旧7）"/>
      <sheetName val="4（旧7）_元"/>
    </sheetNames>
    <sheetDataSet>
      <sheetData sheetId="0"/>
      <sheetData sheetId="1">
        <row r="4">
          <cell r="D4" t="str">
            <v>2024年累計</v>
          </cell>
          <cell r="F4" t="str">
            <v>2024年累計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</row>
        <row r="9">
          <cell r="C9">
            <v>0</v>
          </cell>
          <cell r="D9">
            <v>0</v>
          </cell>
          <cell r="E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175</v>
          </cell>
          <cell r="D15">
            <v>2147</v>
          </cell>
          <cell r="E15">
            <v>1092</v>
          </cell>
          <cell r="F15">
            <v>15843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4">
          <cell r="C24">
            <v>0</v>
          </cell>
          <cell r="D24">
            <v>2</v>
          </cell>
          <cell r="E24">
            <v>0</v>
          </cell>
          <cell r="F24">
            <v>2</v>
          </cell>
        </row>
        <row r="25">
          <cell r="C25">
            <v>2</v>
          </cell>
          <cell r="D25">
            <v>25</v>
          </cell>
          <cell r="E25">
            <v>4</v>
          </cell>
          <cell r="F25">
            <v>74</v>
          </cell>
        </row>
        <row r="26">
          <cell r="C26">
            <v>20</v>
          </cell>
          <cell r="D26">
            <v>471</v>
          </cell>
          <cell r="E26">
            <v>158</v>
          </cell>
          <cell r="F26">
            <v>3742</v>
          </cell>
        </row>
        <row r="27">
          <cell r="C27">
            <v>1</v>
          </cell>
          <cell r="D27">
            <v>7</v>
          </cell>
          <cell r="E27">
            <v>1</v>
          </cell>
          <cell r="F27">
            <v>42</v>
          </cell>
        </row>
        <row r="28">
          <cell r="C28">
            <v>1</v>
          </cell>
          <cell r="D28">
            <v>4</v>
          </cell>
          <cell r="E28">
            <v>1</v>
          </cell>
          <cell r="F28">
            <v>7</v>
          </cell>
        </row>
        <row r="30">
          <cell r="C30">
            <v>11</v>
          </cell>
          <cell r="D30">
            <v>142</v>
          </cell>
          <cell r="E30">
            <v>44</v>
          </cell>
          <cell r="F30">
            <v>526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2</v>
          </cell>
          <cell r="D32">
            <v>21</v>
          </cell>
          <cell r="E32">
            <v>7</v>
          </cell>
          <cell r="F32">
            <v>137</v>
          </cell>
        </row>
        <row r="33">
          <cell r="C33">
            <v>0</v>
          </cell>
          <cell r="D33">
            <v>1</v>
          </cell>
          <cell r="E33">
            <v>2</v>
          </cell>
          <cell r="F33">
            <v>17</v>
          </cell>
        </row>
        <row r="34">
          <cell r="C34">
            <v>0</v>
          </cell>
          <cell r="D34">
            <v>14</v>
          </cell>
          <cell r="E34">
            <v>0</v>
          </cell>
          <cell r="F34">
            <v>19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4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11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6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D42">
            <v>2</v>
          </cell>
          <cell r="E42">
            <v>0</v>
          </cell>
          <cell r="F42">
            <v>4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4</v>
          </cell>
        </row>
        <row r="44">
          <cell r="C44">
            <v>0</v>
          </cell>
          <cell r="D44">
            <v>0</v>
          </cell>
          <cell r="E44">
            <v>2</v>
          </cell>
          <cell r="F44">
            <v>120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2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5</v>
          </cell>
          <cell r="E49">
            <v>0</v>
          </cell>
          <cell r="F49">
            <v>10</v>
          </cell>
        </row>
        <row r="50">
          <cell r="C50">
            <v>3</v>
          </cell>
          <cell r="D50">
            <v>5</v>
          </cell>
          <cell r="E50">
            <v>135</v>
          </cell>
          <cell r="F50">
            <v>349</v>
          </cell>
        </row>
        <row r="51">
          <cell r="C51">
            <v>4</v>
          </cell>
          <cell r="D51">
            <v>68</v>
          </cell>
          <cell r="E51">
            <v>11</v>
          </cell>
          <cell r="F51">
            <v>232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8</v>
          </cell>
          <cell r="F55">
            <v>505</v>
          </cell>
        </row>
        <row r="56">
          <cell r="C56">
            <v>0</v>
          </cell>
          <cell r="D56">
            <v>1</v>
          </cell>
          <cell r="E56">
            <v>0</v>
          </cell>
          <cell r="F56">
            <v>9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D65">
            <v>0</v>
          </cell>
          <cell r="E65">
            <v>1</v>
          </cell>
          <cell r="F65">
            <v>5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7</v>
          </cell>
        </row>
        <row r="70">
          <cell r="C70">
            <v>0</v>
          </cell>
          <cell r="D70">
            <v>10</v>
          </cell>
          <cell r="E70">
            <v>0</v>
          </cell>
          <cell r="F70">
            <v>45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</row>
        <row r="72">
          <cell r="C72">
            <v>0</v>
          </cell>
          <cell r="D72">
            <v>1</v>
          </cell>
          <cell r="E72">
            <v>0</v>
          </cell>
          <cell r="F72">
            <v>25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2</v>
          </cell>
        </row>
        <row r="76">
          <cell r="C76">
            <v>14</v>
          </cell>
          <cell r="D76">
            <v>261</v>
          </cell>
          <cell r="E76">
            <v>149</v>
          </cell>
          <cell r="F76">
            <v>2419</v>
          </cell>
        </row>
        <row r="77">
          <cell r="C77">
            <v>0</v>
          </cell>
          <cell r="D77">
            <v>5</v>
          </cell>
          <cell r="E77">
            <v>2</v>
          </cell>
          <cell r="F77">
            <v>53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</row>
        <row r="80">
          <cell r="C80">
            <v>8</v>
          </cell>
          <cell r="D80">
            <v>102</v>
          </cell>
          <cell r="E80">
            <v>31</v>
          </cell>
          <cell r="F80">
            <v>514</v>
          </cell>
        </row>
        <row r="81">
          <cell r="C81">
            <v>5</v>
          </cell>
          <cell r="D81">
            <v>42</v>
          </cell>
          <cell r="E81">
            <v>13</v>
          </cell>
          <cell r="F81">
            <v>226</v>
          </cell>
        </row>
        <row r="82">
          <cell r="C82">
            <v>24</v>
          </cell>
          <cell r="D82">
            <v>209</v>
          </cell>
          <cell r="E82">
            <v>173</v>
          </cell>
          <cell r="F82">
            <v>2277</v>
          </cell>
        </row>
        <row r="83">
          <cell r="C83">
            <v>0</v>
          </cell>
          <cell r="D83">
            <v>5</v>
          </cell>
          <cell r="E83">
            <v>3</v>
          </cell>
          <cell r="F83">
            <v>47</v>
          </cell>
        </row>
        <row r="84">
          <cell r="C84">
            <v>12</v>
          </cell>
          <cell r="D84">
            <v>54</v>
          </cell>
          <cell r="E84">
            <v>96</v>
          </cell>
          <cell r="F84">
            <v>609</v>
          </cell>
        </row>
        <row r="85">
          <cell r="C85">
            <v>0</v>
          </cell>
          <cell r="D85">
            <v>14</v>
          </cell>
          <cell r="E85">
            <v>1</v>
          </cell>
          <cell r="F85">
            <v>27</v>
          </cell>
        </row>
        <row r="86">
          <cell r="C86">
            <v>0</v>
          </cell>
          <cell r="D86">
            <v>11</v>
          </cell>
          <cell r="E86">
            <v>8</v>
          </cell>
          <cell r="F86">
            <v>169</v>
          </cell>
        </row>
        <row r="87">
          <cell r="C87">
            <v>18</v>
          </cell>
          <cell r="D87">
            <v>246</v>
          </cell>
          <cell r="E87">
            <v>101</v>
          </cell>
          <cell r="F87">
            <v>1888</v>
          </cell>
        </row>
        <row r="88">
          <cell r="C88">
            <v>21</v>
          </cell>
          <cell r="D88">
            <v>290</v>
          </cell>
          <cell r="E88">
            <v>63</v>
          </cell>
          <cell r="F88">
            <v>991</v>
          </cell>
        </row>
        <row r="89">
          <cell r="C89">
            <v>1</v>
          </cell>
          <cell r="D89">
            <v>15</v>
          </cell>
          <cell r="E89">
            <v>5</v>
          </cell>
          <cell r="F89">
            <v>42</v>
          </cell>
        </row>
        <row r="90">
          <cell r="C90">
            <v>5</v>
          </cell>
          <cell r="D90">
            <v>70</v>
          </cell>
          <cell r="E90">
            <v>65</v>
          </cell>
          <cell r="F90">
            <v>644</v>
          </cell>
        </row>
        <row r="91">
          <cell r="C91">
            <v>0</v>
          </cell>
          <cell r="D91">
            <v>10</v>
          </cell>
          <cell r="E91">
            <v>8</v>
          </cell>
          <cell r="F91">
            <v>66</v>
          </cell>
        </row>
        <row r="92">
          <cell r="C92">
            <v>41</v>
          </cell>
          <cell r="D92">
            <v>281</v>
          </cell>
          <cell r="E92">
            <v>304</v>
          </cell>
          <cell r="F92">
            <v>2530</v>
          </cell>
        </row>
        <row r="93">
          <cell r="C93">
            <v>6</v>
          </cell>
          <cell r="D93">
            <v>68</v>
          </cell>
          <cell r="E93">
            <v>33</v>
          </cell>
          <cell r="F93">
            <v>483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</row>
        <row r="95">
          <cell r="C95">
            <v>278</v>
          </cell>
          <cell r="D95">
            <v>3759</v>
          </cell>
          <cell r="E95">
            <v>981</v>
          </cell>
          <cell r="F95">
            <v>14663</v>
          </cell>
        </row>
        <row r="96">
          <cell r="C96">
            <v>1</v>
          </cell>
          <cell r="D96">
            <v>21</v>
          </cell>
          <cell r="E96">
            <v>11</v>
          </cell>
          <cell r="F96">
            <v>189</v>
          </cell>
        </row>
        <row r="97">
          <cell r="C97">
            <v>1</v>
          </cell>
          <cell r="D97">
            <v>3</v>
          </cell>
          <cell r="E97">
            <v>6</v>
          </cell>
          <cell r="F97">
            <v>85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C99">
            <v>0</v>
          </cell>
          <cell r="D99">
            <v>7</v>
          </cell>
          <cell r="E99">
            <v>7</v>
          </cell>
          <cell r="F99">
            <v>121</v>
          </cell>
        </row>
        <row r="100">
          <cell r="C100">
            <v>74</v>
          </cell>
          <cell r="D100">
            <v>400</v>
          </cell>
          <cell r="E100">
            <v>667</v>
          </cell>
          <cell r="F100">
            <v>4054</v>
          </cell>
        </row>
        <row r="101">
          <cell r="C101">
            <v>0</v>
          </cell>
          <cell r="D101">
            <v>1</v>
          </cell>
          <cell r="E101">
            <v>1</v>
          </cell>
          <cell r="F101">
            <v>7</v>
          </cell>
        </row>
        <row r="102">
          <cell r="C102">
            <v>0</v>
          </cell>
          <cell r="D102">
            <v>10</v>
          </cell>
          <cell r="E102">
            <v>2</v>
          </cell>
          <cell r="F102">
            <v>45</v>
          </cell>
        </row>
        <row r="103">
          <cell r="C103">
            <v>0</v>
          </cell>
          <cell r="D103">
            <v>1</v>
          </cell>
          <cell r="E103">
            <v>1</v>
          </cell>
          <cell r="F103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234E1-965C-42EC-9E3A-9EBAFB64B1E0}">
  <dimension ref="A1:F108"/>
  <sheetViews>
    <sheetView tabSelected="1" zoomScaleNormal="100" zoomScaleSheetLayoutView="100" workbookViewId="0">
      <selection activeCell="C134" sqref="C134"/>
    </sheetView>
  </sheetViews>
  <sheetFormatPr defaultColWidth="9" defaultRowHeight="12" x14ac:dyDescent="0.15"/>
  <cols>
    <col min="1" max="1" width="2.875" style="1" customWidth="1"/>
    <col min="2" max="2" width="35.125" style="2" customWidth="1"/>
    <col min="3" max="3" width="13.5" style="1" customWidth="1"/>
    <col min="4" max="4" width="12.375" style="1" customWidth="1"/>
    <col min="5" max="5" width="13.5" style="1" customWidth="1"/>
    <col min="6" max="6" width="12.375" style="1" customWidth="1"/>
    <col min="7" max="16384" width="9" style="1"/>
  </cols>
  <sheetData>
    <row r="1" spans="1:6" s="4" customFormat="1" ht="15" customHeight="1" x14ac:dyDescent="0.15">
      <c r="A1" s="42" t="s">
        <v>107</v>
      </c>
      <c r="B1" s="2"/>
    </row>
    <row r="2" spans="1:6" ht="14.65" customHeight="1" thickBot="1" x14ac:dyDescent="0.2">
      <c r="E2" s="41"/>
      <c r="F2" s="40" t="s">
        <v>106</v>
      </c>
    </row>
    <row r="3" spans="1:6" ht="14.65" customHeight="1" thickTop="1" x14ac:dyDescent="0.15">
      <c r="A3" s="29" t="s">
        <v>55</v>
      </c>
      <c r="B3" s="28"/>
      <c r="C3" s="27" t="s">
        <v>54</v>
      </c>
      <c r="D3" s="26"/>
      <c r="E3" s="27" t="s">
        <v>53</v>
      </c>
      <c r="F3" s="26"/>
    </row>
    <row r="4" spans="1:6" ht="14.65" customHeight="1" x14ac:dyDescent="0.15">
      <c r="A4" s="25"/>
      <c r="B4" s="24"/>
      <c r="C4" s="39" t="s">
        <v>105</v>
      </c>
      <c r="D4" s="37" t="str">
        <f>'[1]4（旧7）_元'!D4</f>
        <v>2024年累計</v>
      </c>
      <c r="E4" s="38" t="str">
        <f>+C4</f>
        <v>第 49～52 週</v>
      </c>
      <c r="F4" s="37" t="str">
        <f>'[1]4（旧7）_元'!F4</f>
        <v>2024年累計</v>
      </c>
    </row>
    <row r="5" spans="1:6" ht="14.65" customHeight="1" x14ac:dyDescent="0.15">
      <c r="A5" s="15" t="s">
        <v>104</v>
      </c>
      <c r="B5" s="36"/>
      <c r="C5" s="18"/>
      <c r="D5" s="18"/>
      <c r="E5" s="18"/>
      <c r="F5" s="18"/>
    </row>
    <row r="6" spans="1:6" ht="14.65" customHeight="1" x14ac:dyDescent="0.15">
      <c r="A6" s="11"/>
      <c r="B6" s="12" t="s">
        <v>103</v>
      </c>
      <c r="C6" s="9">
        <f>'[1]4（旧7）_元'!C6</f>
        <v>0</v>
      </c>
      <c r="D6" s="9">
        <f>'[1]4（旧7）_元'!D6</f>
        <v>0</v>
      </c>
      <c r="E6" s="9">
        <f>'[1]4（旧7）_元'!E6</f>
        <v>0</v>
      </c>
      <c r="F6" s="9">
        <f>'[1]4（旧7）_元'!F6</f>
        <v>0</v>
      </c>
    </row>
    <row r="7" spans="1:6" ht="14.65" customHeight="1" x14ac:dyDescent="0.15">
      <c r="A7" s="11"/>
      <c r="B7" s="12" t="s">
        <v>102</v>
      </c>
      <c r="C7" s="9">
        <f>'[1]4（旧7）_元'!C7</f>
        <v>0</v>
      </c>
      <c r="D7" s="9">
        <f>'[1]4（旧7）_元'!D7</f>
        <v>0</v>
      </c>
      <c r="E7" s="9">
        <f>'[1]4（旧7）_元'!E7</f>
        <v>0</v>
      </c>
      <c r="F7" s="9">
        <f>'[1]4（旧7）_元'!F7</f>
        <v>0</v>
      </c>
    </row>
    <row r="8" spans="1:6" ht="14.65" customHeight="1" x14ac:dyDescent="0.15">
      <c r="A8" s="11"/>
      <c r="B8" s="12" t="s">
        <v>101</v>
      </c>
      <c r="C8" s="9">
        <f>'[1]4（旧7）_元'!C8</f>
        <v>0</v>
      </c>
      <c r="D8" s="9">
        <f>'[1]4（旧7）_元'!D8</f>
        <v>0</v>
      </c>
      <c r="E8" s="9">
        <f>'[1]4（旧7）_元'!E8</f>
        <v>0</v>
      </c>
      <c r="F8" s="9">
        <f>'[1]4（旧7）_元'!F8</f>
        <v>0</v>
      </c>
    </row>
    <row r="9" spans="1:6" ht="14.65" customHeight="1" x14ac:dyDescent="0.15">
      <c r="A9" s="11"/>
      <c r="B9" s="12" t="s">
        <v>100</v>
      </c>
      <c r="C9" s="9">
        <f>'[1]4（旧7）_元'!C9</f>
        <v>0</v>
      </c>
      <c r="D9" s="9">
        <f>'[1]4（旧7）_元'!D9</f>
        <v>0</v>
      </c>
      <c r="E9" s="9">
        <f>'[1]4（旧7）_元'!E9</f>
        <v>0</v>
      </c>
      <c r="F9" s="9">
        <f>'[1]4（旧7）_元'!F9</f>
        <v>0</v>
      </c>
    </row>
    <row r="10" spans="1:6" ht="14.65" customHeight="1" x14ac:dyDescent="0.15">
      <c r="A10" s="11"/>
      <c r="B10" s="12" t="s">
        <v>99</v>
      </c>
      <c r="C10" s="9">
        <f>'[1]4（旧7）_元'!C10</f>
        <v>0</v>
      </c>
      <c r="D10" s="9">
        <f>'[1]4（旧7）_元'!D10</f>
        <v>0</v>
      </c>
      <c r="E10" s="9">
        <f>'[1]4（旧7）_元'!E10</f>
        <v>0</v>
      </c>
      <c r="F10" s="9">
        <f>'[1]4（旧7）_元'!F10</f>
        <v>0</v>
      </c>
    </row>
    <row r="11" spans="1:6" ht="14.65" customHeight="1" x14ac:dyDescent="0.15">
      <c r="A11" s="11"/>
      <c r="B11" s="12" t="s">
        <v>98</v>
      </c>
      <c r="C11" s="9">
        <f>'[1]4（旧7）_元'!C11</f>
        <v>0</v>
      </c>
      <c r="D11" s="9">
        <f>'[1]4（旧7）_元'!D11</f>
        <v>0</v>
      </c>
      <c r="E11" s="9">
        <f>'[1]4（旧7）_元'!E11</f>
        <v>0</v>
      </c>
      <c r="F11" s="9">
        <f>'[1]4（旧7）_元'!F11</f>
        <v>0</v>
      </c>
    </row>
    <row r="12" spans="1:6" ht="14.65" customHeight="1" x14ac:dyDescent="0.15">
      <c r="A12" s="11"/>
      <c r="B12" s="12" t="s">
        <v>97</v>
      </c>
      <c r="C12" s="9">
        <f>'[1]4（旧7）_元'!C12</f>
        <v>0</v>
      </c>
      <c r="D12" s="9">
        <f>'[1]4（旧7）_元'!D12</f>
        <v>0</v>
      </c>
      <c r="E12" s="9">
        <f>'[1]4（旧7）_元'!E12</f>
        <v>0</v>
      </c>
      <c r="F12" s="9">
        <f>'[1]4（旧7）_元'!F12</f>
        <v>0</v>
      </c>
    </row>
    <row r="13" spans="1:6" ht="14.65" customHeight="1" x14ac:dyDescent="0.15">
      <c r="A13" s="15" t="s">
        <v>96</v>
      </c>
      <c r="B13" s="16"/>
      <c r="C13" s="9"/>
      <c r="D13" s="9"/>
      <c r="E13" s="9"/>
      <c r="F13" s="9"/>
    </row>
    <row r="14" spans="1:6" ht="14.65" customHeight="1" x14ac:dyDescent="0.15">
      <c r="A14" s="11"/>
      <c r="B14" s="12" t="s">
        <v>95</v>
      </c>
      <c r="C14" s="9">
        <f>'[1]4（旧7）_元'!C14</f>
        <v>0</v>
      </c>
      <c r="D14" s="9">
        <f>'[1]4（旧7）_元'!D14</f>
        <v>0</v>
      </c>
      <c r="E14" s="9">
        <f>'[1]4（旧7）_元'!E14</f>
        <v>0</v>
      </c>
      <c r="F14" s="9">
        <f>'[1]4（旧7）_元'!F14</f>
        <v>0</v>
      </c>
    </row>
    <row r="15" spans="1:6" ht="14.65" customHeight="1" x14ac:dyDescent="0.15">
      <c r="A15" s="11"/>
      <c r="B15" s="12" t="s">
        <v>94</v>
      </c>
      <c r="C15" s="9">
        <f>'[1]4（旧7）_元'!C15</f>
        <v>175</v>
      </c>
      <c r="D15" s="9">
        <f>'[1]4（旧7）_元'!D15</f>
        <v>2147</v>
      </c>
      <c r="E15" s="9">
        <f>'[1]4（旧7）_元'!E15</f>
        <v>1092</v>
      </c>
      <c r="F15" s="9">
        <f>'[1]4（旧7）_元'!F15</f>
        <v>15843</v>
      </c>
    </row>
    <row r="16" spans="1:6" ht="14.65" customHeight="1" x14ac:dyDescent="0.15">
      <c r="A16" s="11"/>
      <c r="B16" s="12" t="s">
        <v>93</v>
      </c>
      <c r="C16" s="9">
        <f>'[1]4（旧7）_元'!C16</f>
        <v>0</v>
      </c>
      <c r="D16" s="9">
        <f>'[1]4（旧7）_元'!D16</f>
        <v>0</v>
      </c>
      <c r="E16" s="9">
        <f>'[1]4（旧7）_元'!E16</f>
        <v>0</v>
      </c>
      <c r="F16" s="9">
        <f>'[1]4（旧7）_元'!F16</f>
        <v>0</v>
      </c>
    </row>
    <row r="17" spans="1:6" ht="14.65" customHeight="1" x14ac:dyDescent="0.15">
      <c r="A17" s="15"/>
      <c r="B17" s="12" t="s">
        <v>92</v>
      </c>
      <c r="C17" s="9">
        <f>'[1]4（旧7）_元'!C17</f>
        <v>0</v>
      </c>
      <c r="D17" s="9">
        <f>'[1]4（旧7）_元'!D17</f>
        <v>0</v>
      </c>
      <c r="E17" s="9">
        <f>'[1]4（旧7）_元'!E17</f>
        <v>0</v>
      </c>
      <c r="F17" s="9">
        <f>'[1]4（旧7）_元'!F17</f>
        <v>0</v>
      </c>
    </row>
    <row r="18" spans="1:6" ht="14.65" customHeight="1" x14ac:dyDescent="0.15">
      <c r="A18" s="15"/>
      <c r="B18" s="12" t="s">
        <v>91</v>
      </c>
      <c r="C18" s="9">
        <f>'[1]4（旧7）_元'!C18</f>
        <v>0</v>
      </c>
      <c r="D18" s="9">
        <f>'[1]4（旧7）_元'!D18</f>
        <v>0</v>
      </c>
      <c r="E18" s="9">
        <f>'[1]4（旧7）_元'!E18</f>
        <v>0</v>
      </c>
      <c r="F18" s="9">
        <f>'[1]4（旧7）_元'!F18</f>
        <v>0</v>
      </c>
    </row>
    <row r="19" spans="1:6" ht="14.65" customHeight="1" x14ac:dyDescent="0.15">
      <c r="A19" s="15"/>
      <c r="B19" s="12" t="s">
        <v>90</v>
      </c>
      <c r="C19" s="9">
        <f>'[1]4（旧7）_元'!C19</f>
        <v>0</v>
      </c>
      <c r="D19" s="9">
        <f>'[1]4（旧7）_元'!D19</f>
        <v>0</v>
      </c>
      <c r="E19" s="9">
        <f>'[1]4（旧7）_元'!E19</f>
        <v>0</v>
      </c>
      <c r="F19" s="9">
        <f>'[1]4（旧7）_元'!F19</f>
        <v>0</v>
      </c>
    </row>
    <row r="20" spans="1:6" ht="14.65" customHeight="1" x14ac:dyDescent="0.15">
      <c r="A20" s="15"/>
      <c r="B20" s="12" t="s">
        <v>89</v>
      </c>
      <c r="C20" s="9">
        <f>'[1]4（旧7）_元'!C20</f>
        <v>0</v>
      </c>
      <c r="D20" s="9">
        <f>'[1]4（旧7）_元'!D20</f>
        <v>0</v>
      </c>
      <c r="E20" s="9">
        <f>'[1]4（旧7）_元'!E20</f>
        <v>0</v>
      </c>
      <c r="F20" s="9">
        <f>'[1]4（旧7）_元'!F20</f>
        <v>0</v>
      </c>
    </row>
    <row r="21" spans="1:6" ht="14.65" customHeight="1" x14ac:dyDescent="0.15">
      <c r="A21" s="15" t="s">
        <v>88</v>
      </c>
      <c r="B21" s="35"/>
      <c r="C21" s="9"/>
      <c r="D21" s="9"/>
      <c r="E21" s="9"/>
      <c r="F21" s="9"/>
    </row>
    <row r="22" spans="1:6" ht="14.65" customHeight="1" x14ac:dyDescent="0.15">
      <c r="A22" s="15"/>
      <c r="B22" s="12" t="s">
        <v>87</v>
      </c>
      <c r="C22" s="34" t="s">
        <v>86</v>
      </c>
      <c r="D22" s="34" t="s">
        <v>86</v>
      </c>
      <c r="E22" s="34" t="s">
        <v>86</v>
      </c>
      <c r="F22" s="34" t="s">
        <v>86</v>
      </c>
    </row>
    <row r="23" spans="1:6" ht="14.65" customHeight="1" x14ac:dyDescent="0.15">
      <c r="A23" s="15" t="s">
        <v>85</v>
      </c>
      <c r="B23" s="16"/>
      <c r="C23" s="9"/>
      <c r="D23" s="9"/>
      <c r="E23" s="9"/>
      <c r="F23" s="9"/>
    </row>
    <row r="24" spans="1:6" ht="14.65" customHeight="1" x14ac:dyDescent="0.15">
      <c r="A24" s="15"/>
      <c r="B24" s="12" t="s">
        <v>84</v>
      </c>
      <c r="C24" s="9">
        <f>'[1]4（旧7）_元'!C24</f>
        <v>0</v>
      </c>
      <c r="D24" s="9">
        <f>'[1]4（旧7）_元'!D24</f>
        <v>2</v>
      </c>
      <c r="E24" s="9">
        <f>'[1]4（旧7）_元'!E24</f>
        <v>0</v>
      </c>
      <c r="F24" s="9">
        <f>'[1]4（旧7）_元'!F24</f>
        <v>2</v>
      </c>
    </row>
    <row r="25" spans="1:6" ht="14.65" customHeight="1" x14ac:dyDescent="0.15">
      <c r="A25" s="15"/>
      <c r="B25" s="12" t="s">
        <v>83</v>
      </c>
      <c r="C25" s="9">
        <f>'[1]4（旧7）_元'!C25</f>
        <v>2</v>
      </c>
      <c r="D25" s="9">
        <f>'[1]4（旧7）_元'!D25</f>
        <v>25</v>
      </c>
      <c r="E25" s="9">
        <f>'[1]4（旧7）_元'!E25</f>
        <v>4</v>
      </c>
      <c r="F25" s="9">
        <f>'[1]4（旧7）_元'!F25</f>
        <v>74</v>
      </c>
    </row>
    <row r="26" spans="1:6" ht="14.65" customHeight="1" x14ac:dyDescent="0.15">
      <c r="A26" s="15"/>
      <c r="B26" s="12" t="s">
        <v>82</v>
      </c>
      <c r="C26" s="9">
        <f>'[1]4（旧7）_元'!C26</f>
        <v>20</v>
      </c>
      <c r="D26" s="9">
        <f>'[1]4（旧7）_元'!D26</f>
        <v>471</v>
      </c>
      <c r="E26" s="9">
        <f>'[1]4（旧7）_元'!E26</f>
        <v>158</v>
      </c>
      <c r="F26" s="9">
        <f>'[1]4（旧7）_元'!F26</f>
        <v>3742</v>
      </c>
    </row>
    <row r="27" spans="1:6" ht="14.65" customHeight="1" x14ac:dyDescent="0.15">
      <c r="A27" s="15"/>
      <c r="B27" s="12" t="s">
        <v>81</v>
      </c>
      <c r="C27" s="9">
        <f>'[1]4（旧7）_元'!C27</f>
        <v>1</v>
      </c>
      <c r="D27" s="9">
        <f>'[1]4（旧7）_元'!D27</f>
        <v>7</v>
      </c>
      <c r="E27" s="9">
        <f>'[1]4（旧7）_元'!E27</f>
        <v>1</v>
      </c>
      <c r="F27" s="9">
        <f>'[1]4（旧7）_元'!F27</f>
        <v>42</v>
      </c>
    </row>
    <row r="28" spans="1:6" ht="14.65" customHeight="1" x14ac:dyDescent="0.15">
      <c r="A28" s="15"/>
      <c r="B28" s="12" t="s">
        <v>80</v>
      </c>
      <c r="C28" s="9">
        <f>'[1]4（旧7）_元'!C28</f>
        <v>1</v>
      </c>
      <c r="D28" s="9">
        <f>'[1]4（旧7）_元'!D28</f>
        <v>4</v>
      </c>
      <c r="E28" s="9">
        <f>'[1]4（旧7）_元'!E28</f>
        <v>1</v>
      </c>
      <c r="F28" s="9">
        <f>'[1]4（旧7）_元'!F28</f>
        <v>7</v>
      </c>
    </row>
    <row r="29" spans="1:6" ht="14.65" customHeight="1" x14ac:dyDescent="0.15">
      <c r="A29" s="15" t="s">
        <v>79</v>
      </c>
      <c r="B29" s="16"/>
      <c r="C29" s="9"/>
      <c r="D29" s="9"/>
      <c r="E29" s="9"/>
      <c r="F29" s="9"/>
    </row>
    <row r="30" spans="1:6" ht="14.65" customHeight="1" x14ac:dyDescent="0.15">
      <c r="A30" s="11"/>
      <c r="B30" s="13" t="s">
        <v>78</v>
      </c>
      <c r="C30" s="9">
        <f>'[1]4（旧7）_元'!C30</f>
        <v>11</v>
      </c>
      <c r="D30" s="9">
        <f>'[1]4（旧7）_元'!D30</f>
        <v>142</v>
      </c>
      <c r="E30" s="9">
        <f>'[1]4（旧7）_元'!E30</f>
        <v>44</v>
      </c>
      <c r="F30" s="9">
        <f>'[1]4（旧7）_元'!F30</f>
        <v>526</v>
      </c>
    </row>
    <row r="31" spans="1:6" ht="14.65" customHeight="1" x14ac:dyDescent="0.15">
      <c r="A31" s="11"/>
      <c r="B31" s="12" t="s">
        <v>77</v>
      </c>
      <c r="C31" s="9">
        <f>'[1]4（旧7）_元'!C31</f>
        <v>0</v>
      </c>
      <c r="D31" s="9">
        <f>'[1]4（旧7）_元'!D31</f>
        <v>0</v>
      </c>
      <c r="E31" s="9">
        <f>'[1]4（旧7）_元'!E31</f>
        <v>0</v>
      </c>
      <c r="F31" s="9">
        <f>'[1]4（旧7）_元'!F31</f>
        <v>0</v>
      </c>
    </row>
    <row r="32" spans="1:6" ht="14.65" customHeight="1" x14ac:dyDescent="0.15">
      <c r="A32" s="11"/>
      <c r="B32" s="13" t="s">
        <v>76</v>
      </c>
      <c r="C32" s="9">
        <f>'[1]4（旧7）_元'!C32</f>
        <v>2</v>
      </c>
      <c r="D32" s="9">
        <f>'[1]4（旧7）_元'!D32</f>
        <v>21</v>
      </c>
      <c r="E32" s="9">
        <f>'[1]4（旧7）_元'!E32</f>
        <v>7</v>
      </c>
      <c r="F32" s="9">
        <f>'[1]4（旧7）_元'!F32</f>
        <v>137</v>
      </c>
    </row>
    <row r="33" spans="1:6" ht="14.65" customHeight="1" x14ac:dyDescent="0.15">
      <c r="A33" s="11"/>
      <c r="B33" s="12" t="s">
        <v>75</v>
      </c>
      <c r="C33" s="9">
        <f>'[1]4（旧7）_元'!C33</f>
        <v>0</v>
      </c>
      <c r="D33" s="9">
        <f>'[1]4（旧7）_元'!D33</f>
        <v>1</v>
      </c>
      <c r="E33" s="9">
        <f>'[1]4（旧7）_元'!E33</f>
        <v>2</v>
      </c>
      <c r="F33" s="9">
        <f>'[1]4（旧7）_元'!F33</f>
        <v>17</v>
      </c>
    </row>
    <row r="34" spans="1:6" ht="14.65" customHeight="1" x14ac:dyDescent="0.15">
      <c r="A34" s="11"/>
      <c r="B34" s="12" t="s">
        <v>74</v>
      </c>
      <c r="C34" s="9">
        <f>'[1]4（旧7）_元'!C34</f>
        <v>0</v>
      </c>
      <c r="D34" s="9">
        <f>'[1]4（旧7）_元'!D34</f>
        <v>14</v>
      </c>
      <c r="E34" s="9">
        <f>'[1]4（旧7）_元'!E34</f>
        <v>0</v>
      </c>
      <c r="F34" s="9">
        <f>'[1]4（旧7）_元'!F34</f>
        <v>19</v>
      </c>
    </row>
    <row r="35" spans="1:6" ht="14.65" customHeight="1" x14ac:dyDescent="0.15">
      <c r="A35" s="11"/>
      <c r="B35" s="12" t="s">
        <v>73</v>
      </c>
      <c r="C35" s="9">
        <f>'[1]4（旧7）_元'!C35</f>
        <v>0</v>
      </c>
      <c r="D35" s="9">
        <f>'[1]4（旧7）_元'!D35</f>
        <v>0</v>
      </c>
      <c r="E35" s="9">
        <f>'[1]4（旧7）_元'!E35</f>
        <v>0</v>
      </c>
      <c r="F35" s="9">
        <f>'[1]4（旧7）_元'!F35</f>
        <v>0</v>
      </c>
    </row>
    <row r="36" spans="1:6" ht="14.65" customHeight="1" x14ac:dyDescent="0.15">
      <c r="A36" s="11"/>
      <c r="B36" s="12" t="s">
        <v>72</v>
      </c>
      <c r="C36" s="9">
        <f>'[1]4（旧7）_元'!C36</f>
        <v>0</v>
      </c>
      <c r="D36" s="9">
        <f>'[1]4（旧7）_元'!D36</f>
        <v>0</v>
      </c>
      <c r="E36" s="9">
        <f>'[1]4（旧7）_元'!E36</f>
        <v>0</v>
      </c>
      <c r="F36" s="9">
        <f>'[1]4（旧7）_元'!F36</f>
        <v>4</v>
      </c>
    </row>
    <row r="37" spans="1:6" ht="14.65" customHeight="1" x14ac:dyDescent="0.15">
      <c r="A37" s="11"/>
      <c r="B37" s="12" t="s">
        <v>71</v>
      </c>
      <c r="C37" s="9">
        <f>'[1]4（旧7）_元'!C37</f>
        <v>0</v>
      </c>
      <c r="D37" s="9">
        <f>'[1]4（旧7）_元'!D37</f>
        <v>0</v>
      </c>
      <c r="E37" s="9">
        <f>'[1]4（旧7）_元'!E37</f>
        <v>0</v>
      </c>
      <c r="F37" s="9">
        <f>'[1]4（旧7）_元'!F37</f>
        <v>0</v>
      </c>
    </row>
    <row r="38" spans="1:6" ht="14.65" customHeight="1" x14ac:dyDescent="0.15">
      <c r="A38" s="11"/>
      <c r="B38" s="12" t="s">
        <v>70</v>
      </c>
      <c r="C38" s="9">
        <f>'[1]4（旧7）_元'!C38</f>
        <v>0</v>
      </c>
      <c r="D38" s="9">
        <f>'[1]4（旧7）_元'!D38</f>
        <v>0</v>
      </c>
      <c r="E38" s="9">
        <f>'[1]4（旧7）_元'!E38</f>
        <v>0</v>
      </c>
      <c r="F38" s="9">
        <f>'[1]4（旧7）_元'!F38</f>
        <v>11</v>
      </c>
    </row>
    <row r="39" spans="1:6" ht="14.65" customHeight="1" x14ac:dyDescent="0.15">
      <c r="A39" s="11"/>
      <c r="B39" s="12" t="s">
        <v>69</v>
      </c>
      <c r="C39" s="9">
        <f>'[1]4（旧7）_元'!C39</f>
        <v>0</v>
      </c>
      <c r="D39" s="9">
        <f>'[1]4（旧7）_元'!D39</f>
        <v>0</v>
      </c>
      <c r="E39" s="9">
        <f>'[1]4（旧7）_元'!E39</f>
        <v>0</v>
      </c>
      <c r="F39" s="9">
        <f>'[1]4（旧7）_元'!F39</f>
        <v>0</v>
      </c>
    </row>
    <row r="40" spans="1:6" ht="14.65" customHeight="1" x14ac:dyDescent="0.15">
      <c r="A40" s="11"/>
      <c r="B40" s="12" t="s">
        <v>68</v>
      </c>
      <c r="C40" s="9">
        <f>'[1]4（旧7）_元'!C40</f>
        <v>0</v>
      </c>
      <c r="D40" s="9">
        <f>'[1]4（旧7）_元'!D40</f>
        <v>0</v>
      </c>
      <c r="E40" s="9">
        <f>'[1]4（旧7）_元'!E40</f>
        <v>0</v>
      </c>
      <c r="F40" s="9">
        <f>'[1]4（旧7）_元'!F40</f>
        <v>6</v>
      </c>
    </row>
    <row r="41" spans="1:6" ht="14.65" customHeight="1" x14ac:dyDescent="0.15">
      <c r="A41" s="11"/>
      <c r="B41" s="12" t="s">
        <v>67</v>
      </c>
      <c r="C41" s="9">
        <f>'[1]4（旧7）_元'!C41</f>
        <v>0</v>
      </c>
      <c r="D41" s="9">
        <f>'[1]4（旧7）_元'!D41</f>
        <v>0</v>
      </c>
      <c r="E41" s="9">
        <f>'[1]4（旧7）_元'!E41</f>
        <v>0</v>
      </c>
      <c r="F41" s="9">
        <f>'[1]4（旧7）_元'!F41</f>
        <v>0</v>
      </c>
    </row>
    <row r="42" spans="1:6" ht="14.65" customHeight="1" x14ac:dyDescent="0.15">
      <c r="A42" s="11"/>
      <c r="B42" s="12" t="s">
        <v>66</v>
      </c>
      <c r="C42" s="9">
        <f>'[1]4（旧7）_元'!C42</f>
        <v>0</v>
      </c>
      <c r="D42" s="9">
        <f>'[1]4（旧7）_元'!D42</f>
        <v>2</v>
      </c>
      <c r="E42" s="9">
        <f>'[1]4（旧7）_元'!E42</f>
        <v>0</v>
      </c>
      <c r="F42" s="9">
        <f>'[1]4（旧7）_元'!F42</f>
        <v>4</v>
      </c>
    </row>
    <row r="43" spans="1:6" ht="14.65" customHeight="1" x14ac:dyDescent="0.15">
      <c r="A43" s="11"/>
      <c r="B43" s="12" t="s">
        <v>65</v>
      </c>
      <c r="C43" s="9">
        <f>'[1]4（旧7）_元'!C43</f>
        <v>0</v>
      </c>
      <c r="D43" s="9">
        <f>'[1]4（旧7）_元'!D43</f>
        <v>0</v>
      </c>
      <c r="E43" s="9">
        <f>'[1]4（旧7）_元'!E43</f>
        <v>0</v>
      </c>
      <c r="F43" s="9">
        <f>'[1]4（旧7）_元'!F43</f>
        <v>4</v>
      </c>
    </row>
    <row r="44" spans="1:6" ht="14.65" customHeight="1" x14ac:dyDescent="0.15">
      <c r="A44" s="11"/>
      <c r="B44" s="12" t="s">
        <v>64</v>
      </c>
      <c r="C44" s="9">
        <f>'[1]4（旧7）_元'!C44</f>
        <v>0</v>
      </c>
      <c r="D44" s="9">
        <f>'[1]4（旧7）_元'!D44</f>
        <v>0</v>
      </c>
      <c r="E44" s="9">
        <f>'[1]4（旧7）_元'!E44</f>
        <v>2</v>
      </c>
      <c r="F44" s="9">
        <f>'[1]4（旧7）_元'!F44</f>
        <v>120</v>
      </c>
    </row>
    <row r="45" spans="1:6" ht="14.65" customHeight="1" x14ac:dyDescent="0.15">
      <c r="A45" s="11"/>
      <c r="B45" s="12" t="s">
        <v>63</v>
      </c>
      <c r="C45" s="9">
        <f>'[1]4（旧7）_元'!C45</f>
        <v>0</v>
      </c>
      <c r="D45" s="9">
        <f>'[1]4（旧7）_元'!D45</f>
        <v>0</v>
      </c>
      <c r="E45" s="9">
        <f>'[1]4（旧7）_元'!E45</f>
        <v>0</v>
      </c>
      <c r="F45" s="9">
        <f>'[1]4（旧7）_元'!F45</f>
        <v>0</v>
      </c>
    </row>
    <row r="46" spans="1:6" ht="14.65" customHeight="1" x14ac:dyDescent="0.15">
      <c r="A46" s="11"/>
      <c r="B46" s="12" t="s">
        <v>62</v>
      </c>
      <c r="C46" s="9">
        <f>'[1]4（旧7）_元'!C46</f>
        <v>0</v>
      </c>
      <c r="D46" s="9">
        <f>'[1]4（旧7）_元'!D46</f>
        <v>0</v>
      </c>
      <c r="E46" s="9">
        <f>'[1]4（旧7）_元'!E46</f>
        <v>0</v>
      </c>
      <c r="F46" s="9">
        <f>'[1]4（旧7）_元'!F46</f>
        <v>0</v>
      </c>
    </row>
    <row r="47" spans="1:6" ht="14.65" customHeight="1" x14ac:dyDescent="0.15">
      <c r="A47" s="11"/>
      <c r="B47" s="12" t="s">
        <v>61</v>
      </c>
      <c r="C47" s="9">
        <f>'[1]4（旧7）_元'!C47</f>
        <v>0</v>
      </c>
      <c r="D47" s="9">
        <f>'[1]4（旧7）_元'!D47</f>
        <v>0</v>
      </c>
      <c r="E47" s="9">
        <f>'[1]4（旧7）_元'!E47</f>
        <v>0</v>
      </c>
      <c r="F47" s="9">
        <f>'[1]4（旧7）_元'!F47</f>
        <v>2</v>
      </c>
    </row>
    <row r="48" spans="1:6" ht="14.65" customHeight="1" x14ac:dyDescent="0.15">
      <c r="A48" s="11"/>
      <c r="B48" s="13" t="s">
        <v>60</v>
      </c>
      <c r="C48" s="9">
        <f>'[1]4（旧7）_元'!C48</f>
        <v>0</v>
      </c>
      <c r="D48" s="9">
        <f>'[1]4（旧7）_元'!D48</f>
        <v>0</v>
      </c>
      <c r="E48" s="9">
        <f>'[1]4（旧7）_元'!E48</f>
        <v>0</v>
      </c>
      <c r="F48" s="9">
        <f>'[1]4（旧7）_元'!F48</f>
        <v>0</v>
      </c>
    </row>
    <row r="49" spans="1:6" ht="14.65" customHeight="1" x14ac:dyDescent="0.15">
      <c r="A49" s="11"/>
      <c r="B49" s="12" t="s">
        <v>59</v>
      </c>
      <c r="C49" s="9">
        <f>'[1]4（旧7）_元'!C49</f>
        <v>0</v>
      </c>
      <c r="D49" s="9">
        <f>'[1]4（旧7）_元'!D49</f>
        <v>5</v>
      </c>
      <c r="E49" s="9">
        <f>'[1]4（旧7）_元'!E49</f>
        <v>0</v>
      </c>
      <c r="F49" s="9">
        <f>'[1]4（旧7）_元'!F49</f>
        <v>10</v>
      </c>
    </row>
    <row r="50" spans="1:6" ht="14.65" customHeight="1" x14ac:dyDescent="0.15">
      <c r="A50" s="11"/>
      <c r="B50" s="12" t="s">
        <v>58</v>
      </c>
      <c r="C50" s="9">
        <f>'[1]4（旧7）_元'!C50</f>
        <v>3</v>
      </c>
      <c r="D50" s="9">
        <f>'[1]4（旧7）_元'!D50</f>
        <v>5</v>
      </c>
      <c r="E50" s="9">
        <f>'[1]4（旧7）_元'!E50</f>
        <v>135</v>
      </c>
      <c r="F50" s="9">
        <f>'[1]4（旧7）_元'!F50</f>
        <v>349</v>
      </c>
    </row>
    <row r="51" spans="1:6" ht="14.65" customHeight="1" x14ac:dyDescent="0.15">
      <c r="A51" s="11"/>
      <c r="B51" s="12" t="s">
        <v>57</v>
      </c>
      <c r="C51" s="9">
        <f>'[1]4（旧7）_元'!C51</f>
        <v>4</v>
      </c>
      <c r="D51" s="9">
        <f>'[1]4（旧7）_元'!D51</f>
        <v>68</v>
      </c>
      <c r="E51" s="9">
        <f>'[1]4（旧7）_元'!E51</f>
        <v>11</v>
      </c>
      <c r="F51" s="9">
        <f>'[1]4（旧7）_元'!F51</f>
        <v>232</v>
      </c>
    </row>
    <row r="52" spans="1:6" ht="14.65" customHeight="1" x14ac:dyDescent="0.15">
      <c r="A52" s="8"/>
      <c r="B52" s="33" t="s">
        <v>56</v>
      </c>
      <c r="C52" s="6">
        <f>'[1]4（旧7）_元'!C52</f>
        <v>0</v>
      </c>
      <c r="D52" s="6">
        <f>'[1]4（旧7）_元'!D52</f>
        <v>0</v>
      </c>
      <c r="E52" s="6">
        <f>'[1]4（旧7）_元'!E52</f>
        <v>0</v>
      </c>
      <c r="F52" s="6">
        <f>'[1]4（旧7）_元'!F52</f>
        <v>0</v>
      </c>
    </row>
    <row r="53" spans="1:6" ht="14.65" customHeight="1" thickBot="1" x14ac:dyDescent="0.2">
      <c r="A53" s="32"/>
      <c r="B53" s="31"/>
      <c r="C53" s="30"/>
      <c r="D53" s="30"/>
      <c r="E53" s="30"/>
      <c r="F53" s="30"/>
    </row>
    <row r="54" spans="1:6" ht="14.65" customHeight="1" thickTop="1" x14ac:dyDescent="0.15">
      <c r="A54" s="29" t="s">
        <v>55</v>
      </c>
      <c r="B54" s="28"/>
      <c r="C54" s="27" t="s">
        <v>54</v>
      </c>
      <c r="D54" s="26"/>
      <c r="E54" s="27" t="s">
        <v>53</v>
      </c>
      <c r="F54" s="26"/>
    </row>
    <row r="55" spans="1:6" ht="14.65" customHeight="1" x14ac:dyDescent="0.15">
      <c r="A55" s="25"/>
      <c r="B55" s="24"/>
      <c r="C55" s="23" t="str">
        <f>C$4</f>
        <v>第 49～52 週</v>
      </c>
      <c r="D55" s="21" t="str">
        <f>D$4</f>
        <v>2024年累計</v>
      </c>
      <c r="E55" s="22" t="str">
        <f>C$4</f>
        <v>第 49～52 週</v>
      </c>
      <c r="F55" s="21" t="str">
        <f>D$4</f>
        <v>2024年累計</v>
      </c>
    </row>
    <row r="56" spans="1:6" ht="14.65" customHeight="1" x14ac:dyDescent="0.15">
      <c r="A56" s="20" t="s">
        <v>52</v>
      </c>
      <c r="B56" s="19"/>
      <c r="C56" s="18"/>
      <c r="D56" s="18"/>
      <c r="E56" s="18"/>
      <c r="F56" s="18"/>
    </row>
    <row r="57" spans="1:6" ht="14.65" customHeight="1" x14ac:dyDescent="0.15">
      <c r="A57" s="11"/>
      <c r="B57" s="14" t="s">
        <v>51</v>
      </c>
      <c r="C57" s="9">
        <f>+'[1]4（旧7）_元'!C53</f>
        <v>0</v>
      </c>
      <c r="D57" s="9">
        <f>+'[1]4（旧7）_元'!D53</f>
        <v>0</v>
      </c>
      <c r="E57" s="9">
        <f>+'[1]4（旧7）_元'!E53</f>
        <v>0</v>
      </c>
      <c r="F57" s="9">
        <f>+'[1]4（旧7）_元'!F53</f>
        <v>0</v>
      </c>
    </row>
    <row r="58" spans="1:6" ht="14.65" customHeight="1" x14ac:dyDescent="0.15">
      <c r="A58" s="11"/>
      <c r="B58" s="12" t="s">
        <v>50</v>
      </c>
      <c r="C58" s="9">
        <f>+'[1]4（旧7）_元'!C54</f>
        <v>0</v>
      </c>
      <c r="D58" s="9">
        <f>+'[1]4（旧7）_元'!D54</f>
        <v>0</v>
      </c>
      <c r="E58" s="9">
        <f>+'[1]4（旧7）_元'!E54</f>
        <v>0</v>
      </c>
      <c r="F58" s="9">
        <f>+'[1]4（旧7）_元'!F54</f>
        <v>0</v>
      </c>
    </row>
    <row r="59" spans="1:6" ht="14.65" customHeight="1" x14ac:dyDescent="0.15">
      <c r="A59" s="11"/>
      <c r="B59" s="12" t="s">
        <v>49</v>
      </c>
      <c r="C59" s="9">
        <f>+'[1]4（旧7）_元'!C55</f>
        <v>0</v>
      </c>
      <c r="D59" s="9">
        <f>+'[1]4（旧7）_元'!D55</f>
        <v>0</v>
      </c>
      <c r="E59" s="9">
        <f>+'[1]4（旧7）_元'!E55</f>
        <v>8</v>
      </c>
      <c r="F59" s="9">
        <f>+'[1]4（旧7）_元'!F55</f>
        <v>505</v>
      </c>
    </row>
    <row r="60" spans="1:6" ht="14.65" customHeight="1" x14ac:dyDescent="0.15">
      <c r="A60" s="11"/>
      <c r="B60" s="12" t="s">
        <v>48</v>
      </c>
      <c r="C60" s="9">
        <f>+'[1]4（旧7）_元'!C56</f>
        <v>0</v>
      </c>
      <c r="D60" s="9">
        <f>+'[1]4（旧7）_元'!D56</f>
        <v>1</v>
      </c>
      <c r="E60" s="9">
        <f>+'[1]4（旧7）_元'!E56</f>
        <v>0</v>
      </c>
      <c r="F60" s="9">
        <f>+'[1]4（旧7）_元'!F56</f>
        <v>9</v>
      </c>
    </row>
    <row r="61" spans="1:6" ht="14.65" customHeight="1" x14ac:dyDescent="0.15">
      <c r="A61" s="11"/>
      <c r="B61" s="13" t="s">
        <v>47</v>
      </c>
      <c r="C61" s="9">
        <f>+'[1]4（旧7）_元'!C57</f>
        <v>0</v>
      </c>
      <c r="D61" s="9">
        <f>+'[1]4（旧7）_元'!D57</f>
        <v>0</v>
      </c>
      <c r="E61" s="9">
        <f>+'[1]4（旧7）_元'!E57</f>
        <v>0</v>
      </c>
      <c r="F61" s="9">
        <f>+'[1]4（旧7）_元'!F57</f>
        <v>0</v>
      </c>
    </row>
    <row r="62" spans="1:6" ht="14.65" customHeight="1" x14ac:dyDescent="0.15">
      <c r="A62" s="11"/>
      <c r="B62" s="12" t="s">
        <v>46</v>
      </c>
      <c r="C62" s="9">
        <f>+'[1]4（旧7）_元'!C58</f>
        <v>0</v>
      </c>
      <c r="D62" s="9">
        <f>+'[1]4（旧7）_元'!D58</f>
        <v>0</v>
      </c>
      <c r="E62" s="9">
        <f>+'[1]4（旧7）_元'!E58</f>
        <v>0</v>
      </c>
      <c r="F62" s="9">
        <f>+'[1]4（旧7）_元'!F58</f>
        <v>0</v>
      </c>
    </row>
    <row r="63" spans="1:6" ht="14.65" customHeight="1" x14ac:dyDescent="0.15">
      <c r="A63" s="15"/>
      <c r="B63" s="13" t="s">
        <v>45</v>
      </c>
      <c r="C63" s="9">
        <f>+'[1]4（旧7）_元'!C64</f>
        <v>0</v>
      </c>
      <c r="D63" s="9">
        <f>+'[1]4（旧7）_元'!D64</f>
        <v>0</v>
      </c>
      <c r="E63" s="9">
        <f>+'[1]4（旧7）_元'!E64</f>
        <v>0</v>
      </c>
      <c r="F63" s="9">
        <f>+'[1]4（旧7）_元'!F64</f>
        <v>0</v>
      </c>
    </row>
    <row r="64" spans="1:6" ht="14.65" customHeight="1" x14ac:dyDescent="0.15">
      <c r="A64" s="15"/>
      <c r="B64" s="17" t="s">
        <v>44</v>
      </c>
      <c r="C64" s="9">
        <f>+'[1]4（旧7）_元'!C65</f>
        <v>0</v>
      </c>
      <c r="D64" s="9">
        <f>+'[1]4（旧7）_元'!D65</f>
        <v>0</v>
      </c>
      <c r="E64" s="9">
        <f>+'[1]4（旧7）_元'!E65</f>
        <v>1</v>
      </c>
      <c r="F64" s="9">
        <f>+'[1]4（旧7）_元'!F65</f>
        <v>5</v>
      </c>
    </row>
    <row r="65" spans="1:6" ht="14.65" customHeight="1" x14ac:dyDescent="0.15">
      <c r="A65" s="15"/>
      <c r="B65" s="12" t="s">
        <v>43</v>
      </c>
      <c r="C65" s="9">
        <f>+'[1]4（旧7）_元'!C66</f>
        <v>0</v>
      </c>
      <c r="D65" s="9">
        <f>+'[1]4（旧7）_元'!D66</f>
        <v>0</v>
      </c>
      <c r="E65" s="9">
        <f>+'[1]4（旧7）_元'!E66</f>
        <v>0</v>
      </c>
      <c r="F65" s="9">
        <f>+'[1]4（旧7）_元'!F66</f>
        <v>0</v>
      </c>
    </row>
    <row r="66" spans="1:6" ht="14.65" customHeight="1" x14ac:dyDescent="0.15">
      <c r="A66" s="15"/>
      <c r="B66" s="12" t="s">
        <v>42</v>
      </c>
      <c r="C66" s="9">
        <f>+'[1]4（旧7）_元'!C67</f>
        <v>0</v>
      </c>
      <c r="D66" s="9">
        <f>+'[1]4（旧7）_元'!D67</f>
        <v>0</v>
      </c>
      <c r="E66" s="9">
        <f>+'[1]4（旧7）_元'!E67</f>
        <v>0</v>
      </c>
      <c r="F66" s="9">
        <f>+'[1]4（旧7）_元'!F67</f>
        <v>0</v>
      </c>
    </row>
    <row r="67" spans="1:6" ht="14.65" customHeight="1" x14ac:dyDescent="0.15">
      <c r="A67" s="15"/>
      <c r="B67" s="12" t="s">
        <v>41</v>
      </c>
      <c r="C67" s="9">
        <f>+'[1]4（旧7）_元'!C68</f>
        <v>0</v>
      </c>
      <c r="D67" s="9">
        <f>+'[1]4（旧7）_元'!D68</f>
        <v>0</v>
      </c>
      <c r="E67" s="9">
        <f>+'[1]4（旧7）_元'!E68</f>
        <v>0</v>
      </c>
      <c r="F67" s="9">
        <f>+'[1]4（旧7）_元'!F68</f>
        <v>0</v>
      </c>
    </row>
    <row r="68" spans="1:6" ht="14.65" customHeight="1" x14ac:dyDescent="0.15">
      <c r="A68" s="15"/>
      <c r="B68" s="12" t="s">
        <v>40</v>
      </c>
      <c r="C68" s="9">
        <f>+'[1]4（旧7）_元'!C69</f>
        <v>0</v>
      </c>
      <c r="D68" s="9">
        <f>+'[1]4（旧7）_元'!D69</f>
        <v>0</v>
      </c>
      <c r="E68" s="9">
        <f>+'[1]4（旧7）_元'!E69</f>
        <v>0</v>
      </c>
      <c r="F68" s="9">
        <f>+'[1]4（旧7）_元'!F69</f>
        <v>7</v>
      </c>
    </row>
    <row r="69" spans="1:6" ht="14.65" customHeight="1" x14ac:dyDescent="0.15">
      <c r="A69" s="15"/>
      <c r="B69" s="12" t="s">
        <v>39</v>
      </c>
      <c r="C69" s="9">
        <f>+'[1]4（旧7）_元'!C70</f>
        <v>0</v>
      </c>
      <c r="D69" s="9">
        <f>+'[1]4（旧7）_元'!D70</f>
        <v>10</v>
      </c>
      <c r="E69" s="9">
        <f>+'[1]4（旧7）_元'!E70</f>
        <v>0</v>
      </c>
      <c r="F69" s="9">
        <f>+'[1]4（旧7）_元'!F70</f>
        <v>45</v>
      </c>
    </row>
    <row r="70" spans="1:6" ht="14.65" customHeight="1" x14ac:dyDescent="0.15">
      <c r="A70" s="15"/>
      <c r="B70" s="12" t="s">
        <v>38</v>
      </c>
      <c r="C70" s="9">
        <f>+'[1]4（旧7）_元'!C71</f>
        <v>0</v>
      </c>
      <c r="D70" s="9">
        <f>+'[1]4（旧7）_元'!D71</f>
        <v>0</v>
      </c>
      <c r="E70" s="9">
        <f>+'[1]4（旧7）_元'!E71</f>
        <v>0</v>
      </c>
      <c r="F70" s="9">
        <f>+'[1]4（旧7）_元'!F71</f>
        <v>0</v>
      </c>
    </row>
    <row r="71" spans="1:6" ht="14.65" customHeight="1" x14ac:dyDescent="0.15">
      <c r="A71" s="15"/>
      <c r="B71" s="12" t="s">
        <v>37</v>
      </c>
      <c r="C71" s="9">
        <f>+'[1]4（旧7）_元'!C72</f>
        <v>0</v>
      </c>
      <c r="D71" s="9">
        <f>+'[1]4（旧7）_元'!D72</f>
        <v>1</v>
      </c>
      <c r="E71" s="9">
        <f>+'[1]4（旧7）_元'!E72</f>
        <v>0</v>
      </c>
      <c r="F71" s="9">
        <f>+'[1]4（旧7）_元'!F72</f>
        <v>25</v>
      </c>
    </row>
    <row r="72" spans="1:6" ht="14.65" customHeight="1" x14ac:dyDescent="0.15">
      <c r="A72" s="15"/>
      <c r="B72" s="12" t="s">
        <v>36</v>
      </c>
      <c r="C72" s="9">
        <f>+'[1]4（旧7）_元'!C73</f>
        <v>0</v>
      </c>
      <c r="D72" s="9">
        <f>+'[1]4（旧7）_元'!D73</f>
        <v>0</v>
      </c>
      <c r="E72" s="9">
        <f>+'[1]4（旧7）_元'!E73</f>
        <v>0</v>
      </c>
      <c r="F72" s="9">
        <f>+'[1]4（旧7）_元'!F73</f>
        <v>0</v>
      </c>
    </row>
    <row r="73" spans="1:6" ht="14.65" customHeight="1" x14ac:dyDescent="0.15">
      <c r="A73" s="15"/>
      <c r="B73" s="12" t="s">
        <v>35</v>
      </c>
      <c r="C73" s="9">
        <f>+'[1]4（旧7）_元'!C74</f>
        <v>0</v>
      </c>
      <c r="D73" s="9">
        <f>+'[1]4（旧7）_元'!D74</f>
        <v>0</v>
      </c>
      <c r="E73" s="9">
        <f>+'[1]4（旧7）_元'!E74</f>
        <v>0</v>
      </c>
      <c r="F73" s="9">
        <f>+'[1]4（旧7）_元'!F74</f>
        <v>0</v>
      </c>
    </row>
    <row r="74" spans="1:6" ht="14.65" customHeight="1" x14ac:dyDescent="0.15">
      <c r="A74" s="15"/>
      <c r="B74" s="12" t="s">
        <v>34</v>
      </c>
      <c r="C74" s="9">
        <f>+'[1]4（旧7）_元'!C75</f>
        <v>0</v>
      </c>
      <c r="D74" s="9">
        <f>+'[1]4（旧7）_元'!D75</f>
        <v>0</v>
      </c>
      <c r="E74" s="9">
        <f>+'[1]4（旧7）_元'!E75</f>
        <v>0</v>
      </c>
      <c r="F74" s="9">
        <f>+'[1]4（旧7）_元'!F75</f>
        <v>2</v>
      </c>
    </row>
    <row r="75" spans="1:6" ht="14.65" customHeight="1" x14ac:dyDescent="0.15">
      <c r="A75" s="15"/>
      <c r="B75" s="12" t="s">
        <v>33</v>
      </c>
      <c r="C75" s="9">
        <f>+'[1]4（旧7）_元'!C76</f>
        <v>14</v>
      </c>
      <c r="D75" s="9">
        <f>+'[1]4（旧7）_元'!D76</f>
        <v>261</v>
      </c>
      <c r="E75" s="9">
        <f>+'[1]4（旧7）_元'!E76</f>
        <v>149</v>
      </c>
      <c r="F75" s="9">
        <f>+'[1]4（旧7）_元'!F76</f>
        <v>2419</v>
      </c>
    </row>
    <row r="76" spans="1:6" ht="14.65" customHeight="1" x14ac:dyDescent="0.15">
      <c r="A76" s="15"/>
      <c r="B76" s="12" t="s">
        <v>32</v>
      </c>
      <c r="C76" s="9">
        <f>+'[1]4（旧7）_元'!C77</f>
        <v>0</v>
      </c>
      <c r="D76" s="9">
        <f>+'[1]4（旧7）_元'!D77</f>
        <v>5</v>
      </c>
      <c r="E76" s="9">
        <f>+'[1]4（旧7）_元'!E77</f>
        <v>2</v>
      </c>
      <c r="F76" s="9">
        <f>+'[1]4（旧7）_元'!F77</f>
        <v>53</v>
      </c>
    </row>
    <row r="77" spans="1:6" ht="14.65" customHeight="1" x14ac:dyDescent="0.15">
      <c r="A77" s="15"/>
      <c r="B77" s="13" t="s">
        <v>31</v>
      </c>
      <c r="C77" s="9">
        <f>+'[1]4（旧7）_元'!C78</f>
        <v>0</v>
      </c>
      <c r="D77" s="9">
        <f>+'[1]4（旧7）_元'!D78</f>
        <v>0</v>
      </c>
      <c r="E77" s="9">
        <f>+'[1]4（旧7）_元'!E78</f>
        <v>0</v>
      </c>
      <c r="F77" s="9">
        <f>+'[1]4（旧7）_元'!F78</f>
        <v>0</v>
      </c>
    </row>
    <row r="78" spans="1:6" ht="14.65" customHeight="1" x14ac:dyDescent="0.15">
      <c r="A78" s="15" t="s">
        <v>30</v>
      </c>
      <c r="B78" s="16"/>
      <c r="C78" s="9"/>
      <c r="D78" s="9"/>
      <c r="E78" s="9"/>
      <c r="F78" s="9"/>
    </row>
    <row r="79" spans="1:6" ht="14.65" customHeight="1" x14ac:dyDescent="0.15">
      <c r="A79" s="15"/>
      <c r="B79" s="12" t="s">
        <v>29</v>
      </c>
      <c r="C79" s="9">
        <f>+'[1]4（旧7）_元'!C80</f>
        <v>8</v>
      </c>
      <c r="D79" s="9">
        <f>+'[1]4（旧7）_元'!D80</f>
        <v>102</v>
      </c>
      <c r="E79" s="9">
        <f>+'[1]4（旧7）_元'!E80</f>
        <v>31</v>
      </c>
      <c r="F79" s="9">
        <f>+'[1]4（旧7）_元'!F80</f>
        <v>514</v>
      </c>
    </row>
    <row r="80" spans="1:6" ht="14.65" customHeight="1" x14ac:dyDescent="0.15">
      <c r="A80" s="11"/>
      <c r="B80" s="12" t="s">
        <v>28</v>
      </c>
      <c r="C80" s="9">
        <f>+'[1]4（旧7）_元'!C81</f>
        <v>5</v>
      </c>
      <c r="D80" s="9">
        <f>+'[1]4（旧7）_元'!D81</f>
        <v>42</v>
      </c>
      <c r="E80" s="9">
        <f>+'[1]4（旧7）_元'!E81</f>
        <v>13</v>
      </c>
      <c r="F80" s="9">
        <f>+'[1]4（旧7）_元'!F81</f>
        <v>226</v>
      </c>
    </row>
    <row r="81" spans="1:6" ht="14.65" customHeight="1" x14ac:dyDescent="0.15">
      <c r="A81" s="11"/>
      <c r="B81" s="14" t="s">
        <v>27</v>
      </c>
      <c r="C81" s="9">
        <f>+'[1]4（旧7）_元'!C82</f>
        <v>24</v>
      </c>
      <c r="D81" s="9">
        <f>+'[1]4（旧7）_元'!D82</f>
        <v>209</v>
      </c>
      <c r="E81" s="9">
        <f>+'[1]4（旧7）_元'!E82</f>
        <v>173</v>
      </c>
      <c r="F81" s="9">
        <f>+'[1]4（旧7）_元'!F82</f>
        <v>2277</v>
      </c>
    </row>
    <row r="82" spans="1:6" ht="14.65" customHeight="1" x14ac:dyDescent="0.15">
      <c r="A82" s="11"/>
      <c r="B82" s="14" t="s">
        <v>26</v>
      </c>
      <c r="C82" s="9">
        <f>+'[1]4（旧7）_元'!C83</f>
        <v>0</v>
      </c>
      <c r="D82" s="9">
        <f>+'[1]4（旧7）_元'!D83</f>
        <v>5</v>
      </c>
      <c r="E82" s="9">
        <f>+'[1]4（旧7）_元'!E83</f>
        <v>3</v>
      </c>
      <c r="F82" s="9">
        <f>+'[1]4（旧7）_元'!F83</f>
        <v>47</v>
      </c>
    </row>
    <row r="83" spans="1:6" ht="14.65" customHeight="1" x14ac:dyDescent="0.15">
      <c r="A83" s="11"/>
      <c r="B83" s="13" t="s">
        <v>25</v>
      </c>
      <c r="C83" s="9">
        <f>+'[1]4（旧7）_元'!C84</f>
        <v>12</v>
      </c>
      <c r="D83" s="9">
        <f>+'[1]4（旧7）_元'!D84</f>
        <v>54</v>
      </c>
      <c r="E83" s="9">
        <f>+'[1]4（旧7）_元'!E84</f>
        <v>96</v>
      </c>
      <c r="F83" s="9">
        <f>+'[1]4（旧7）_元'!F84</f>
        <v>609</v>
      </c>
    </row>
    <row r="84" spans="1:6" ht="14.65" customHeight="1" x14ac:dyDescent="0.15">
      <c r="A84" s="11"/>
      <c r="B84" s="12" t="s">
        <v>24</v>
      </c>
      <c r="C84" s="9">
        <f>+'[1]4（旧7）_元'!C85</f>
        <v>0</v>
      </c>
      <c r="D84" s="9">
        <f>+'[1]4（旧7）_元'!D85</f>
        <v>14</v>
      </c>
      <c r="E84" s="9">
        <f>+'[1]4（旧7）_元'!E85</f>
        <v>1</v>
      </c>
      <c r="F84" s="9">
        <f>+'[1]4（旧7）_元'!F85</f>
        <v>27</v>
      </c>
    </row>
    <row r="85" spans="1:6" ht="14.65" customHeight="1" x14ac:dyDescent="0.15">
      <c r="A85" s="11"/>
      <c r="B85" s="12" t="s">
        <v>23</v>
      </c>
      <c r="C85" s="9">
        <f>+'[1]4（旧7）_元'!C86</f>
        <v>0</v>
      </c>
      <c r="D85" s="9">
        <f>+'[1]4（旧7）_元'!D86</f>
        <v>11</v>
      </c>
      <c r="E85" s="9">
        <f>+'[1]4（旧7）_元'!E86</f>
        <v>8</v>
      </c>
      <c r="F85" s="9">
        <f>+'[1]4（旧7）_元'!F86</f>
        <v>169</v>
      </c>
    </row>
    <row r="86" spans="1:6" ht="14.65" customHeight="1" x14ac:dyDescent="0.15">
      <c r="A86" s="11"/>
      <c r="B86" s="12" t="s">
        <v>22</v>
      </c>
      <c r="C86" s="9">
        <f>+'[1]4（旧7）_元'!C87</f>
        <v>18</v>
      </c>
      <c r="D86" s="9">
        <f>+'[1]4（旧7）_元'!D87</f>
        <v>246</v>
      </c>
      <c r="E86" s="9">
        <f>+'[1]4（旧7）_元'!E87</f>
        <v>101</v>
      </c>
      <c r="F86" s="9">
        <f>+'[1]4（旧7）_元'!F87</f>
        <v>1888</v>
      </c>
    </row>
    <row r="87" spans="1:6" ht="14.65" customHeight="1" x14ac:dyDescent="0.15">
      <c r="A87" s="11"/>
      <c r="B87" s="12" t="s">
        <v>21</v>
      </c>
      <c r="C87" s="9">
        <f>+'[1]4（旧7）_元'!C88</f>
        <v>21</v>
      </c>
      <c r="D87" s="9">
        <f>+'[1]4（旧7）_元'!D88</f>
        <v>290</v>
      </c>
      <c r="E87" s="9">
        <f>+'[1]4（旧7）_元'!E88</f>
        <v>63</v>
      </c>
      <c r="F87" s="9">
        <f>+'[1]4（旧7）_元'!F88</f>
        <v>991</v>
      </c>
    </row>
    <row r="88" spans="1:6" ht="14.65" customHeight="1" x14ac:dyDescent="0.15">
      <c r="A88" s="11"/>
      <c r="B88" s="12" t="s">
        <v>20</v>
      </c>
      <c r="C88" s="9">
        <f>+'[1]4（旧7）_元'!C89</f>
        <v>1</v>
      </c>
      <c r="D88" s="9">
        <f>+'[1]4（旧7）_元'!D89</f>
        <v>15</v>
      </c>
      <c r="E88" s="9">
        <f>+'[1]4（旧7）_元'!E89</f>
        <v>5</v>
      </c>
      <c r="F88" s="9">
        <f>+'[1]4（旧7）_元'!F89</f>
        <v>42</v>
      </c>
    </row>
    <row r="89" spans="1:6" ht="14.65" customHeight="1" x14ac:dyDescent="0.15">
      <c r="A89" s="11"/>
      <c r="B89" s="12" t="s">
        <v>19</v>
      </c>
      <c r="C89" s="9">
        <f>+'[1]4（旧7）_元'!C90</f>
        <v>5</v>
      </c>
      <c r="D89" s="9">
        <f>+'[1]4（旧7）_元'!D90</f>
        <v>70</v>
      </c>
      <c r="E89" s="9">
        <f>+'[1]4（旧7）_元'!E90</f>
        <v>65</v>
      </c>
      <c r="F89" s="9">
        <f>+'[1]4（旧7）_元'!F90</f>
        <v>644</v>
      </c>
    </row>
    <row r="90" spans="1:6" ht="14.65" customHeight="1" x14ac:dyDescent="0.15">
      <c r="A90" s="11"/>
      <c r="B90" s="12" t="s">
        <v>18</v>
      </c>
      <c r="C90" s="9">
        <f>+'[1]4（旧7）_元'!C91</f>
        <v>0</v>
      </c>
      <c r="D90" s="9">
        <f>+'[1]4（旧7）_元'!D91</f>
        <v>10</v>
      </c>
      <c r="E90" s="9">
        <f>+'[1]4（旧7）_元'!E91</f>
        <v>8</v>
      </c>
      <c r="F90" s="9">
        <f>+'[1]4（旧7）_元'!F91</f>
        <v>66</v>
      </c>
    </row>
    <row r="91" spans="1:6" ht="14.65" customHeight="1" x14ac:dyDescent="0.15">
      <c r="A91" s="11"/>
      <c r="B91" s="12" t="s">
        <v>17</v>
      </c>
      <c r="C91" s="9">
        <f>+'[1]4（旧7）_元'!C92</f>
        <v>41</v>
      </c>
      <c r="D91" s="9">
        <f>+'[1]4（旧7）_元'!D92</f>
        <v>281</v>
      </c>
      <c r="E91" s="9">
        <f>+'[1]4（旧7）_元'!E92</f>
        <v>304</v>
      </c>
      <c r="F91" s="9">
        <f>+'[1]4（旧7）_元'!F92</f>
        <v>2530</v>
      </c>
    </row>
    <row r="92" spans="1:6" ht="14.65" customHeight="1" x14ac:dyDescent="0.15">
      <c r="A92" s="11"/>
      <c r="B92" s="12" t="s">
        <v>16</v>
      </c>
      <c r="C92" s="9">
        <f>+'[1]4（旧7）_元'!C93</f>
        <v>6</v>
      </c>
      <c r="D92" s="9">
        <f>+'[1]4（旧7）_元'!D93</f>
        <v>68</v>
      </c>
      <c r="E92" s="9">
        <f>+'[1]4（旧7）_元'!E93</f>
        <v>33</v>
      </c>
      <c r="F92" s="9">
        <f>+'[1]4（旧7）_元'!F93</f>
        <v>483</v>
      </c>
    </row>
    <row r="93" spans="1:6" ht="14.65" customHeight="1" x14ac:dyDescent="0.15">
      <c r="A93" s="11"/>
      <c r="B93" s="12" t="s">
        <v>15</v>
      </c>
      <c r="C93" s="9">
        <f>+'[1]4（旧7）_元'!C94</f>
        <v>0</v>
      </c>
      <c r="D93" s="9">
        <f>+'[1]4（旧7）_元'!D94</f>
        <v>0</v>
      </c>
      <c r="E93" s="9">
        <f>+'[1]4（旧7）_元'!E94</f>
        <v>0</v>
      </c>
      <c r="F93" s="9">
        <f>+'[1]4（旧7）_元'!F94</f>
        <v>0</v>
      </c>
    </row>
    <row r="94" spans="1:6" ht="14.65" customHeight="1" x14ac:dyDescent="0.15">
      <c r="A94" s="11"/>
      <c r="B94" s="12" t="s">
        <v>14</v>
      </c>
      <c r="C94" s="9">
        <f>+'[1]4（旧7）_元'!C95</f>
        <v>278</v>
      </c>
      <c r="D94" s="9">
        <f>+'[1]4（旧7）_元'!D95</f>
        <v>3759</v>
      </c>
      <c r="E94" s="9">
        <f>+'[1]4（旧7）_元'!E95</f>
        <v>981</v>
      </c>
      <c r="F94" s="9">
        <f>+'[1]4（旧7）_元'!F95</f>
        <v>14663</v>
      </c>
    </row>
    <row r="95" spans="1:6" ht="14.65" customHeight="1" x14ac:dyDescent="0.15">
      <c r="A95" s="11"/>
      <c r="B95" s="12" t="s">
        <v>13</v>
      </c>
      <c r="C95" s="9">
        <f>+'[1]4（旧7）_元'!C96</f>
        <v>1</v>
      </c>
      <c r="D95" s="9">
        <f>+'[1]4（旧7）_元'!D96</f>
        <v>21</v>
      </c>
      <c r="E95" s="9">
        <f>+'[1]4（旧7）_元'!E96</f>
        <v>11</v>
      </c>
      <c r="F95" s="9">
        <f>+'[1]4（旧7）_元'!F96</f>
        <v>189</v>
      </c>
    </row>
    <row r="96" spans="1:6" ht="14.65" customHeight="1" x14ac:dyDescent="0.15">
      <c r="A96" s="11"/>
      <c r="B96" s="12" t="s">
        <v>12</v>
      </c>
      <c r="C96" s="9">
        <f>+'[1]4（旧7）_元'!C97</f>
        <v>1</v>
      </c>
      <c r="D96" s="9">
        <f>+'[1]4（旧7）_元'!D97</f>
        <v>3</v>
      </c>
      <c r="E96" s="9">
        <f>+'[1]4（旧7）_元'!E97</f>
        <v>6</v>
      </c>
      <c r="F96" s="9">
        <f>+'[1]4（旧7）_元'!F97</f>
        <v>85</v>
      </c>
    </row>
    <row r="97" spans="1:6" ht="14.65" customHeight="1" x14ac:dyDescent="0.15">
      <c r="A97" s="11"/>
      <c r="B97" s="10" t="s">
        <v>11</v>
      </c>
      <c r="C97" s="9">
        <f>+'[1]4（旧7）_元'!C98</f>
        <v>0</v>
      </c>
      <c r="D97" s="9">
        <f>+'[1]4（旧7）_元'!D98</f>
        <v>0</v>
      </c>
      <c r="E97" s="9">
        <f>+'[1]4（旧7）_元'!E98</f>
        <v>0</v>
      </c>
      <c r="F97" s="9">
        <f>+'[1]4（旧7）_元'!F98</f>
        <v>0</v>
      </c>
    </row>
    <row r="98" spans="1:6" ht="14.65" customHeight="1" x14ac:dyDescent="0.15">
      <c r="A98" s="11"/>
      <c r="B98" s="10" t="s">
        <v>10</v>
      </c>
      <c r="C98" s="9">
        <f>+'[1]4（旧7）_元'!C99</f>
        <v>0</v>
      </c>
      <c r="D98" s="9">
        <f>+'[1]4（旧7）_元'!D99</f>
        <v>7</v>
      </c>
      <c r="E98" s="9">
        <f>+'[1]4（旧7）_元'!E99</f>
        <v>7</v>
      </c>
      <c r="F98" s="9">
        <f>+'[1]4（旧7）_元'!F99</f>
        <v>121</v>
      </c>
    </row>
    <row r="99" spans="1:6" ht="14.65" customHeight="1" x14ac:dyDescent="0.15">
      <c r="A99" s="11"/>
      <c r="B99" s="10" t="s">
        <v>9</v>
      </c>
      <c r="C99" s="9">
        <f>+'[1]4（旧7）_元'!C100</f>
        <v>74</v>
      </c>
      <c r="D99" s="9">
        <f>+'[1]4（旧7）_元'!D100</f>
        <v>400</v>
      </c>
      <c r="E99" s="9">
        <f>+'[1]4（旧7）_元'!E100</f>
        <v>667</v>
      </c>
      <c r="F99" s="9">
        <f>+'[1]4（旧7）_元'!F100</f>
        <v>4054</v>
      </c>
    </row>
    <row r="100" spans="1:6" ht="14.65" customHeight="1" x14ac:dyDescent="0.15">
      <c r="A100" s="11"/>
      <c r="B100" s="10" t="s">
        <v>8</v>
      </c>
      <c r="C100" s="9">
        <f>+'[1]4（旧7）_元'!C101</f>
        <v>0</v>
      </c>
      <c r="D100" s="9">
        <f>+'[1]4（旧7）_元'!D101</f>
        <v>1</v>
      </c>
      <c r="E100" s="9">
        <f>+'[1]4（旧7）_元'!E101</f>
        <v>1</v>
      </c>
      <c r="F100" s="9">
        <f>+'[1]4（旧7）_元'!F101</f>
        <v>7</v>
      </c>
    </row>
    <row r="101" spans="1:6" ht="14.65" customHeight="1" x14ac:dyDescent="0.15">
      <c r="A101" s="11"/>
      <c r="B101" s="10" t="s">
        <v>7</v>
      </c>
      <c r="C101" s="9">
        <f>+'[1]4（旧7）_元'!C102</f>
        <v>0</v>
      </c>
      <c r="D101" s="9">
        <f>+'[1]4（旧7）_元'!D102</f>
        <v>10</v>
      </c>
      <c r="E101" s="9">
        <f>+'[1]4（旧7）_元'!E102</f>
        <v>2</v>
      </c>
      <c r="F101" s="9">
        <f>+'[1]4（旧7）_元'!F102</f>
        <v>45</v>
      </c>
    </row>
    <row r="102" spans="1:6" ht="14.65" customHeight="1" x14ac:dyDescent="0.15">
      <c r="A102" s="8"/>
      <c r="B102" s="7" t="s">
        <v>6</v>
      </c>
      <c r="C102" s="6">
        <f>+'[1]4（旧7）_元'!C103</f>
        <v>0</v>
      </c>
      <c r="D102" s="6">
        <f>+'[1]4（旧7）_元'!D103</f>
        <v>1</v>
      </c>
      <c r="E102" s="6">
        <f>+'[1]4（旧7）_元'!E103</f>
        <v>1</v>
      </c>
      <c r="F102" s="6">
        <f>+'[1]4（旧7）_元'!F103</f>
        <v>6</v>
      </c>
    </row>
    <row r="103" spans="1:6" s="4" customFormat="1" ht="14.65" customHeight="1" x14ac:dyDescent="0.15">
      <c r="A103" s="1" t="s">
        <v>5</v>
      </c>
      <c r="B103" s="5" t="s">
        <v>4</v>
      </c>
      <c r="C103" s="1"/>
      <c r="D103" s="1"/>
      <c r="E103" s="1"/>
      <c r="F103" s="1"/>
    </row>
    <row r="104" spans="1:6" s="4" customFormat="1" ht="14.65" customHeight="1" x14ac:dyDescent="0.15">
      <c r="A104" s="1"/>
      <c r="B104" s="5" t="s">
        <v>3</v>
      </c>
      <c r="C104" s="1"/>
      <c r="D104" s="1"/>
      <c r="E104" s="1"/>
      <c r="F104" s="1"/>
    </row>
    <row r="105" spans="1:6" ht="24" customHeight="1" x14ac:dyDescent="0.15">
      <c r="B105" s="3" t="s">
        <v>2</v>
      </c>
      <c r="C105" s="3"/>
      <c r="D105" s="3"/>
      <c r="E105" s="3"/>
      <c r="F105" s="3"/>
    </row>
    <row r="106" spans="1:6" ht="36" customHeight="1" x14ac:dyDescent="0.15">
      <c r="B106" s="3" t="s">
        <v>1</v>
      </c>
      <c r="C106" s="3"/>
      <c r="D106" s="3"/>
      <c r="E106" s="3"/>
      <c r="F106" s="3"/>
    </row>
    <row r="107" spans="1:6" x14ac:dyDescent="0.15">
      <c r="A107" s="1" t="s">
        <v>0</v>
      </c>
      <c r="B107" s="1"/>
    </row>
    <row r="108" spans="1:6" x14ac:dyDescent="0.15">
      <c r="B108" s="1"/>
    </row>
  </sheetData>
  <mergeCells count="8">
    <mergeCell ref="B105:F105"/>
    <mergeCell ref="B106:F106"/>
    <mergeCell ref="A3:B4"/>
    <mergeCell ref="C3:D3"/>
    <mergeCell ref="E3:F3"/>
    <mergeCell ref="A54:B55"/>
    <mergeCell ref="C54:D54"/>
    <mergeCell ref="E54:F54"/>
  </mergeCells>
  <phoneticPr fontId="2"/>
  <pageMargins left="0.78740157480314965" right="0.59055118110236227" top="0.51181102362204722" bottom="0.59055118110236227" header="0.19685039370078741" footer="0.31496062992125984"/>
  <pageSetup paperSize="9" firstPageNumber="11" fitToHeight="0" orientation="portrait" blackAndWhite="1" useFirstPageNumber="1" r:id="rId1"/>
  <headerFooter scaleWithDoc="0" alignWithMargins="0">
    <oddFooter>&amp;C&amp;"ＭＳ 明朝,標準"&amp;10- &amp;P -</oddFooter>
  </headerFooter>
  <rowBreaks count="1" manualBreakCount="1">
    <brk id="5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4（旧7） </vt:lpstr>
      <vt:lpstr>'4（旧7）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ゆう子</dc:creator>
  <cp:lastModifiedBy>松本　ゆう子</cp:lastModifiedBy>
  <dcterms:created xsi:type="dcterms:W3CDTF">2025-01-30T23:12:22Z</dcterms:created>
  <dcterms:modified xsi:type="dcterms:W3CDTF">2025-01-30T23:14:16Z</dcterms:modified>
</cp:coreProperties>
</file>