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65" windowWidth="16455" windowHeight="7875" firstSheet="3" activeTab="4"/>
  </bookViews>
  <sheets>
    <sheet name="原本" sheetId="1" r:id="rId1"/>
    <sheet name="第34表（平成27年度_第1四半期" sheetId="2" r:id="rId2"/>
    <sheet name="第34表（平成27年度_第2四半期" sheetId="3" r:id="rId3"/>
    <sheet name="第34表（平成27年度_3第四半期" sheetId="4" r:id="rId4"/>
    <sheet name="第34表（平成27年度_4第四半期" sheetId="5" r:id="rId5"/>
  </sheets>
  <definedNames>
    <definedName name="_xlnm.Print_Area" localSheetId="3">'第34表（平成27年度_3第四半期'!$A$1:$K$87</definedName>
  </definedNames>
  <calcPr calcId="145621"/>
</workbook>
</file>

<file path=xl/calcChain.xml><?xml version="1.0" encoding="utf-8"?>
<calcChain xmlns="http://schemas.openxmlformats.org/spreadsheetml/2006/main">
  <c r="F46" i="5" l="1"/>
  <c r="G51" i="5"/>
  <c r="I11" i="5"/>
  <c r="G4" i="4" l="1"/>
  <c r="F4" i="4" l="1"/>
  <c r="E35" i="4"/>
  <c r="E23" i="4"/>
  <c r="E6" i="4"/>
  <c r="E4" i="4" s="1"/>
  <c r="J74" i="5" l="1"/>
  <c r="J69" i="5" s="1"/>
  <c r="I74" i="5"/>
  <c r="I69" i="5" s="1"/>
  <c r="H74" i="5"/>
  <c r="H69" i="5" s="1"/>
  <c r="G74" i="5"/>
  <c r="G69" i="5" s="1"/>
  <c r="F74" i="5"/>
  <c r="F69" i="5" s="1"/>
  <c r="E74" i="5"/>
  <c r="E69" i="5" s="1"/>
  <c r="J65" i="5"/>
  <c r="I65" i="5"/>
  <c r="H65" i="5"/>
  <c r="G65" i="5"/>
  <c r="F65" i="5"/>
  <c r="E65" i="5"/>
  <c r="J56" i="5"/>
  <c r="I56" i="5"/>
  <c r="H56" i="5"/>
  <c r="G56" i="5"/>
  <c r="F56" i="5"/>
  <c r="E56" i="5"/>
  <c r="J51" i="5"/>
  <c r="I51" i="5"/>
  <c r="H51" i="5"/>
  <c r="F51" i="5"/>
  <c r="E51" i="5"/>
  <c r="J46" i="5"/>
  <c r="I46" i="5"/>
  <c r="H46" i="5"/>
  <c r="G46" i="5"/>
  <c r="E46" i="5"/>
  <c r="J42" i="5"/>
  <c r="I42" i="5"/>
  <c r="H42" i="5"/>
  <c r="G42" i="5"/>
  <c r="F42" i="5"/>
  <c r="E42" i="5"/>
  <c r="J38" i="5"/>
  <c r="I38" i="5"/>
  <c r="H38" i="5"/>
  <c r="G38" i="5"/>
  <c r="F38" i="5"/>
  <c r="E38" i="5"/>
  <c r="J29" i="5"/>
  <c r="I29" i="5"/>
  <c r="H29" i="5"/>
  <c r="G29" i="5"/>
  <c r="F29" i="5"/>
  <c r="E29" i="5"/>
  <c r="J23" i="5"/>
  <c r="I23" i="5"/>
  <c r="H23" i="5"/>
  <c r="G23" i="5"/>
  <c r="F23" i="5"/>
  <c r="E23" i="5"/>
  <c r="J11" i="5"/>
  <c r="H11" i="5"/>
  <c r="G11" i="5"/>
  <c r="F11" i="5"/>
  <c r="E11" i="5"/>
  <c r="E6" i="5" s="1"/>
  <c r="J8" i="5"/>
  <c r="I8" i="5"/>
  <c r="H8" i="5"/>
  <c r="H6" i="5" s="1"/>
  <c r="G8" i="5"/>
  <c r="F8" i="5"/>
  <c r="E8" i="5"/>
  <c r="I6" i="5"/>
  <c r="F35" i="5" l="1"/>
  <c r="F6" i="5"/>
  <c r="J35" i="5"/>
  <c r="J4" i="5" s="1"/>
  <c r="I35" i="5"/>
  <c r="H35" i="5"/>
  <c r="G35" i="5"/>
  <c r="E35" i="5"/>
  <c r="I4" i="5"/>
  <c r="H4" i="5"/>
  <c r="G6" i="5"/>
  <c r="G4" i="5" s="1"/>
  <c r="E4" i="5"/>
  <c r="F75" i="4"/>
  <c r="F70" i="4" s="1"/>
  <c r="E75" i="4"/>
  <c r="E70" i="4" s="1"/>
  <c r="F66" i="4"/>
  <c r="E66" i="4"/>
  <c r="F57" i="4"/>
  <c r="E57" i="4"/>
  <c r="F52" i="4"/>
  <c r="E52" i="4"/>
  <c r="F46" i="4"/>
  <c r="F35" i="4" s="1"/>
  <c r="E46" i="4"/>
  <c r="F42" i="4"/>
  <c r="E42" i="4"/>
  <c r="F38" i="4"/>
  <c r="E38" i="4"/>
  <c r="F29" i="4"/>
  <c r="E29" i="4"/>
  <c r="F23" i="4"/>
  <c r="F11" i="4"/>
  <c r="E11" i="4"/>
  <c r="I4" i="4"/>
  <c r="F8" i="4"/>
  <c r="F6" i="4" s="1"/>
  <c r="E8" i="4"/>
  <c r="H4" i="4"/>
  <c r="F4" i="5" l="1"/>
  <c r="J4" i="4"/>
  <c r="J74" i="3"/>
  <c r="I74" i="3"/>
  <c r="H74" i="3"/>
  <c r="H69" i="3" s="1"/>
  <c r="G74" i="3"/>
  <c r="G69" i="3" s="1"/>
  <c r="F74" i="3"/>
  <c r="E74" i="3"/>
  <c r="J69" i="3"/>
  <c r="I69" i="3"/>
  <c r="F69" i="3"/>
  <c r="E69" i="3"/>
  <c r="J65" i="3"/>
  <c r="I65" i="3"/>
  <c r="H65" i="3"/>
  <c r="G65" i="3"/>
  <c r="F65" i="3"/>
  <c r="E65" i="3"/>
  <c r="J56" i="3"/>
  <c r="I56" i="3"/>
  <c r="H56" i="3"/>
  <c r="G56" i="3"/>
  <c r="F56" i="3"/>
  <c r="E56" i="3"/>
  <c r="J51" i="3"/>
  <c r="I51" i="3"/>
  <c r="H51" i="3"/>
  <c r="G51" i="3"/>
  <c r="F51" i="3"/>
  <c r="E51" i="3"/>
  <c r="J46" i="3"/>
  <c r="I46" i="3"/>
  <c r="H46" i="3"/>
  <c r="G46" i="3"/>
  <c r="F46" i="3"/>
  <c r="E46" i="3"/>
  <c r="J42" i="3"/>
  <c r="I42" i="3"/>
  <c r="H42" i="3"/>
  <c r="G42" i="3"/>
  <c r="F42" i="3"/>
  <c r="E42" i="3"/>
  <c r="J38" i="3"/>
  <c r="J35" i="3" s="1"/>
  <c r="I38" i="3"/>
  <c r="I35" i="3" s="1"/>
  <c r="H38" i="3"/>
  <c r="G38" i="3"/>
  <c r="F38" i="3"/>
  <c r="E38" i="3"/>
  <c r="H35" i="3"/>
  <c r="G35" i="3"/>
  <c r="J29" i="3"/>
  <c r="I29" i="3"/>
  <c r="H29" i="3"/>
  <c r="G29" i="3"/>
  <c r="F29" i="3"/>
  <c r="E29" i="3"/>
  <c r="J23" i="3"/>
  <c r="I23" i="3"/>
  <c r="H23" i="3"/>
  <c r="G23" i="3"/>
  <c r="F23" i="3"/>
  <c r="E23" i="3"/>
  <c r="J11" i="3"/>
  <c r="I11" i="3"/>
  <c r="H11" i="3"/>
  <c r="G11" i="3"/>
  <c r="F11" i="3"/>
  <c r="E11" i="3"/>
  <c r="J8" i="3"/>
  <c r="I8" i="3"/>
  <c r="H8" i="3"/>
  <c r="H6" i="3" s="1"/>
  <c r="H4" i="3" s="1"/>
  <c r="G8" i="3"/>
  <c r="G6" i="3" s="1"/>
  <c r="F8" i="3"/>
  <c r="E8" i="3"/>
  <c r="J6" i="3"/>
  <c r="J4" i="3" s="1"/>
  <c r="I6" i="3"/>
  <c r="I4" i="3" s="1"/>
  <c r="E6" i="3"/>
  <c r="E35" i="3" l="1"/>
  <c r="E4" i="3" s="1"/>
  <c r="F35" i="3"/>
  <c r="F6" i="3"/>
  <c r="F4" i="3" s="1"/>
  <c r="G4" i="3"/>
  <c r="J74" i="2"/>
  <c r="J69" i="2" s="1"/>
  <c r="I74" i="2"/>
  <c r="H74" i="2"/>
  <c r="G74" i="2"/>
  <c r="G69" i="2" s="1"/>
  <c r="F74" i="2"/>
  <c r="F69" i="2" s="1"/>
  <c r="E74" i="2"/>
  <c r="E69" i="2" s="1"/>
  <c r="I69" i="2"/>
  <c r="H69" i="2"/>
  <c r="J65" i="2"/>
  <c r="I65" i="2"/>
  <c r="H65" i="2"/>
  <c r="G65" i="2"/>
  <c r="F65" i="2"/>
  <c r="E65" i="2"/>
  <c r="J56" i="2"/>
  <c r="I56" i="2"/>
  <c r="H56" i="2"/>
  <c r="G56" i="2"/>
  <c r="F56" i="2"/>
  <c r="E56" i="2"/>
  <c r="J51" i="2"/>
  <c r="I51" i="2"/>
  <c r="H51" i="2"/>
  <c r="G51" i="2"/>
  <c r="F51" i="2"/>
  <c r="E51" i="2"/>
  <c r="J46" i="2"/>
  <c r="I46" i="2"/>
  <c r="H46" i="2"/>
  <c r="G46" i="2"/>
  <c r="F46" i="2"/>
  <c r="E46" i="2"/>
  <c r="J42" i="2"/>
  <c r="I42" i="2"/>
  <c r="H42" i="2"/>
  <c r="G42" i="2"/>
  <c r="F42" i="2"/>
  <c r="E42" i="2"/>
  <c r="J38" i="2"/>
  <c r="I38" i="2"/>
  <c r="I35" i="2" s="1"/>
  <c r="H38" i="2"/>
  <c r="H35" i="2" s="1"/>
  <c r="G38" i="2"/>
  <c r="F38" i="2"/>
  <c r="E38" i="2"/>
  <c r="J35" i="2"/>
  <c r="G35" i="2"/>
  <c r="J29" i="2"/>
  <c r="I29" i="2"/>
  <c r="H29" i="2"/>
  <c r="G29" i="2"/>
  <c r="F29" i="2"/>
  <c r="E29" i="2"/>
  <c r="J23" i="2"/>
  <c r="I23" i="2"/>
  <c r="H23" i="2"/>
  <c r="G23" i="2"/>
  <c r="F23" i="2"/>
  <c r="E23" i="2"/>
  <c r="J11" i="2"/>
  <c r="I11" i="2"/>
  <c r="H11" i="2"/>
  <c r="G11" i="2"/>
  <c r="F11" i="2"/>
  <c r="E11" i="2"/>
  <c r="J8" i="2"/>
  <c r="J6" i="2" s="1"/>
  <c r="I8" i="2"/>
  <c r="H8" i="2"/>
  <c r="G8" i="2"/>
  <c r="G6" i="2" s="1"/>
  <c r="G4" i="2" s="1"/>
  <c r="F8" i="2"/>
  <c r="E8" i="2"/>
  <c r="E6" i="2" s="1"/>
  <c r="I6" i="2"/>
  <c r="I4" i="2" s="1"/>
  <c r="H6" i="2"/>
  <c r="H4" i="2" s="1"/>
  <c r="E35" i="2" l="1"/>
  <c r="E4" i="2" s="1"/>
  <c r="F35" i="2"/>
  <c r="F6" i="2"/>
  <c r="J4" i="2"/>
  <c r="J35" i="1"/>
  <c r="I35" i="1"/>
  <c r="H35" i="1"/>
  <c r="G35" i="1"/>
  <c r="F35" i="1"/>
  <c r="E35" i="1"/>
  <c r="F4" i="2" l="1"/>
  <c r="J74" i="1"/>
  <c r="J69" i="1" s="1"/>
  <c r="I74" i="1"/>
  <c r="H74" i="1"/>
  <c r="G74" i="1"/>
  <c r="G69" i="1" s="1"/>
  <c r="F74" i="1"/>
  <c r="F69" i="1" s="1"/>
  <c r="E74" i="1"/>
  <c r="I69" i="1"/>
  <c r="H69" i="1"/>
  <c r="E69" i="1"/>
  <c r="J65" i="1"/>
  <c r="I65" i="1"/>
  <c r="H65" i="1"/>
  <c r="G65" i="1"/>
  <c r="F65" i="1"/>
  <c r="E65" i="1"/>
  <c r="J29" i="1"/>
  <c r="I29" i="1"/>
  <c r="H29" i="1"/>
  <c r="G29" i="1"/>
  <c r="F29" i="1"/>
  <c r="E29" i="1"/>
  <c r="J56" i="1"/>
  <c r="I56" i="1"/>
  <c r="H56" i="1"/>
  <c r="G56" i="1"/>
  <c r="F56" i="1"/>
  <c r="E56" i="1"/>
  <c r="J51" i="1"/>
  <c r="I51" i="1"/>
  <c r="H51" i="1"/>
  <c r="G51" i="1"/>
  <c r="F51" i="1"/>
  <c r="E51" i="1"/>
  <c r="J46" i="1"/>
  <c r="I46" i="1"/>
  <c r="H46" i="1"/>
  <c r="G46" i="1"/>
  <c r="F46" i="1"/>
  <c r="E46" i="1"/>
  <c r="J42" i="1"/>
  <c r="I42" i="1"/>
  <c r="H42" i="1"/>
  <c r="G42" i="1"/>
  <c r="F42" i="1"/>
  <c r="E42" i="1"/>
  <c r="J38" i="1"/>
  <c r="I38" i="1"/>
  <c r="H38" i="1"/>
  <c r="G38" i="1"/>
  <c r="F38" i="1"/>
  <c r="E38" i="1"/>
  <c r="J23" i="1"/>
  <c r="I23" i="1"/>
  <c r="H23" i="1"/>
  <c r="G23" i="1"/>
  <c r="F23" i="1"/>
  <c r="E23" i="1"/>
  <c r="J11" i="1"/>
  <c r="I11" i="1"/>
  <c r="H11" i="1"/>
  <c r="G11" i="1"/>
  <c r="F11" i="1"/>
  <c r="E11" i="1"/>
  <c r="J8" i="1"/>
  <c r="I8" i="1"/>
  <c r="H8" i="1"/>
  <c r="G8" i="1"/>
  <c r="F8" i="1"/>
  <c r="E8" i="1"/>
  <c r="J6" i="1" l="1"/>
  <c r="I6" i="1"/>
  <c r="I4" i="1" s="1"/>
  <c r="H6" i="1"/>
  <c r="G6" i="1"/>
  <c r="F6" i="1"/>
  <c r="E6" i="1"/>
  <c r="E4" i="1" s="1"/>
  <c r="H4" i="1"/>
  <c r="G4" i="1"/>
  <c r="F4" i="1" l="1"/>
  <c r="J4" i="1"/>
</calcChain>
</file>

<file path=xl/sharedStrings.xml><?xml version="1.0" encoding="utf-8"?>
<sst xmlns="http://schemas.openxmlformats.org/spreadsheetml/2006/main" count="428" uniqueCount="60">
  <si>
    <t>薬事及び毒物劇物監視成績</t>
    <rPh sb="0" eb="2">
      <t>ヤクジ</t>
    </rPh>
    <rPh sb="2" eb="3">
      <t>オヨ</t>
    </rPh>
    <rPh sb="4" eb="6">
      <t>ドクブツ</t>
    </rPh>
    <rPh sb="6" eb="8">
      <t>ゲキブツ</t>
    </rPh>
    <rPh sb="8" eb="10">
      <t>カンシ</t>
    </rPh>
    <rPh sb="10" eb="12">
      <t>セイセキ</t>
    </rPh>
    <phoneticPr fontId="3"/>
  </si>
  <si>
    <t>業種</t>
    <rPh sb="0" eb="2">
      <t>ギョウシュ</t>
    </rPh>
    <phoneticPr fontId="3"/>
  </si>
  <si>
    <t>施設数</t>
    <rPh sb="0" eb="2">
      <t>シセツ</t>
    </rPh>
    <rPh sb="2" eb="3">
      <t>スウ</t>
    </rPh>
    <phoneticPr fontId="3"/>
  </si>
  <si>
    <t>監視指導件数</t>
    <rPh sb="0" eb="2">
      <t>カンシ</t>
    </rPh>
    <rPh sb="2" eb="4">
      <t>シドウ</t>
    </rPh>
    <rPh sb="4" eb="6">
      <t>ケンスウ</t>
    </rPh>
    <phoneticPr fontId="3"/>
  </si>
  <si>
    <t>違反発見件数</t>
    <rPh sb="0" eb="2">
      <t>イハン</t>
    </rPh>
    <rPh sb="2" eb="4">
      <t>ハッケン</t>
    </rPh>
    <rPh sb="4" eb="6">
      <t>ケンスウ</t>
    </rPh>
    <phoneticPr fontId="3"/>
  </si>
  <si>
    <t>総数</t>
    <rPh sb="0" eb="2">
      <t>ソウスウ</t>
    </rPh>
    <phoneticPr fontId="3"/>
  </si>
  <si>
    <t>医薬品</t>
    <rPh sb="0" eb="3">
      <t>イヤクヒン</t>
    </rPh>
    <phoneticPr fontId="3"/>
  </si>
  <si>
    <t>薬局</t>
    <rPh sb="0" eb="2">
      <t>ヤッキョク</t>
    </rPh>
    <phoneticPr fontId="3"/>
  </si>
  <si>
    <t>製造業</t>
    <rPh sb="0" eb="3">
      <t>セイゾウギョウ</t>
    </rPh>
    <phoneticPr fontId="3"/>
  </si>
  <si>
    <t>専業</t>
    <rPh sb="0" eb="2">
      <t>センギョウ</t>
    </rPh>
    <phoneticPr fontId="3"/>
  </si>
  <si>
    <t>製造販売業</t>
    <rPh sb="0" eb="2">
      <t>セイゾウ</t>
    </rPh>
    <rPh sb="2" eb="4">
      <t>ハンバイ</t>
    </rPh>
    <rPh sb="4" eb="5">
      <t>ギョウ</t>
    </rPh>
    <phoneticPr fontId="3"/>
  </si>
  <si>
    <t>第１種</t>
    <rPh sb="0" eb="1">
      <t>ダイ</t>
    </rPh>
    <rPh sb="2" eb="3">
      <t>シュ</t>
    </rPh>
    <phoneticPr fontId="3"/>
  </si>
  <si>
    <t>第２種</t>
    <rPh sb="0" eb="1">
      <t>ダイ</t>
    </rPh>
    <rPh sb="2" eb="3">
      <t>シュ</t>
    </rPh>
    <phoneticPr fontId="3"/>
  </si>
  <si>
    <t>店舗販売業</t>
    <rPh sb="0" eb="2">
      <t>テンポ</t>
    </rPh>
    <rPh sb="2" eb="5">
      <t>ハンバイギョウ</t>
    </rPh>
    <phoneticPr fontId="3"/>
  </si>
  <si>
    <t>卸売販売業</t>
    <rPh sb="0" eb="2">
      <t>オロシウ</t>
    </rPh>
    <rPh sb="2" eb="5">
      <t>ハンバイギョウ</t>
    </rPh>
    <phoneticPr fontId="3"/>
  </si>
  <si>
    <t>薬種商販売業</t>
    <rPh sb="0" eb="2">
      <t>ヤクシュ</t>
    </rPh>
    <rPh sb="2" eb="3">
      <t>ショウ</t>
    </rPh>
    <rPh sb="3" eb="6">
      <t>ハンバイギョウ</t>
    </rPh>
    <phoneticPr fontId="3"/>
  </si>
  <si>
    <t>配置販売業</t>
    <rPh sb="0" eb="2">
      <t>ハイチ</t>
    </rPh>
    <rPh sb="2" eb="5">
      <t>ハンバイギョウ</t>
    </rPh>
    <phoneticPr fontId="3"/>
  </si>
  <si>
    <t>特例販売業</t>
    <rPh sb="0" eb="2">
      <t>トクレイ</t>
    </rPh>
    <rPh sb="2" eb="5">
      <t>ハンバイギョウ</t>
    </rPh>
    <phoneticPr fontId="3"/>
  </si>
  <si>
    <t>病院・診療所</t>
    <rPh sb="0" eb="2">
      <t>ビョウイン</t>
    </rPh>
    <rPh sb="3" eb="6">
      <t>シンリョウジョ</t>
    </rPh>
    <phoneticPr fontId="3"/>
  </si>
  <si>
    <t>業務上取扱う施設</t>
    <rPh sb="0" eb="2">
      <t>ギョウム</t>
    </rPh>
    <rPh sb="2" eb="3">
      <t>ジョウ</t>
    </rPh>
    <rPh sb="3" eb="5">
      <t>トリアツカ</t>
    </rPh>
    <rPh sb="6" eb="8">
      <t>シセツ</t>
    </rPh>
    <phoneticPr fontId="3"/>
  </si>
  <si>
    <t>医薬部外品</t>
    <rPh sb="0" eb="2">
      <t>イヤク</t>
    </rPh>
    <rPh sb="2" eb="5">
      <t>ブガイヒン</t>
    </rPh>
    <phoneticPr fontId="3"/>
  </si>
  <si>
    <t>販売業</t>
    <rPh sb="0" eb="3">
      <t>ハンバイギョウ</t>
    </rPh>
    <phoneticPr fontId="3"/>
  </si>
  <si>
    <t>化粧品</t>
    <rPh sb="0" eb="3">
      <t>ケショウヒン</t>
    </rPh>
    <phoneticPr fontId="3"/>
  </si>
  <si>
    <t>医療機器</t>
    <rPh sb="0" eb="2">
      <t>イリョウ</t>
    </rPh>
    <rPh sb="2" eb="4">
      <t>キキ</t>
    </rPh>
    <phoneticPr fontId="3"/>
  </si>
  <si>
    <t>修理業</t>
    <rPh sb="0" eb="2">
      <t>シュウリ</t>
    </rPh>
    <rPh sb="2" eb="3">
      <t>ギョウ</t>
    </rPh>
    <phoneticPr fontId="3"/>
  </si>
  <si>
    <t>第３種</t>
    <rPh sb="0" eb="1">
      <t>ダイ</t>
    </rPh>
    <rPh sb="2" eb="3">
      <t>シュ</t>
    </rPh>
    <phoneticPr fontId="3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</si>
  <si>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3"/>
  </si>
  <si>
    <t>管理医療機器</t>
    <rPh sb="0" eb="2">
      <t>カンリ</t>
    </rPh>
    <rPh sb="2" eb="4">
      <t>イリョウ</t>
    </rPh>
    <rPh sb="4" eb="6">
      <t>キキ</t>
    </rPh>
    <phoneticPr fontId="3"/>
  </si>
  <si>
    <t>一般医療機器</t>
    <rPh sb="0" eb="2">
      <t>イッパン</t>
    </rPh>
    <rPh sb="2" eb="4">
      <t>イリョウ</t>
    </rPh>
    <rPh sb="4" eb="6">
      <t>キキ</t>
    </rPh>
    <phoneticPr fontId="3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</si>
  <si>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3"/>
  </si>
  <si>
    <t>供血採血</t>
    <rPh sb="0" eb="2">
      <t>キョウケツ</t>
    </rPh>
    <rPh sb="2" eb="4">
      <t>サイケツ</t>
    </rPh>
    <phoneticPr fontId="3"/>
  </si>
  <si>
    <t>供血あっせん業</t>
    <rPh sb="0" eb="2">
      <t>キョウケツ</t>
    </rPh>
    <rPh sb="6" eb="7">
      <t>ギョウ</t>
    </rPh>
    <phoneticPr fontId="3"/>
  </si>
  <si>
    <t>採血業</t>
    <rPh sb="0" eb="2">
      <t>サイケツ</t>
    </rPh>
    <rPh sb="2" eb="3">
      <t>ギョウ</t>
    </rPh>
    <phoneticPr fontId="3"/>
  </si>
  <si>
    <t>毒物・劇物</t>
    <rPh sb="0" eb="2">
      <t>ドクブツ</t>
    </rPh>
    <rPh sb="3" eb="5">
      <t>ゲキブツ</t>
    </rPh>
    <phoneticPr fontId="3"/>
  </si>
  <si>
    <t>輸入業</t>
    <rPh sb="0" eb="2">
      <t>ユニュウ</t>
    </rPh>
    <rPh sb="2" eb="3">
      <t>ギョウ</t>
    </rPh>
    <phoneticPr fontId="3"/>
  </si>
  <si>
    <t>特定毒物研究者・使用者</t>
    <rPh sb="0" eb="2">
      <t>トクテイ</t>
    </rPh>
    <rPh sb="2" eb="4">
      <t>ドクブツ</t>
    </rPh>
    <rPh sb="4" eb="7">
      <t>ケンキュウシャ</t>
    </rPh>
    <rPh sb="8" eb="11">
      <t>シヨウシャ</t>
    </rPh>
    <phoneticPr fontId="3"/>
  </si>
  <si>
    <t>業務上取扱者</t>
    <rPh sb="0" eb="2">
      <t>ギョウム</t>
    </rPh>
    <rPh sb="2" eb="3">
      <t>ジョウ</t>
    </rPh>
    <rPh sb="3" eb="5">
      <t>トリアツカイ</t>
    </rPh>
    <rPh sb="5" eb="6">
      <t>シャ</t>
    </rPh>
    <phoneticPr fontId="3"/>
  </si>
  <si>
    <t>電気めっき業</t>
    <rPh sb="0" eb="2">
      <t>デンキ</t>
    </rPh>
    <rPh sb="5" eb="6">
      <t>ギョウ</t>
    </rPh>
    <phoneticPr fontId="3"/>
  </si>
  <si>
    <t>金属熱処理業</t>
    <rPh sb="0" eb="2">
      <t>キンゾク</t>
    </rPh>
    <rPh sb="2" eb="5">
      <t>ネツショリ</t>
    </rPh>
    <rPh sb="5" eb="6">
      <t>ギョウ</t>
    </rPh>
    <phoneticPr fontId="3"/>
  </si>
  <si>
    <t>運送業</t>
    <rPh sb="0" eb="3">
      <t>ウンソウギョウ</t>
    </rPh>
    <phoneticPr fontId="3"/>
  </si>
  <si>
    <t>しろあり防除業</t>
    <rPh sb="4" eb="6">
      <t>ボウジョ</t>
    </rPh>
    <rPh sb="6" eb="7">
      <t>ギョウ</t>
    </rPh>
    <phoneticPr fontId="3"/>
  </si>
  <si>
    <t>非届出業務上取扱者</t>
    <rPh sb="0" eb="1">
      <t>ヒ</t>
    </rPh>
    <rPh sb="1" eb="3">
      <t>トドケデ</t>
    </rPh>
    <rPh sb="8" eb="9">
      <t>シャ</t>
    </rPh>
    <phoneticPr fontId="3"/>
  </si>
  <si>
    <t>注1．施設数は各四半期末現在数</t>
    <rPh sb="0" eb="1">
      <t>チュウ</t>
    </rPh>
    <rPh sb="3" eb="6">
      <t>シセツスウ</t>
    </rPh>
    <rPh sb="7" eb="8">
      <t>カク</t>
    </rPh>
    <rPh sb="8" eb="9">
      <t>シ</t>
    </rPh>
    <rPh sb="9" eb="11">
      <t>ハンキ</t>
    </rPh>
    <rPh sb="11" eb="12">
      <t>マツ</t>
    </rPh>
    <rPh sb="12" eb="14">
      <t>ゲンザイ</t>
    </rPh>
    <rPh sb="14" eb="15">
      <t>スウ</t>
    </rPh>
    <phoneticPr fontId="3"/>
  </si>
  <si>
    <t>　2.（　）は特別区所管分及び八王子市・町田市所管分を再掲</t>
    <rPh sb="7" eb="10">
      <t>トクベツク</t>
    </rPh>
    <rPh sb="10" eb="12">
      <t>ショカン</t>
    </rPh>
    <rPh sb="12" eb="13">
      <t>ブン</t>
    </rPh>
    <rPh sb="13" eb="14">
      <t>オヨ</t>
    </rPh>
    <rPh sb="15" eb="19">
      <t>ハチオウジシ</t>
    </rPh>
    <rPh sb="20" eb="23">
      <t>マチダシ</t>
    </rPh>
    <rPh sb="23" eb="25">
      <t>ショカン</t>
    </rPh>
    <rPh sb="25" eb="26">
      <t>ブン</t>
    </rPh>
    <rPh sb="27" eb="29">
      <t>サイケイ</t>
    </rPh>
    <phoneticPr fontId="3"/>
  </si>
  <si>
    <t>　3. 平成21年6月1日付薬事法改正に伴い、「店舗販売業」を追加。「卸売一般販売業」を「卸売販売業」に名称変更。一般販売業を廃止。</t>
    <rPh sb="4" eb="6">
      <t>ヘイセイ</t>
    </rPh>
    <rPh sb="8" eb="9">
      <t>ネン</t>
    </rPh>
    <rPh sb="10" eb="11">
      <t>ガツ</t>
    </rPh>
    <rPh sb="12" eb="13">
      <t>ヒ</t>
    </rPh>
    <rPh sb="13" eb="14">
      <t>ズ</t>
    </rPh>
    <rPh sb="14" eb="17">
      <t>ヤクジホウ</t>
    </rPh>
    <rPh sb="17" eb="19">
      <t>カイセイ</t>
    </rPh>
    <rPh sb="20" eb="21">
      <t>トモナ</t>
    </rPh>
    <rPh sb="24" eb="26">
      <t>テンポ</t>
    </rPh>
    <rPh sb="26" eb="28">
      <t>ハンバイ</t>
    </rPh>
    <rPh sb="28" eb="29">
      <t>ギョウ</t>
    </rPh>
    <rPh sb="31" eb="33">
      <t>ツイカ</t>
    </rPh>
    <rPh sb="35" eb="37">
      <t>オロシウ</t>
    </rPh>
    <rPh sb="37" eb="39">
      <t>イッパン</t>
    </rPh>
    <rPh sb="39" eb="41">
      <t>ハンバイ</t>
    </rPh>
    <rPh sb="41" eb="42">
      <t>ギョウ</t>
    </rPh>
    <rPh sb="45" eb="47">
      <t>オロシウ</t>
    </rPh>
    <rPh sb="47" eb="49">
      <t>ハンバイ</t>
    </rPh>
    <rPh sb="49" eb="50">
      <t>ギョウ</t>
    </rPh>
    <rPh sb="52" eb="54">
      <t>メイショウ</t>
    </rPh>
    <rPh sb="54" eb="55">
      <t>ヘン</t>
    </rPh>
    <rPh sb="55" eb="56">
      <t>サラ</t>
    </rPh>
    <rPh sb="57" eb="59">
      <t>イッパン</t>
    </rPh>
    <rPh sb="59" eb="62">
      <t>ハンバイギョウ</t>
    </rPh>
    <rPh sb="63" eb="65">
      <t>ハイシ</t>
    </rPh>
    <phoneticPr fontId="3"/>
  </si>
  <si>
    <t>資料：健康安全部薬務課</t>
    <rPh sb="0" eb="2">
      <t>シリョウ</t>
    </rPh>
    <rPh sb="3" eb="5">
      <t>ケンコウ</t>
    </rPh>
    <rPh sb="5" eb="7">
      <t>アンゼン</t>
    </rPh>
    <rPh sb="7" eb="8">
      <t>ブ</t>
    </rPh>
    <rPh sb="8" eb="9">
      <t>ヤク</t>
    </rPh>
    <rPh sb="9" eb="10">
      <t>ム</t>
    </rPh>
    <rPh sb="10" eb="11">
      <t>カ</t>
    </rPh>
    <phoneticPr fontId="3"/>
  </si>
  <si>
    <t>第34表</t>
    <rPh sb="0" eb="1">
      <t>ダイ</t>
    </rPh>
    <rPh sb="3" eb="4">
      <t>ヒョウ</t>
    </rPh>
    <phoneticPr fontId="3"/>
  </si>
  <si>
    <t>体外診断用医薬品</t>
    <rPh sb="0" eb="2">
      <t>タイガイ</t>
    </rPh>
    <rPh sb="2" eb="5">
      <t>シンダンヨウ</t>
    </rPh>
    <rPh sb="5" eb="8">
      <t>イヤクヒン</t>
    </rPh>
    <phoneticPr fontId="3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</si>
  <si>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3"/>
  </si>
  <si>
    <t>　4. 平成26年11月25日付法改正に伴い、「体外診断用医薬品」及び「再生医療等製品」を追加。「医療機器賃貸業」を「医療機器貸与業」に名称変更。</t>
    <rPh sb="4" eb="6">
      <t>ヘイセイ</t>
    </rPh>
    <rPh sb="8" eb="9">
      <t>ネン</t>
    </rPh>
    <rPh sb="11" eb="12">
      <t>ガツ</t>
    </rPh>
    <rPh sb="14" eb="15">
      <t>ヒ</t>
    </rPh>
    <rPh sb="15" eb="16">
      <t>ズ</t>
    </rPh>
    <rPh sb="16" eb="19">
      <t>ホウカイセイ</t>
    </rPh>
    <rPh sb="17" eb="19">
      <t>カイセイ</t>
    </rPh>
    <rPh sb="20" eb="21">
      <t>トモナ</t>
    </rPh>
    <rPh sb="24" eb="26">
      <t>タイガイ</t>
    </rPh>
    <rPh sb="26" eb="29">
      <t>シンダンヨウ</t>
    </rPh>
    <rPh sb="29" eb="32">
      <t>イヤクヒン</t>
    </rPh>
    <rPh sb="33" eb="34">
      <t>オヨ</t>
    </rPh>
    <rPh sb="36" eb="38">
      <t>サイセイ</t>
    </rPh>
    <rPh sb="38" eb="40">
      <t>イリョウ</t>
    </rPh>
    <rPh sb="40" eb="41">
      <t>トウ</t>
    </rPh>
    <rPh sb="41" eb="43">
      <t>セイヒン</t>
    </rPh>
    <rPh sb="45" eb="47">
      <t>ツイカ</t>
    </rPh>
    <rPh sb="49" eb="51">
      <t>イリョウ</t>
    </rPh>
    <rPh sb="51" eb="53">
      <t>キキ</t>
    </rPh>
    <rPh sb="53" eb="56">
      <t>チンタイギョウ</t>
    </rPh>
    <rPh sb="59" eb="61">
      <t>イリョウ</t>
    </rPh>
    <rPh sb="61" eb="63">
      <t>キキ</t>
    </rPh>
    <rPh sb="63" eb="65">
      <t>タイヨ</t>
    </rPh>
    <rPh sb="65" eb="66">
      <t>ギョウ</t>
    </rPh>
    <rPh sb="68" eb="70">
      <t>メイショウ</t>
    </rPh>
    <rPh sb="70" eb="72">
      <t>ヘンコウ</t>
    </rPh>
    <phoneticPr fontId="3"/>
  </si>
  <si>
    <t>貸与業</t>
    <rPh sb="0" eb="2">
      <t>タイヨ</t>
    </rPh>
    <rPh sb="2" eb="3">
      <t>ギョウ</t>
    </rPh>
    <phoneticPr fontId="3"/>
  </si>
  <si>
    <t>(平成27年度第1四半期分）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</si>
  <si>
    <t>(平成27年度第2四半期分）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</si>
  <si>
    <t>(平成27年度第3四半期分）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</si>
  <si>
    <t>(平成27年度第4四半期分）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</si>
  <si>
    <t>…</t>
    <phoneticPr fontId="3"/>
  </si>
  <si>
    <t>…</t>
    <phoneticPr fontId="3"/>
  </si>
  <si>
    <t>…</t>
    <phoneticPr fontId="3"/>
  </si>
  <si>
    <t>…</t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</si>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</sst>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0"/>
      <color rgb="FF002060"/>
      <name val="ＭＳ 明朝"/>
      <family val="1"/>
      <charset val="128"/>
    </font>
    <font>
      <sz val="11"/>
      <color indexed="4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" applyFont="1" applyFill="1"/>
    <xf numFmtId="0" fontId="2" fillId="0" borderId="0" xfId="1" applyNumberFormat="1" applyFont="1" applyFill="1"/>
    <xf numFmtId="0" fontId="2" fillId="0" borderId="0" xfId="1" applyFont="1" applyFill="1"/>
    <xf numFmtId="41" fontId="2" fillId="0" borderId="4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176" fontId="2" fillId="0" borderId="8" xfId="1" applyNumberFormat="1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1" applyNumberFormat="1" applyFont="1" applyFill="1" applyBorder="1" applyAlignment="1">
      <alignment horizontal="distributed" vertical="center"/>
    </xf>
    <xf numFmtId="41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9" xfId="1" applyNumberFormat="1" applyFont="1" applyFill="1" applyBorder="1" applyAlignment="1">
      <alignment horizontal="distributed" vertical="center"/>
    </xf>
    <xf numFmtId="0" fontId="2" fillId="0" borderId="12" xfId="1" applyNumberFormat="1" applyFont="1" applyFill="1" applyBorder="1" applyAlignment="1">
      <alignment horizontal="distributed" vertical="center"/>
    </xf>
    <xf numFmtId="41" fontId="2" fillId="0" borderId="12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>
      <alignment vertical="center"/>
    </xf>
    <xf numFmtId="0" fontId="2" fillId="0" borderId="10" xfId="1" applyNumberFormat="1" applyFont="1" applyFill="1" applyBorder="1" applyAlignment="1">
      <alignment horizontal="distributed" vertical="center"/>
    </xf>
    <xf numFmtId="0" fontId="2" fillId="0" borderId="11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/>
    <xf numFmtId="0" fontId="4" fillId="0" borderId="0" xfId="1" applyNumberFormat="1" applyFont="1" applyFill="1"/>
    <xf numFmtId="0" fontId="6" fillId="0" borderId="0" xfId="1" applyFont="1" applyFill="1" applyAlignment="1">
      <alignment horizontal="left"/>
    </xf>
    <xf numFmtId="41" fontId="2" fillId="0" borderId="4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>
      <alignment vertical="center"/>
    </xf>
    <xf numFmtId="0" fontId="7" fillId="0" borderId="0" xfId="3" applyFont="1">
      <alignment vertical="center"/>
    </xf>
    <xf numFmtId="0" fontId="4" fillId="0" borderId="7" xfId="1" applyNumberFormat="1" applyFont="1" applyFill="1" applyBorder="1" applyAlignment="1">
      <alignment horizontal="distributed" vertical="center"/>
    </xf>
    <xf numFmtId="176" fontId="4" fillId="0" borderId="8" xfId="3" applyNumberFormat="1" applyFont="1" applyFill="1" applyBorder="1" applyAlignment="1">
      <alignment vertical="center"/>
    </xf>
    <xf numFmtId="41" fontId="4" fillId="0" borderId="7" xfId="3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0" fontId="9" fillId="0" borderId="0" xfId="3" applyFont="1" applyFill="1">
      <alignment vertical="center"/>
    </xf>
    <xf numFmtId="0" fontId="9" fillId="0" borderId="0" xfId="3" applyFont="1">
      <alignment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41" fontId="5" fillId="2" borderId="0" xfId="1" applyNumberFormat="1" applyFont="1" applyFill="1" applyBorder="1" applyAlignment="1" applyProtection="1">
      <alignment vertical="center"/>
      <protection locked="0"/>
    </xf>
    <xf numFmtId="176" fontId="5" fillId="2" borderId="0" xfId="1" applyNumberFormat="1" applyFont="1" applyFill="1" applyBorder="1" applyAlignment="1" applyProtection="1">
      <alignment vertical="center"/>
      <protection locked="0"/>
    </xf>
    <xf numFmtId="41" fontId="5" fillId="2" borderId="7" xfId="0" applyNumberFormat="1" applyFont="1" applyFill="1" applyBorder="1" applyAlignment="1" applyProtection="1">
      <alignment vertical="center"/>
      <protection locked="0"/>
    </xf>
    <xf numFmtId="176" fontId="5" fillId="2" borderId="8" xfId="0" applyNumberFormat="1" applyFont="1" applyFill="1" applyBorder="1" applyAlignment="1" applyProtection="1">
      <alignment vertical="center"/>
      <protection locked="0"/>
    </xf>
    <xf numFmtId="41" fontId="5" fillId="2" borderId="0" xfId="0" applyNumberFormat="1" applyFont="1" applyFill="1" applyBorder="1" applyAlignment="1" applyProtection="1">
      <alignment vertical="center"/>
      <protection locked="0"/>
    </xf>
    <xf numFmtId="41" fontId="2" fillId="2" borderId="0" xfId="1" applyNumberFormat="1" applyFont="1" applyFill="1" applyBorder="1" applyAlignment="1">
      <alignment horizontal="right" vertical="center"/>
    </xf>
    <xf numFmtId="176" fontId="2" fillId="2" borderId="0" xfId="1" applyNumberFormat="1" applyFont="1" applyFill="1" applyBorder="1" applyAlignment="1">
      <alignment vertical="center"/>
    </xf>
    <xf numFmtId="41" fontId="5" fillId="2" borderId="0" xfId="1" applyNumberFormat="1" applyFont="1" applyFill="1" applyBorder="1" applyAlignment="1" applyProtection="1">
      <alignment horizontal="right" vertical="center"/>
      <protection locked="0"/>
    </xf>
    <xf numFmtId="41" fontId="8" fillId="2" borderId="0" xfId="1" applyNumberFormat="1" applyFont="1" applyFill="1" applyBorder="1" applyAlignment="1">
      <alignment vertical="center"/>
    </xf>
    <xf numFmtId="41" fontId="4" fillId="2" borderId="0" xfId="1" applyNumberFormat="1" applyFont="1" applyFill="1" applyBorder="1" applyAlignment="1">
      <alignment horizontal="right" vertical="center"/>
    </xf>
    <xf numFmtId="41" fontId="8" fillId="2" borderId="7" xfId="3" applyNumberFormat="1" applyFont="1" applyFill="1" applyBorder="1" applyAlignment="1">
      <alignment vertical="center"/>
    </xf>
    <xf numFmtId="41" fontId="8" fillId="2" borderId="0" xfId="1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6" fontId="5" fillId="2" borderId="8" xfId="1" applyNumberFormat="1" applyFont="1" applyFill="1" applyBorder="1" applyAlignment="1" applyProtection="1">
      <alignment horizontal="center" vertical="center"/>
      <protection locked="0"/>
    </xf>
    <xf numFmtId="41" fontId="5" fillId="2" borderId="7" xfId="1" applyNumberFormat="1" applyFont="1" applyFill="1" applyBorder="1" applyAlignment="1" applyProtection="1">
      <alignment vertical="center"/>
      <protection locked="0"/>
    </xf>
    <xf numFmtId="41" fontId="5" fillId="2" borderId="9" xfId="1" applyNumberFormat="1" applyFont="1" applyFill="1" applyBorder="1" applyAlignment="1" applyProtection="1">
      <alignment vertical="center"/>
      <protection locked="0"/>
    </xf>
    <xf numFmtId="176" fontId="5" fillId="2" borderId="10" xfId="1" applyNumberFormat="1" applyFont="1" applyFill="1" applyBorder="1" applyAlignment="1" applyProtection="1">
      <alignment vertical="center"/>
      <protection locked="0"/>
    </xf>
    <xf numFmtId="41" fontId="5" fillId="2" borderId="9" xfId="0" applyNumberFormat="1" applyFont="1" applyFill="1" applyBorder="1" applyAlignment="1" applyProtection="1">
      <alignment vertical="center"/>
      <protection locked="0"/>
    </xf>
    <xf numFmtId="176" fontId="5" fillId="2" borderId="11" xfId="0" applyNumberFormat="1" applyFont="1" applyFill="1" applyBorder="1" applyAlignment="1" applyProtection="1">
      <alignment vertical="center"/>
      <protection locked="0"/>
    </xf>
    <xf numFmtId="41" fontId="5" fillId="2" borderId="10" xfId="0" applyNumberFormat="1" applyFont="1" applyFill="1" applyBorder="1" applyAlignment="1" applyProtection="1">
      <alignment vertical="center"/>
      <protection locked="0"/>
    </xf>
    <xf numFmtId="176" fontId="2" fillId="2" borderId="8" xfId="0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176" fontId="4" fillId="2" borderId="8" xfId="3" applyNumberFormat="1" applyFont="1" applyFill="1" applyBorder="1" applyAlignment="1">
      <alignment vertical="center"/>
    </xf>
    <xf numFmtId="41" fontId="4" fillId="2" borderId="7" xfId="3" applyNumberFormat="1" applyFont="1" applyFill="1" applyBorder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41" fontId="5" fillId="2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4" xfId="1" applyNumberFormat="1" applyFont="1" applyFill="1" applyBorder="1" applyAlignment="1">
      <alignment horizontal="distributed" vertical="center"/>
    </xf>
    <xf numFmtId="0" fontId="2" fillId="0" borderId="5" xfId="1" applyNumberFormat="1" applyFont="1" applyFill="1" applyBorder="1" applyAlignment="1">
      <alignment horizontal="distributed" vertical="center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0" xfId="2" applyNumberFormat="1" applyFont="1" applyAlignment="1">
      <alignment wrapText="1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2" applyNumberFormat="1" applyFont="1" applyFill="1" applyAlignment="1">
      <alignment wrapText="1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10" fillId="0" borderId="0" xfId="0" applyFont="1" applyFill="1">
      <alignment vertical="center"/>
    </xf>
    <xf numFmtId="0" fontId="11" fillId="0" borderId="0" xfId="1" applyFont="1" applyFill="1"/>
    <xf numFmtId="0" fontId="10" fillId="0" borderId="0" xfId="1" applyFont="1" applyFill="1"/>
    <xf numFmtId="0" fontId="10" fillId="0" borderId="1" xfId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2" xfId="1" applyFont="1" applyFill="1" applyBorder="1" applyAlignment="1">
      <alignment horizontal="center" vertical="center"/>
    </xf>
    <xf numFmtId="41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vertical="center"/>
    </xf>
    <xf numFmtId="176" fontId="10" fillId="0" borderId="6" xfId="0" applyNumberFormat="1" applyFont="1" applyFill="1" applyBorder="1" applyAlignment="1">
      <alignment vertical="center"/>
    </xf>
    <xf numFmtId="41" fontId="10" fillId="0" borderId="7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8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41" fontId="11" fillId="0" borderId="7" xfId="3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vertical="center"/>
    </xf>
    <xf numFmtId="41" fontId="10" fillId="0" borderId="12" xfId="1" applyNumberFormat="1" applyFont="1" applyFill="1" applyBorder="1" applyAlignment="1">
      <alignment horizontal="right" vertical="center"/>
    </xf>
    <xf numFmtId="176" fontId="10" fillId="0" borderId="12" xfId="1" applyNumberFormat="1" applyFont="1" applyFill="1" applyBorder="1" applyAlignment="1">
      <alignment vertical="center"/>
    </xf>
    <xf numFmtId="41" fontId="10" fillId="0" borderId="12" xfId="0" applyNumberFormat="1" applyFont="1" applyFill="1" applyBorder="1" applyAlignment="1" applyProtection="1">
      <alignment vertical="center"/>
      <protection locked="0"/>
    </xf>
    <xf numFmtId="176" fontId="10" fillId="0" borderId="12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 applyProtection="1">
      <alignment horizontal="center" vertical="center"/>
      <protection locked="0"/>
    </xf>
    <xf numFmtId="176" fontId="10" fillId="0" borderId="8" xfId="0" applyNumberFormat="1" applyFont="1" applyFill="1" applyBorder="1" applyAlignment="1" applyProtection="1">
      <alignment horizontal="center" vertical="center"/>
      <protection locked="0"/>
    </xf>
    <xf numFmtId="41" fontId="10" fillId="0" borderId="7" xfId="1" applyNumberFormat="1" applyFont="1" applyFill="1" applyBorder="1" applyAlignment="1" applyProtection="1">
      <alignment vertical="center"/>
      <protection locked="0"/>
    </xf>
    <xf numFmtId="41" fontId="10" fillId="0" borderId="9" xfId="1" applyNumberFormat="1" applyFont="1" applyFill="1" applyBorder="1" applyAlignment="1" applyProtection="1">
      <alignment vertical="center"/>
      <protection locked="0"/>
    </xf>
    <xf numFmtId="176" fontId="10" fillId="0" borderId="10" xfId="1" applyNumberFormat="1" applyFont="1" applyFill="1" applyBorder="1" applyAlignment="1" applyProtection="1">
      <alignment vertical="center"/>
      <protection locked="0"/>
    </xf>
    <xf numFmtId="41" fontId="10" fillId="0" borderId="9" xfId="0" applyNumberFormat="1" applyFont="1" applyFill="1" applyBorder="1" applyAlignment="1" applyProtection="1">
      <alignment vertical="center"/>
      <protection locked="0"/>
    </xf>
    <xf numFmtId="176" fontId="10" fillId="0" borderId="11" xfId="0" applyNumberFormat="1" applyFont="1" applyFill="1" applyBorder="1" applyAlignment="1" applyProtection="1">
      <alignment vertical="center"/>
      <protection locked="0"/>
    </xf>
    <xf numFmtId="41" fontId="10" fillId="0" borderId="10" xfId="0" applyNumberFormat="1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_Sheet1" xfId="1"/>
    <cellStyle name="標準_Sheet1_34hyohou（22年度　様式の変更）  " xfId="2"/>
    <cellStyle name="標準_第34表（薬務課）24年度第4四半期【提出用】250816訂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85"/>
  <sheetViews>
    <sheetView view="pageBreakPreview" zoomScaleNormal="100" zoomScaleSheetLayoutView="100" workbookViewId="0">
      <pane ySplit="3" topLeftCell="A4" activePane="bottomLeft" state="frozenSplit"/>
      <selection pane="bottomLeft" sqref="A1:XFD1048576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30" t="s">
        <v>46</v>
      </c>
      <c r="C1" s="31"/>
      <c r="D1" s="32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105" t="s">
        <v>51</v>
      </c>
      <c r="I2" s="106"/>
      <c r="J2" s="106"/>
    </row>
    <row r="3" spans="1:17" ht="15" customHeight="1" thickTop="1">
      <c r="B3" s="107" t="s">
        <v>1</v>
      </c>
      <c r="C3" s="107"/>
      <c r="D3" s="108"/>
      <c r="E3" s="109" t="s">
        <v>2</v>
      </c>
      <c r="F3" s="109"/>
      <c r="G3" s="109" t="s">
        <v>3</v>
      </c>
      <c r="H3" s="109"/>
      <c r="I3" s="109" t="s">
        <v>4</v>
      </c>
      <c r="J3" s="109"/>
    </row>
    <row r="4" spans="1:17" ht="15" customHeight="1">
      <c r="B4" s="103" t="s">
        <v>5</v>
      </c>
      <c r="C4" s="104"/>
      <c r="D4" s="104"/>
      <c r="E4" s="6">
        <f>SUM(E6,E23,E29,E35,E51,E56,E63,E65,E69)</f>
        <v>0</v>
      </c>
      <c r="F4" s="7">
        <f t="shared" ref="F4:J4" si="0">SUM(F6,F23,F29,F35,F51,F56,F63,F65,F69)</f>
        <v>0</v>
      </c>
      <c r="G4" s="33">
        <f t="shared" si="0"/>
        <v>0</v>
      </c>
      <c r="H4" s="8">
        <f t="shared" si="0"/>
        <v>0</v>
      </c>
      <c r="I4" s="33">
        <f t="shared" si="0"/>
        <v>0</v>
      </c>
      <c r="J4" s="8">
        <f t="shared" si="0"/>
        <v>0</v>
      </c>
    </row>
    <row r="5" spans="1:17" ht="15" customHeight="1">
      <c r="B5" s="112"/>
      <c r="C5" s="110"/>
      <c r="D5" s="110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112" t="s">
        <v>6</v>
      </c>
      <c r="C6" s="110"/>
      <c r="D6" s="110"/>
      <c r="E6" s="9">
        <f>SUM(E7:E8,E11,E15:E21)</f>
        <v>0</v>
      </c>
      <c r="F6" s="10">
        <f t="shared" ref="F6:J6" si="1">SUM(F7:F8,F11,F15:F21)</f>
        <v>0</v>
      </c>
      <c r="G6" s="9">
        <f t="shared" si="1"/>
        <v>0</v>
      </c>
      <c r="H6" s="15">
        <f t="shared" si="1"/>
        <v>0</v>
      </c>
      <c r="I6" s="34">
        <f t="shared" si="1"/>
        <v>0</v>
      </c>
      <c r="J6" s="15">
        <f t="shared" si="1"/>
        <v>0</v>
      </c>
      <c r="K6" s="16"/>
    </row>
    <row r="7" spans="1:17" ht="15" customHeight="1">
      <c r="B7" s="17"/>
      <c r="C7" s="110" t="s">
        <v>7</v>
      </c>
      <c r="D7" s="111"/>
      <c r="E7" s="49"/>
      <c r="F7" s="50"/>
      <c r="G7" s="51"/>
      <c r="H7" s="52"/>
      <c r="I7" s="51"/>
      <c r="J7" s="52"/>
      <c r="K7" s="16"/>
    </row>
    <row r="8" spans="1:17" ht="15" customHeight="1">
      <c r="B8" s="17"/>
      <c r="C8" s="110" t="s">
        <v>8</v>
      </c>
      <c r="D8" s="111"/>
      <c r="E8" s="18">
        <f>SUM(E9:E10)</f>
        <v>0</v>
      </c>
      <c r="F8" s="10">
        <f t="shared" ref="F8:J8" si="2">SUM(F9:F10)</f>
        <v>0</v>
      </c>
      <c r="G8" s="9">
        <f t="shared" si="2"/>
        <v>0</v>
      </c>
      <c r="H8" s="15">
        <f t="shared" si="2"/>
        <v>0</v>
      </c>
      <c r="I8" s="18">
        <f t="shared" si="2"/>
        <v>0</v>
      </c>
      <c r="J8" s="15">
        <f t="shared" si="2"/>
        <v>0</v>
      </c>
      <c r="K8" s="16"/>
    </row>
    <row r="9" spans="1:17" ht="15" customHeight="1">
      <c r="B9" s="17"/>
      <c r="C9" s="19"/>
      <c r="D9" s="20" t="s">
        <v>9</v>
      </c>
      <c r="E9" s="49"/>
      <c r="F9" s="52"/>
      <c r="G9" s="51"/>
      <c r="H9" s="52"/>
      <c r="I9" s="53"/>
      <c r="J9" s="52"/>
      <c r="K9" s="16"/>
    </row>
    <row r="10" spans="1:17" ht="15" customHeight="1">
      <c r="B10" s="17"/>
      <c r="C10" s="19"/>
      <c r="D10" s="20" t="s">
        <v>7</v>
      </c>
      <c r="E10" s="49"/>
      <c r="F10" s="50"/>
      <c r="G10" s="51"/>
      <c r="H10" s="52"/>
      <c r="I10" s="53"/>
      <c r="J10" s="52"/>
      <c r="K10" s="16"/>
    </row>
    <row r="11" spans="1:17" ht="15" customHeight="1">
      <c r="B11" s="17"/>
      <c r="C11" s="110" t="s">
        <v>10</v>
      </c>
      <c r="D11" s="111"/>
      <c r="E11" s="18">
        <f>SUM(E12:E14)</f>
        <v>0</v>
      </c>
      <c r="F11" s="10">
        <f t="shared" ref="F11:J11" si="3">SUM(F12:F14)</f>
        <v>0</v>
      </c>
      <c r="G11" s="9">
        <f t="shared" si="3"/>
        <v>0</v>
      </c>
      <c r="H11" s="15">
        <f t="shared" si="3"/>
        <v>0</v>
      </c>
      <c r="I11" s="18">
        <f t="shared" si="3"/>
        <v>0</v>
      </c>
      <c r="J11" s="15">
        <f t="shared" si="3"/>
        <v>0</v>
      </c>
      <c r="K11" s="16"/>
    </row>
    <row r="12" spans="1:17" ht="15" customHeight="1">
      <c r="B12" s="17"/>
      <c r="C12" s="19"/>
      <c r="D12" s="20" t="s">
        <v>11</v>
      </c>
      <c r="E12" s="49"/>
      <c r="F12" s="52"/>
      <c r="G12" s="51"/>
      <c r="H12" s="52"/>
      <c r="I12" s="53"/>
      <c r="J12" s="52"/>
    </row>
    <row r="13" spans="1:17" ht="15" customHeight="1">
      <c r="B13" s="17"/>
      <c r="C13" s="19"/>
      <c r="D13" s="20" t="s">
        <v>12</v>
      </c>
      <c r="E13" s="49"/>
      <c r="F13" s="52"/>
      <c r="G13" s="51"/>
      <c r="H13" s="52"/>
      <c r="I13" s="53"/>
      <c r="J13" s="52"/>
    </row>
    <row r="14" spans="1:17" ht="15" customHeight="1">
      <c r="B14" s="17"/>
      <c r="C14" s="19"/>
      <c r="D14" s="20" t="s">
        <v>7</v>
      </c>
      <c r="E14" s="49"/>
      <c r="F14" s="50"/>
      <c r="G14" s="51"/>
      <c r="H14" s="52"/>
      <c r="I14" s="53"/>
      <c r="J14" s="52"/>
    </row>
    <row r="15" spans="1:17" ht="15" customHeight="1">
      <c r="B15" s="17"/>
      <c r="C15" s="110" t="s">
        <v>13</v>
      </c>
      <c r="D15" s="111"/>
      <c r="E15" s="49"/>
      <c r="F15" s="50"/>
      <c r="G15" s="51"/>
      <c r="H15" s="52"/>
      <c r="I15" s="51"/>
      <c r="J15" s="52"/>
    </row>
    <row r="16" spans="1:17" ht="15" customHeight="1">
      <c r="B16" s="17"/>
      <c r="C16" s="110" t="s">
        <v>14</v>
      </c>
      <c r="D16" s="111"/>
      <c r="E16" s="49"/>
      <c r="F16" s="50"/>
      <c r="G16" s="51"/>
      <c r="H16" s="52"/>
      <c r="I16" s="53"/>
      <c r="J16" s="52"/>
    </row>
    <row r="17" spans="2:10" ht="15" customHeight="1">
      <c r="B17" s="17"/>
      <c r="C17" s="110" t="s">
        <v>15</v>
      </c>
      <c r="D17" s="111"/>
      <c r="E17" s="49"/>
      <c r="F17" s="50"/>
      <c r="G17" s="51"/>
      <c r="H17" s="52"/>
      <c r="I17" s="53"/>
      <c r="J17" s="52"/>
    </row>
    <row r="18" spans="2:10" ht="15" customHeight="1">
      <c r="B18" s="17"/>
      <c r="C18" s="110" t="s">
        <v>16</v>
      </c>
      <c r="D18" s="111"/>
      <c r="E18" s="49"/>
      <c r="F18" s="52"/>
      <c r="G18" s="51"/>
      <c r="H18" s="52"/>
      <c r="I18" s="53"/>
      <c r="J18" s="52"/>
    </row>
    <row r="19" spans="2:10" ht="15" customHeight="1">
      <c r="B19" s="17"/>
      <c r="C19" s="110" t="s">
        <v>17</v>
      </c>
      <c r="D19" s="111"/>
      <c r="E19" s="49"/>
      <c r="F19" s="50"/>
      <c r="G19" s="51"/>
      <c r="H19" s="52"/>
      <c r="I19" s="53"/>
      <c r="J19" s="52"/>
    </row>
    <row r="20" spans="2:10" ht="15" customHeight="1">
      <c r="B20" s="17"/>
      <c r="C20" s="110" t="s">
        <v>18</v>
      </c>
      <c r="D20" s="111"/>
      <c r="E20" s="54"/>
      <c r="F20" s="55"/>
      <c r="G20" s="51"/>
      <c r="H20" s="52"/>
      <c r="I20" s="53"/>
      <c r="J20" s="52"/>
    </row>
    <row r="21" spans="2:10" ht="15" customHeight="1">
      <c r="B21" s="17"/>
      <c r="C21" s="110" t="s">
        <v>19</v>
      </c>
      <c r="D21" s="111"/>
      <c r="E21" s="54"/>
      <c r="F21" s="55"/>
      <c r="G21" s="51"/>
      <c r="H21" s="52"/>
      <c r="I21" s="53"/>
      <c r="J21" s="52"/>
    </row>
    <row r="22" spans="2:10" ht="15" customHeight="1">
      <c r="B22" s="17"/>
      <c r="C22" s="19"/>
      <c r="D22" s="20"/>
      <c r="E22" s="18"/>
      <c r="F22" s="10"/>
      <c r="G22" s="11"/>
      <c r="H22" s="12"/>
      <c r="I22" s="13"/>
      <c r="J22" s="12"/>
    </row>
    <row r="23" spans="2:10" ht="15" customHeight="1">
      <c r="B23" s="112" t="s">
        <v>20</v>
      </c>
      <c r="C23" s="110"/>
      <c r="D23" s="111"/>
      <c r="E23" s="18">
        <f>SUM(E24:E27)</f>
        <v>0</v>
      </c>
      <c r="F23" s="12">
        <f t="shared" ref="F23:J23" si="4">SUM(F24:F27)</f>
        <v>0</v>
      </c>
      <c r="G23" s="18">
        <f t="shared" si="4"/>
        <v>0</v>
      </c>
      <c r="H23" s="12">
        <f t="shared" si="4"/>
        <v>0</v>
      </c>
      <c r="I23" s="18">
        <f t="shared" si="4"/>
        <v>0</v>
      </c>
      <c r="J23" s="12">
        <f t="shared" si="4"/>
        <v>0</v>
      </c>
    </row>
    <row r="24" spans="2:10" ht="15" customHeight="1">
      <c r="B24" s="17"/>
      <c r="C24" s="110" t="s">
        <v>8</v>
      </c>
      <c r="D24" s="111"/>
      <c r="E24" s="49"/>
      <c r="F24" s="52"/>
      <c r="G24" s="51"/>
      <c r="H24" s="52"/>
      <c r="I24" s="53"/>
      <c r="J24" s="52"/>
    </row>
    <row r="25" spans="2:10" ht="15" customHeight="1">
      <c r="B25" s="17"/>
      <c r="C25" s="110" t="s">
        <v>10</v>
      </c>
      <c r="D25" s="111"/>
      <c r="E25" s="49"/>
      <c r="F25" s="52"/>
      <c r="G25" s="51"/>
      <c r="H25" s="52"/>
      <c r="I25" s="53"/>
      <c r="J25" s="52"/>
    </row>
    <row r="26" spans="2:10" ht="15" customHeight="1">
      <c r="B26" s="17"/>
      <c r="C26" s="110" t="s">
        <v>21</v>
      </c>
      <c r="D26" s="111"/>
      <c r="E26" s="54"/>
      <c r="F26" s="55"/>
      <c r="G26" s="51"/>
      <c r="H26" s="52"/>
      <c r="I26" s="53"/>
      <c r="J26" s="52"/>
    </row>
    <row r="27" spans="2:10" ht="15" customHeight="1">
      <c r="B27" s="17"/>
      <c r="C27" s="110" t="s">
        <v>19</v>
      </c>
      <c r="D27" s="111"/>
      <c r="E27" s="54"/>
      <c r="F27" s="55"/>
      <c r="G27" s="51"/>
      <c r="H27" s="52"/>
      <c r="I27" s="53"/>
      <c r="J27" s="52"/>
    </row>
    <row r="28" spans="2:10" ht="15" customHeight="1">
      <c r="B28" s="17"/>
      <c r="C28" s="110"/>
      <c r="D28" s="111"/>
      <c r="E28" s="18"/>
      <c r="F28" s="10"/>
      <c r="G28" s="11"/>
      <c r="H28" s="12"/>
      <c r="I28" s="13"/>
      <c r="J28" s="12"/>
    </row>
    <row r="29" spans="2:10" ht="15" customHeight="1">
      <c r="B29" s="112" t="s">
        <v>22</v>
      </c>
      <c r="C29" s="110"/>
      <c r="D29" s="111"/>
      <c r="E29" s="18">
        <f>SUM(E30:E33)</f>
        <v>0</v>
      </c>
      <c r="F29" s="12">
        <f t="shared" ref="F29:J29" si="5">SUM(F30:F33)</f>
        <v>0</v>
      </c>
      <c r="G29" s="18">
        <f t="shared" si="5"/>
        <v>0</v>
      </c>
      <c r="H29" s="12">
        <f t="shared" si="5"/>
        <v>0</v>
      </c>
      <c r="I29" s="18">
        <f t="shared" si="5"/>
        <v>0</v>
      </c>
      <c r="J29" s="12">
        <f t="shared" si="5"/>
        <v>0</v>
      </c>
    </row>
    <row r="30" spans="2:10" ht="15" customHeight="1">
      <c r="B30" s="17"/>
      <c r="C30" s="110" t="s">
        <v>8</v>
      </c>
      <c r="D30" s="111"/>
      <c r="E30" s="49"/>
      <c r="F30" s="52"/>
      <c r="G30" s="51"/>
      <c r="H30" s="52"/>
      <c r="I30" s="53"/>
      <c r="J30" s="52"/>
    </row>
    <row r="31" spans="2:10" ht="15" customHeight="1">
      <c r="B31" s="17"/>
      <c r="C31" s="110" t="s">
        <v>10</v>
      </c>
      <c r="D31" s="111"/>
      <c r="E31" s="49"/>
      <c r="F31" s="52"/>
      <c r="G31" s="51"/>
      <c r="H31" s="52"/>
      <c r="I31" s="53"/>
      <c r="J31" s="52"/>
    </row>
    <row r="32" spans="2:10" ht="15" customHeight="1">
      <c r="B32" s="17"/>
      <c r="C32" s="110" t="s">
        <v>21</v>
      </c>
      <c r="D32" s="111"/>
      <c r="E32" s="54"/>
      <c r="F32" s="55"/>
      <c r="G32" s="51"/>
      <c r="H32" s="52"/>
      <c r="I32" s="53"/>
      <c r="J32" s="52"/>
    </row>
    <row r="33" spans="2:11" ht="15" customHeight="1">
      <c r="B33" s="17"/>
      <c r="C33" s="110" t="s">
        <v>19</v>
      </c>
      <c r="D33" s="111"/>
      <c r="E33" s="54"/>
      <c r="F33" s="55"/>
      <c r="G33" s="51"/>
      <c r="H33" s="52"/>
      <c r="I33" s="53"/>
      <c r="J33" s="52"/>
    </row>
    <row r="34" spans="2:11" ht="15" customHeight="1">
      <c r="B34" s="17"/>
      <c r="C34" s="19"/>
      <c r="D34" s="20"/>
      <c r="E34" s="18"/>
      <c r="F34" s="10"/>
      <c r="G34" s="11"/>
      <c r="H34" s="12"/>
      <c r="I34" s="13"/>
      <c r="J34" s="12"/>
    </row>
    <row r="35" spans="2:11" ht="15" customHeight="1">
      <c r="B35" s="112" t="s">
        <v>23</v>
      </c>
      <c r="C35" s="110"/>
      <c r="D35" s="111"/>
      <c r="E35" s="18">
        <f>E36+E37+E38+E42+E46+E50</f>
        <v>0</v>
      </c>
      <c r="F35" s="10">
        <f t="shared" ref="F35:J35" si="6">F36+F37+F38+F42+F46+F50</f>
        <v>0</v>
      </c>
      <c r="G35" s="9">
        <f t="shared" si="6"/>
        <v>0</v>
      </c>
      <c r="H35" s="15">
        <f t="shared" si="6"/>
        <v>0</v>
      </c>
      <c r="I35" s="18">
        <f t="shared" si="6"/>
        <v>0</v>
      </c>
      <c r="J35" s="15">
        <f t="shared" si="6"/>
        <v>0</v>
      </c>
      <c r="K35" s="16"/>
    </row>
    <row r="36" spans="2:11" ht="15" customHeight="1">
      <c r="B36" s="17"/>
      <c r="C36" s="110" t="s">
        <v>8</v>
      </c>
      <c r="D36" s="111"/>
      <c r="E36" s="49"/>
      <c r="F36" s="52"/>
      <c r="G36" s="51"/>
      <c r="H36" s="52"/>
      <c r="I36" s="53"/>
      <c r="J36" s="52"/>
      <c r="K36" s="16"/>
    </row>
    <row r="37" spans="2:11" ht="15" customHeight="1">
      <c r="B37" s="17"/>
      <c r="C37" s="110" t="s">
        <v>24</v>
      </c>
      <c r="D37" s="111"/>
      <c r="E37" s="49"/>
      <c r="F37" s="52"/>
      <c r="G37" s="51"/>
      <c r="H37" s="52"/>
      <c r="I37" s="53"/>
      <c r="J37" s="52"/>
      <c r="K37" s="16"/>
    </row>
    <row r="38" spans="2:11" ht="15" customHeight="1">
      <c r="B38" s="17"/>
      <c r="C38" s="110" t="s">
        <v>10</v>
      </c>
      <c r="D38" s="111"/>
      <c r="E38" s="18">
        <f>SUM(E39:E41)</f>
        <v>0</v>
      </c>
      <c r="F38" s="12">
        <f t="shared" ref="F38:J38" si="7">SUM(F39:F41)</f>
        <v>0</v>
      </c>
      <c r="G38" s="18">
        <f t="shared" si="7"/>
        <v>0</v>
      </c>
      <c r="H38" s="12">
        <f t="shared" si="7"/>
        <v>0</v>
      </c>
      <c r="I38" s="18">
        <f t="shared" si="7"/>
        <v>0</v>
      </c>
      <c r="J38" s="12">
        <f t="shared" si="7"/>
        <v>0</v>
      </c>
      <c r="K38" s="16"/>
    </row>
    <row r="39" spans="2:11" ht="15" customHeight="1">
      <c r="B39" s="17"/>
      <c r="C39" s="19"/>
      <c r="D39" s="20" t="s">
        <v>11</v>
      </c>
      <c r="E39" s="49"/>
      <c r="F39" s="52"/>
      <c r="G39" s="51"/>
      <c r="H39" s="52"/>
      <c r="I39" s="53"/>
      <c r="J39" s="52"/>
      <c r="K39" s="16"/>
    </row>
    <row r="40" spans="2:11" ht="15" customHeight="1">
      <c r="B40" s="17"/>
      <c r="C40" s="19"/>
      <c r="D40" s="20" t="s">
        <v>12</v>
      </c>
      <c r="E40" s="49"/>
      <c r="F40" s="52"/>
      <c r="G40" s="51"/>
      <c r="H40" s="52"/>
      <c r="I40" s="53"/>
      <c r="J40" s="52"/>
      <c r="K40" s="16"/>
    </row>
    <row r="41" spans="2:11" ht="15" customHeight="1">
      <c r="B41" s="17"/>
      <c r="C41" s="19"/>
      <c r="D41" s="20" t="s">
        <v>25</v>
      </c>
      <c r="E41" s="49"/>
      <c r="F41" s="52"/>
      <c r="G41" s="51"/>
      <c r="H41" s="52"/>
      <c r="I41" s="53"/>
      <c r="J41" s="52"/>
      <c r="K41" s="16"/>
    </row>
    <row r="42" spans="2:11" ht="15" customHeight="1">
      <c r="B42" s="17"/>
      <c r="C42" s="110" t="s">
        <v>21</v>
      </c>
      <c r="D42" s="111"/>
      <c r="E42" s="18">
        <f>SUM(E43:E45)</f>
        <v>0</v>
      </c>
      <c r="F42" s="10">
        <f t="shared" ref="F42:J42" si="8">SUM(F43:F45)</f>
        <v>0</v>
      </c>
      <c r="G42" s="9">
        <f t="shared" si="8"/>
        <v>0</v>
      </c>
      <c r="H42" s="15">
        <f t="shared" si="8"/>
        <v>0</v>
      </c>
      <c r="I42" s="18">
        <f t="shared" si="8"/>
        <v>0</v>
      </c>
      <c r="J42" s="15">
        <f t="shared" si="8"/>
        <v>0</v>
      </c>
      <c r="K42" s="16"/>
    </row>
    <row r="43" spans="2:11" ht="15" customHeight="1">
      <c r="B43" s="17"/>
      <c r="C43" s="19"/>
      <c r="D43" s="20" t="s">
        <v>26</v>
      </c>
      <c r="E43" s="49"/>
      <c r="F43" s="50"/>
      <c r="G43" s="51"/>
      <c r="H43" s="52"/>
      <c r="I43" s="53"/>
      <c r="J43" s="52"/>
      <c r="K43" s="16"/>
    </row>
    <row r="44" spans="2:11" ht="15" customHeight="1">
      <c r="B44" s="17"/>
      <c r="C44" s="19"/>
      <c r="D44" s="20" t="s">
        <v>27</v>
      </c>
      <c r="E44" s="49"/>
      <c r="F44" s="50"/>
      <c r="G44" s="51"/>
      <c r="H44" s="52"/>
      <c r="I44" s="53"/>
      <c r="J44" s="52"/>
      <c r="K44" s="16"/>
    </row>
    <row r="45" spans="2:11" ht="15" customHeight="1">
      <c r="B45" s="17"/>
      <c r="C45" s="19"/>
      <c r="D45" s="20" t="s">
        <v>28</v>
      </c>
      <c r="E45" s="54"/>
      <c r="F45" s="55"/>
      <c r="G45" s="51"/>
      <c r="H45" s="52"/>
      <c r="I45" s="53"/>
      <c r="J45" s="52"/>
      <c r="K45" s="16"/>
    </row>
    <row r="46" spans="2:11" ht="15" customHeight="1">
      <c r="B46" s="46"/>
      <c r="C46" s="114" t="s">
        <v>50</v>
      </c>
      <c r="D46" s="115"/>
      <c r="E46" s="18">
        <f>SUM(E47:E49)</f>
        <v>0</v>
      </c>
      <c r="F46" s="10">
        <f t="shared" ref="F46:J46" si="9">SUM(F47:F49)</f>
        <v>0</v>
      </c>
      <c r="G46" s="9">
        <f t="shared" si="9"/>
        <v>0</v>
      </c>
      <c r="H46" s="15">
        <f t="shared" si="9"/>
        <v>0</v>
      </c>
      <c r="I46" s="18">
        <f t="shared" si="9"/>
        <v>0</v>
      </c>
      <c r="J46" s="15">
        <f t="shared" si="9"/>
        <v>0</v>
      </c>
      <c r="K46" s="16"/>
    </row>
    <row r="47" spans="2:11" ht="15" customHeight="1">
      <c r="B47" s="46"/>
      <c r="C47" s="45"/>
      <c r="D47" s="44" t="s">
        <v>26</v>
      </c>
      <c r="E47" s="49"/>
      <c r="F47" s="50"/>
      <c r="G47" s="51"/>
      <c r="H47" s="52"/>
      <c r="I47" s="53"/>
      <c r="J47" s="52"/>
    </row>
    <row r="48" spans="2:11" ht="15" customHeight="1">
      <c r="B48" s="46"/>
      <c r="C48" s="45"/>
      <c r="D48" s="44" t="s">
        <v>27</v>
      </c>
      <c r="E48" s="49"/>
      <c r="F48" s="50"/>
      <c r="G48" s="51"/>
      <c r="H48" s="52"/>
      <c r="I48" s="53"/>
      <c r="J48" s="52"/>
    </row>
    <row r="49" spans="1:11" ht="15" customHeight="1">
      <c r="B49" s="46"/>
      <c r="C49" s="45"/>
      <c r="D49" s="44" t="s">
        <v>28</v>
      </c>
      <c r="E49" s="54"/>
      <c r="F49" s="69"/>
      <c r="G49" s="56"/>
      <c r="H49" s="52"/>
      <c r="I49" s="56"/>
      <c r="J49" s="52"/>
    </row>
    <row r="50" spans="1:11" ht="15" customHeight="1">
      <c r="B50" s="46"/>
      <c r="C50" s="110" t="s">
        <v>19</v>
      </c>
      <c r="D50" s="111"/>
      <c r="E50" s="54"/>
      <c r="F50" s="55"/>
      <c r="G50" s="51"/>
      <c r="H50" s="52"/>
      <c r="I50" s="53"/>
      <c r="J50" s="52"/>
    </row>
    <row r="51" spans="1:11" s="36" customFormat="1" ht="15" customHeight="1">
      <c r="A51" s="35"/>
      <c r="B51" s="113" t="s">
        <v>47</v>
      </c>
      <c r="C51" s="114"/>
      <c r="D51" s="115"/>
      <c r="E51" s="70">
        <f>SUM(E52:E54)</f>
        <v>0</v>
      </c>
      <c r="F51" s="38">
        <f t="shared" ref="F51:J51" si="10">SUM(F52:F54)</f>
        <v>0</v>
      </c>
      <c r="G51" s="70">
        <f t="shared" si="10"/>
        <v>0</v>
      </c>
      <c r="H51" s="38">
        <f t="shared" si="10"/>
        <v>0</v>
      </c>
      <c r="I51" s="70">
        <f t="shared" si="10"/>
        <v>0</v>
      </c>
      <c r="J51" s="38">
        <f t="shared" si="10"/>
        <v>0</v>
      </c>
      <c r="K51" s="35"/>
    </row>
    <row r="52" spans="1:11" s="36" customFormat="1" ht="15" customHeight="1">
      <c r="A52" s="35"/>
      <c r="B52" s="37"/>
      <c r="C52" s="114" t="s">
        <v>8</v>
      </c>
      <c r="D52" s="115"/>
      <c r="E52" s="57"/>
      <c r="F52" s="71"/>
      <c r="G52" s="72"/>
      <c r="H52" s="71"/>
      <c r="I52" s="72"/>
      <c r="J52" s="71"/>
      <c r="K52" s="35"/>
    </row>
    <row r="53" spans="1:11" s="36" customFormat="1" ht="15" customHeight="1">
      <c r="A53" s="35"/>
      <c r="B53" s="37"/>
      <c r="C53" s="114" t="s">
        <v>10</v>
      </c>
      <c r="D53" s="115"/>
      <c r="E53" s="57"/>
      <c r="F53" s="71"/>
      <c r="G53" s="72"/>
      <c r="H53" s="71"/>
      <c r="I53" s="72"/>
      <c r="J53" s="71"/>
      <c r="K53" s="35"/>
    </row>
    <row r="54" spans="1:11" s="36" customFormat="1" ht="15" customHeight="1">
      <c r="A54" s="35"/>
      <c r="B54" s="37"/>
      <c r="C54" s="114" t="s">
        <v>19</v>
      </c>
      <c r="D54" s="115"/>
      <c r="E54" s="58"/>
      <c r="F54" s="73"/>
      <c r="G54" s="72"/>
      <c r="H54" s="71"/>
      <c r="I54" s="72"/>
      <c r="J54" s="71"/>
      <c r="K54" s="35"/>
    </row>
    <row r="55" spans="1:11" s="36" customFormat="1" ht="15" customHeight="1">
      <c r="A55" s="35"/>
      <c r="B55" s="37"/>
      <c r="C55" s="47"/>
      <c r="D55" s="48"/>
      <c r="E55" s="40"/>
      <c r="F55" s="41"/>
      <c r="G55" s="39"/>
      <c r="H55" s="38"/>
      <c r="I55" s="39"/>
      <c r="J55" s="38"/>
      <c r="K55" s="35"/>
    </row>
    <row r="56" spans="1:11" s="36" customFormat="1" ht="15" customHeight="1">
      <c r="A56" s="35"/>
      <c r="B56" s="113" t="s">
        <v>48</v>
      </c>
      <c r="C56" s="114"/>
      <c r="D56" s="115"/>
      <c r="E56" s="70">
        <f>SUM(E57:E60)</f>
        <v>0</v>
      </c>
      <c r="F56" s="38">
        <f t="shared" ref="F56:J56" si="11">SUM(F57:F60)</f>
        <v>0</v>
      </c>
      <c r="G56" s="70">
        <f t="shared" si="11"/>
        <v>0</v>
      </c>
      <c r="H56" s="38">
        <f t="shared" si="11"/>
        <v>0</v>
      </c>
      <c r="I56" s="70">
        <f t="shared" si="11"/>
        <v>0</v>
      </c>
      <c r="J56" s="38">
        <f t="shared" si="11"/>
        <v>0</v>
      </c>
      <c r="K56" s="35"/>
    </row>
    <row r="57" spans="1:11" s="36" customFormat="1" ht="15" customHeight="1">
      <c r="A57" s="35"/>
      <c r="B57" s="37"/>
      <c r="C57" s="114" t="s">
        <v>8</v>
      </c>
      <c r="D57" s="115"/>
      <c r="E57" s="58"/>
      <c r="F57" s="71"/>
      <c r="G57" s="72"/>
      <c r="H57" s="71"/>
      <c r="I57" s="72"/>
      <c r="J57" s="71"/>
      <c r="K57" s="35"/>
    </row>
    <row r="58" spans="1:11" s="36" customFormat="1" ht="15" customHeight="1">
      <c r="A58" s="35"/>
      <c r="B58" s="37"/>
      <c r="C58" s="114" t="s">
        <v>10</v>
      </c>
      <c r="D58" s="115"/>
      <c r="E58" s="58"/>
      <c r="F58" s="71"/>
      <c r="G58" s="59"/>
      <c r="H58" s="71"/>
      <c r="I58" s="72"/>
      <c r="J58" s="71"/>
      <c r="K58" s="35"/>
    </row>
    <row r="59" spans="1:11" s="36" customFormat="1" ht="15" customHeight="1">
      <c r="A59" s="35"/>
      <c r="B59" s="37"/>
      <c r="C59" s="114" t="s">
        <v>21</v>
      </c>
      <c r="D59" s="115"/>
      <c r="E59" s="60"/>
      <c r="F59" s="73"/>
      <c r="G59" s="72"/>
      <c r="H59" s="71"/>
      <c r="I59" s="72"/>
      <c r="J59" s="71"/>
      <c r="K59" s="35"/>
    </row>
    <row r="60" spans="1:11" s="36" customFormat="1" ht="15" customHeight="1">
      <c r="A60" s="35"/>
      <c r="B60" s="37"/>
      <c r="C60" s="114" t="s">
        <v>19</v>
      </c>
      <c r="D60" s="115"/>
      <c r="E60" s="58"/>
      <c r="F60" s="73"/>
      <c r="G60" s="72"/>
      <c r="H60" s="71"/>
      <c r="I60" s="72"/>
      <c r="J60" s="71"/>
      <c r="K60" s="35"/>
    </row>
    <row r="61" spans="1:11" s="27" customFormat="1" ht="7.5" customHeight="1" thickBot="1">
      <c r="B61" s="22"/>
      <c r="C61" s="22"/>
      <c r="D61" s="22"/>
      <c r="E61" s="23"/>
      <c r="F61" s="24"/>
      <c r="G61" s="25"/>
      <c r="H61" s="26"/>
      <c r="I61" s="25"/>
      <c r="J61" s="26"/>
    </row>
    <row r="62" spans="1:11" ht="15" customHeight="1" thickTop="1">
      <c r="B62" s="107" t="s">
        <v>1</v>
      </c>
      <c r="C62" s="107"/>
      <c r="D62" s="108"/>
      <c r="E62" s="109" t="s">
        <v>2</v>
      </c>
      <c r="F62" s="109"/>
      <c r="G62" s="109" t="s">
        <v>3</v>
      </c>
      <c r="H62" s="109"/>
      <c r="I62" s="109" t="s">
        <v>4</v>
      </c>
      <c r="J62" s="109"/>
    </row>
    <row r="63" spans="1:11">
      <c r="B63" s="119" t="s">
        <v>29</v>
      </c>
      <c r="C63" s="120"/>
      <c r="D63" s="121"/>
      <c r="E63" s="54"/>
      <c r="F63" s="74"/>
      <c r="G63" s="51"/>
      <c r="H63" s="52"/>
      <c r="I63" s="53"/>
      <c r="J63" s="52"/>
    </row>
    <row r="64" spans="1:11" ht="15" customHeight="1">
      <c r="B64" s="17"/>
      <c r="C64" s="19"/>
      <c r="D64" s="20"/>
      <c r="E64" s="18"/>
      <c r="F64" s="10"/>
      <c r="G64" s="11"/>
      <c r="H64" s="12"/>
      <c r="I64" s="13"/>
      <c r="J64" s="12"/>
    </row>
    <row r="65" spans="2:11" ht="15" customHeight="1">
      <c r="B65" s="112" t="s">
        <v>30</v>
      </c>
      <c r="C65" s="110"/>
      <c r="D65" s="111"/>
      <c r="E65" s="18">
        <f>SUM(E66:E67)</f>
        <v>0</v>
      </c>
      <c r="F65" s="12">
        <f t="shared" ref="F65:J65" si="12">SUM(F66:F67)</f>
        <v>0</v>
      </c>
      <c r="G65" s="18">
        <f t="shared" si="12"/>
        <v>0</v>
      </c>
      <c r="H65" s="12">
        <f t="shared" si="12"/>
        <v>0</v>
      </c>
      <c r="I65" s="18">
        <f t="shared" si="12"/>
        <v>0</v>
      </c>
      <c r="J65" s="12">
        <f t="shared" si="12"/>
        <v>0</v>
      </c>
    </row>
    <row r="66" spans="2:11" ht="15" customHeight="1">
      <c r="B66" s="17"/>
      <c r="C66" s="110" t="s">
        <v>31</v>
      </c>
      <c r="D66" s="111"/>
      <c r="E66" s="49"/>
      <c r="F66" s="52"/>
      <c r="G66" s="51"/>
      <c r="H66" s="52"/>
      <c r="I66" s="53"/>
      <c r="J66" s="52"/>
    </row>
    <row r="67" spans="2:11" ht="15" customHeight="1">
      <c r="B67" s="17"/>
      <c r="C67" s="110" t="s">
        <v>32</v>
      </c>
      <c r="D67" s="111"/>
      <c r="E67" s="49"/>
      <c r="F67" s="52"/>
      <c r="G67" s="51"/>
      <c r="H67" s="52"/>
      <c r="I67" s="53"/>
      <c r="J67" s="52"/>
    </row>
    <row r="68" spans="2:11" ht="15" customHeight="1">
      <c r="B68" s="17"/>
      <c r="C68" s="19"/>
      <c r="D68" s="20"/>
      <c r="E68" s="18"/>
      <c r="F68" s="15"/>
      <c r="G68" s="11"/>
      <c r="H68" s="12"/>
      <c r="I68" s="13"/>
      <c r="J68" s="12"/>
    </row>
    <row r="69" spans="2:11" ht="15" customHeight="1">
      <c r="B69" s="117" t="s">
        <v>33</v>
      </c>
      <c r="C69" s="117"/>
      <c r="D69" s="117"/>
      <c r="E69" s="9">
        <f>SUM(E70:E74)</f>
        <v>0</v>
      </c>
      <c r="F69" s="15">
        <f t="shared" ref="F69:J69" si="13">SUM(F70:F74)</f>
        <v>0</v>
      </c>
      <c r="G69" s="9">
        <f t="shared" si="13"/>
        <v>0</v>
      </c>
      <c r="H69" s="15">
        <f t="shared" si="13"/>
        <v>0</v>
      </c>
      <c r="I69" s="18">
        <f t="shared" si="13"/>
        <v>0</v>
      </c>
      <c r="J69" s="15">
        <f t="shared" si="13"/>
        <v>0</v>
      </c>
      <c r="K69" s="16"/>
    </row>
    <row r="70" spans="2:11" ht="15" customHeight="1">
      <c r="B70" s="17"/>
      <c r="C70" s="110" t="s">
        <v>8</v>
      </c>
      <c r="D70" s="111"/>
      <c r="E70" s="49"/>
      <c r="F70" s="52"/>
      <c r="G70" s="51"/>
      <c r="H70" s="52"/>
      <c r="I70" s="53"/>
      <c r="J70" s="52"/>
      <c r="K70" s="16"/>
    </row>
    <row r="71" spans="2:11" ht="15" customHeight="1">
      <c r="B71" s="17"/>
      <c r="C71" s="110" t="s">
        <v>34</v>
      </c>
      <c r="D71" s="111"/>
      <c r="E71" s="49"/>
      <c r="F71" s="52"/>
      <c r="G71" s="51"/>
      <c r="H71" s="52"/>
      <c r="I71" s="53"/>
      <c r="J71" s="52"/>
      <c r="K71" s="16"/>
    </row>
    <row r="72" spans="2:11" ht="15" customHeight="1">
      <c r="B72" s="17"/>
      <c r="C72" s="110" t="s">
        <v>35</v>
      </c>
      <c r="D72" s="111"/>
      <c r="E72" s="49"/>
      <c r="F72" s="52"/>
      <c r="G72" s="51"/>
      <c r="H72" s="52"/>
      <c r="I72" s="53"/>
      <c r="J72" s="52"/>
      <c r="K72" s="16"/>
    </row>
    <row r="73" spans="2:11" ht="15" customHeight="1">
      <c r="B73" s="17"/>
      <c r="C73" s="110" t="s">
        <v>21</v>
      </c>
      <c r="D73" s="111"/>
      <c r="E73" s="49"/>
      <c r="F73" s="62"/>
      <c r="G73" s="51"/>
      <c r="H73" s="61"/>
      <c r="I73" s="53"/>
      <c r="J73" s="61"/>
      <c r="K73" s="16"/>
    </row>
    <row r="74" spans="2:11" ht="15" customHeight="1">
      <c r="B74" s="17"/>
      <c r="C74" s="111" t="s">
        <v>36</v>
      </c>
      <c r="D74" s="117"/>
      <c r="E74" s="9">
        <f>SUM(E75:E79)</f>
        <v>0</v>
      </c>
      <c r="F74" s="15">
        <f t="shared" ref="F74:J74" si="14">SUM(F75:F79)</f>
        <v>0</v>
      </c>
      <c r="G74" s="9">
        <f t="shared" si="14"/>
        <v>0</v>
      </c>
      <c r="H74" s="15">
        <f t="shared" si="14"/>
        <v>0</v>
      </c>
      <c r="I74" s="18">
        <f t="shared" si="14"/>
        <v>0</v>
      </c>
      <c r="J74" s="15">
        <f t="shared" si="14"/>
        <v>0</v>
      </c>
      <c r="K74" s="16"/>
    </row>
    <row r="75" spans="2:11" ht="15" customHeight="1">
      <c r="B75" s="17"/>
      <c r="C75" s="19"/>
      <c r="D75" s="20" t="s">
        <v>37</v>
      </c>
      <c r="E75" s="49"/>
      <c r="F75" s="50"/>
      <c r="G75" s="51"/>
      <c r="H75" s="52"/>
      <c r="I75" s="53"/>
      <c r="J75" s="52"/>
    </row>
    <row r="76" spans="2:11" ht="15" customHeight="1">
      <c r="B76" s="17"/>
      <c r="C76" s="19"/>
      <c r="D76" s="20" t="s">
        <v>38</v>
      </c>
      <c r="E76" s="49"/>
      <c r="F76" s="50"/>
      <c r="G76" s="51"/>
      <c r="H76" s="52"/>
      <c r="I76" s="53"/>
      <c r="J76" s="52"/>
    </row>
    <row r="77" spans="2:11" ht="15" customHeight="1">
      <c r="B77" s="17"/>
      <c r="C77" s="19"/>
      <c r="D77" s="20" t="s">
        <v>39</v>
      </c>
      <c r="E77" s="49"/>
      <c r="F77" s="50"/>
      <c r="G77" s="51"/>
      <c r="H77" s="52"/>
      <c r="I77" s="53"/>
      <c r="J77" s="52"/>
    </row>
    <row r="78" spans="2:11" ht="15" customHeight="1">
      <c r="B78" s="17"/>
      <c r="C78" s="19"/>
      <c r="D78" s="20" t="s">
        <v>40</v>
      </c>
      <c r="E78" s="63"/>
      <c r="F78" s="50"/>
      <c r="G78" s="51"/>
      <c r="H78" s="52"/>
      <c r="I78" s="53"/>
      <c r="J78" s="52"/>
    </row>
    <row r="79" spans="2:11" ht="15" customHeight="1">
      <c r="B79" s="21"/>
      <c r="C79" s="28"/>
      <c r="D79" s="29" t="s">
        <v>41</v>
      </c>
      <c r="E79" s="64"/>
      <c r="F79" s="65"/>
      <c r="G79" s="66"/>
      <c r="H79" s="67"/>
      <c r="I79" s="68"/>
      <c r="J79" s="67"/>
    </row>
    <row r="80" spans="2:11" ht="15" customHeight="1">
      <c r="B80" s="19"/>
      <c r="C80" s="19"/>
      <c r="D80" s="19"/>
      <c r="E80" s="18"/>
      <c r="F80" s="10"/>
      <c r="G80" s="18"/>
      <c r="H80" s="10"/>
      <c r="I80" s="18"/>
      <c r="J80" s="10"/>
    </row>
    <row r="81" spans="1:11" ht="15" customHeight="1">
      <c r="B81" s="4" t="s">
        <v>42</v>
      </c>
      <c r="C81" s="4"/>
      <c r="D81" s="4"/>
      <c r="E81" s="18"/>
      <c r="F81" s="18"/>
      <c r="G81" s="18"/>
      <c r="H81" s="18"/>
      <c r="I81" s="18"/>
      <c r="J81" s="18"/>
    </row>
    <row r="82" spans="1:11" ht="15" customHeight="1">
      <c r="B82" s="4" t="s">
        <v>43</v>
      </c>
      <c r="C82" s="4"/>
      <c r="D82" s="4"/>
      <c r="E82" s="18"/>
      <c r="F82" s="18"/>
      <c r="G82" s="18"/>
      <c r="H82" s="18"/>
      <c r="I82" s="18"/>
      <c r="J82" s="18"/>
    </row>
    <row r="83" spans="1:11" ht="27" customHeight="1">
      <c r="B83" s="118" t="s">
        <v>44</v>
      </c>
      <c r="C83" s="118"/>
      <c r="D83" s="118"/>
      <c r="E83" s="118"/>
      <c r="F83" s="118"/>
      <c r="G83" s="118"/>
      <c r="H83" s="118"/>
      <c r="I83" s="118"/>
      <c r="J83" s="118"/>
    </row>
    <row r="84" spans="1:11" s="43" customFormat="1" ht="27.75" customHeight="1">
      <c r="A84" s="42"/>
      <c r="B84" s="116" t="s">
        <v>49</v>
      </c>
      <c r="C84" s="116"/>
      <c r="D84" s="116"/>
      <c r="E84" s="116"/>
      <c r="F84" s="116"/>
      <c r="G84" s="116"/>
      <c r="H84" s="116"/>
      <c r="I84" s="116"/>
      <c r="J84" s="116"/>
      <c r="K84" s="42"/>
    </row>
    <row r="85" spans="1:11">
      <c r="B85" s="4" t="s">
        <v>45</v>
      </c>
    </row>
  </sheetData>
  <sheetProtection selectLockedCells="1"/>
  <mergeCells count="61">
    <mergeCell ref="E62:F62"/>
    <mergeCell ref="G62:H62"/>
    <mergeCell ref="I62:J62"/>
    <mergeCell ref="B63:D63"/>
    <mergeCell ref="C73:D73"/>
    <mergeCell ref="B65:D65"/>
    <mergeCell ref="B84:J84"/>
    <mergeCell ref="C74:D74"/>
    <mergeCell ref="B83:J83"/>
    <mergeCell ref="C66:D66"/>
    <mergeCell ref="C67:D67"/>
    <mergeCell ref="B69:D69"/>
    <mergeCell ref="C70:D70"/>
    <mergeCell ref="C71:D71"/>
    <mergeCell ref="C72:D72"/>
    <mergeCell ref="C36:D36"/>
    <mergeCell ref="C37:D37"/>
    <mergeCell ref="C38:D38"/>
    <mergeCell ref="C42:D42"/>
    <mergeCell ref="C46:D46"/>
    <mergeCell ref="C50:D50"/>
    <mergeCell ref="B62:D62"/>
    <mergeCell ref="B51:D51"/>
    <mergeCell ref="C52:D52"/>
    <mergeCell ref="C53:D53"/>
    <mergeCell ref="C54:D54"/>
    <mergeCell ref="B56:D56"/>
    <mergeCell ref="C57:D57"/>
    <mergeCell ref="C58:D58"/>
    <mergeCell ref="C59:D59"/>
    <mergeCell ref="C60:D60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4:D4"/>
    <mergeCell ref="H2:J2"/>
    <mergeCell ref="B3:D3"/>
    <mergeCell ref="E3:F3"/>
    <mergeCell ref="G3:H3"/>
    <mergeCell ref="I3:J3"/>
  </mergeCells>
  <phoneticPr fontId="3"/>
  <printOptions horizontalCentered="1"/>
  <pageMargins left="0.19685039370078741" right="0.19685039370078741" top="0.70866141732283472" bottom="0.78740157480314965" header="0.35433070866141736" footer="0.51181102362204722"/>
  <pageSetup paperSize="9" scale="89" orientation="portrait" blackAndWhite="1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opLeftCell="A37" zoomScaleNormal="100" workbookViewId="0">
      <selection activeCell="I81" sqref="I81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30" t="s">
        <v>46</v>
      </c>
      <c r="C1" s="31"/>
      <c r="D1" s="32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105" t="s">
        <v>51</v>
      </c>
      <c r="I2" s="106"/>
      <c r="J2" s="106"/>
    </row>
    <row r="3" spans="1:17" ht="15" customHeight="1" thickTop="1">
      <c r="B3" s="107" t="s">
        <v>1</v>
      </c>
      <c r="C3" s="107"/>
      <c r="D3" s="108"/>
      <c r="E3" s="109" t="s">
        <v>2</v>
      </c>
      <c r="F3" s="109"/>
      <c r="G3" s="109" t="s">
        <v>3</v>
      </c>
      <c r="H3" s="109"/>
      <c r="I3" s="109" t="s">
        <v>4</v>
      </c>
      <c r="J3" s="109"/>
    </row>
    <row r="4" spans="1:17" ht="15" customHeight="1">
      <c r="B4" s="103" t="s">
        <v>5</v>
      </c>
      <c r="C4" s="104"/>
      <c r="D4" s="104"/>
      <c r="E4" s="6">
        <f>SUM(E6,E23,E29,E35,E51,E56,E63,E65,E69)</f>
        <v>82953</v>
      </c>
      <c r="F4" s="7">
        <f t="shared" ref="F4:J4" si="0">SUM(F6,F23,F29,F35,F51,F56,F63,F65,F69)</f>
        <v>64733</v>
      </c>
      <c r="G4" s="33">
        <f t="shared" si="0"/>
        <v>0</v>
      </c>
      <c r="H4" s="8">
        <f t="shared" si="0"/>
        <v>0</v>
      </c>
      <c r="I4" s="33">
        <f t="shared" si="0"/>
        <v>0</v>
      </c>
      <c r="J4" s="8">
        <f t="shared" si="0"/>
        <v>0</v>
      </c>
    </row>
    <row r="5" spans="1:17" ht="15" customHeight="1">
      <c r="B5" s="112"/>
      <c r="C5" s="110"/>
      <c r="D5" s="110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112" t="s">
        <v>6</v>
      </c>
      <c r="C6" s="110"/>
      <c r="D6" s="110"/>
      <c r="E6" s="9">
        <f>SUM(E7:E8,E11,E15:E21)</f>
        <v>12393</v>
      </c>
      <c r="F6" s="10">
        <f t="shared" ref="F6:J6" si="1">SUM(F7:F8,F11,F15:F21)</f>
        <v>8221</v>
      </c>
      <c r="G6" s="9">
        <f t="shared" si="1"/>
        <v>0</v>
      </c>
      <c r="H6" s="15">
        <f t="shared" si="1"/>
        <v>0</v>
      </c>
      <c r="I6" s="34">
        <f t="shared" si="1"/>
        <v>0</v>
      </c>
      <c r="J6" s="15">
        <f t="shared" si="1"/>
        <v>0</v>
      </c>
      <c r="K6" s="16"/>
    </row>
    <row r="7" spans="1:17" ht="15" customHeight="1">
      <c r="B7" s="77"/>
      <c r="C7" s="110" t="s">
        <v>7</v>
      </c>
      <c r="D7" s="111"/>
      <c r="E7" s="49">
        <v>6479</v>
      </c>
      <c r="F7" s="50">
        <v>5097</v>
      </c>
      <c r="G7" s="51"/>
      <c r="H7" s="52"/>
      <c r="I7" s="51"/>
      <c r="J7" s="52"/>
      <c r="K7" s="16"/>
    </row>
    <row r="8" spans="1:17" ht="15" customHeight="1">
      <c r="B8" s="77"/>
      <c r="C8" s="110" t="s">
        <v>8</v>
      </c>
      <c r="D8" s="111"/>
      <c r="E8" s="18">
        <f>SUM(E9:E10)</f>
        <v>559</v>
      </c>
      <c r="F8" s="10">
        <f t="shared" ref="F8:J8" si="2">SUM(F9:F10)</f>
        <v>462</v>
      </c>
      <c r="G8" s="9">
        <f t="shared" si="2"/>
        <v>0</v>
      </c>
      <c r="H8" s="15">
        <f t="shared" si="2"/>
        <v>0</v>
      </c>
      <c r="I8" s="18">
        <f t="shared" si="2"/>
        <v>0</v>
      </c>
      <c r="J8" s="15">
        <f t="shared" si="2"/>
        <v>0</v>
      </c>
      <c r="K8" s="16"/>
    </row>
    <row r="9" spans="1:17" ht="15" customHeight="1">
      <c r="B9" s="77"/>
      <c r="C9" s="75"/>
      <c r="D9" s="76" t="s">
        <v>9</v>
      </c>
      <c r="E9" s="49"/>
      <c r="F9" s="52"/>
      <c r="G9" s="51"/>
      <c r="H9" s="52"/>
      <c r="I9" s="53"/>
      <c r="J9" s="52"/>
      <c r="K9" s="16"/>
    </row>
    <row r="10" spans="1:17" ht="15" customHeight="1">
      <c r="B10" s="77"/>
      <c r="C10" s="75"/>
      <c r="D10" s="76" t="s">
        <v>7</v>
      </c>
      <c r="E10" s="49">
        <v>559</v>
      </c>
      <c r="F10" s="50">
        <v>462</v>
      </c>
      <c r="G10" s="51"/>
      <c r="H10" s="52"/>
      <c r="I10" s="53"/>
      <c r="J10" s="52"/>
      <c r="K10" s="16"/>
    </row>
    <row r="11" spans="1:17" ht="15" customHeight="1">
      <c r="B11" s="77"/>
      <c r="C11" s="110" t="s">
        <v>10</v>
      </c>
      <c r="D11" s="111"/>
      <c r="E11" s="18">
        <f>SUM(E12:E14)</f>
        <v>559</v>
      </c>
      <c r="F11" s="10">
        <f t="shared" ref="F11:J11" si="3">SUM(F12:F14)</f>
        <v>462</v>
      </c>
      <c r="G11" s="9">
        <f t="shared" si="3"/>
        <v>0</v>
      </c>
      <c r="H11" s="15">
        <f t="shared" si="3"/>
        <v>0</v>
      </c>
      <c r="I11" s="18">
        <f t="shared" si="3"/>
        <v>0</v>
      </c>
      <c r="J11" s="15">
        <f t="shared" si="3"/>
        <v>0</v>
      </c>
      <c r="K11" s="16"/>
    </row>
    <row r="12" spans="1:17" ht="15" customHeight="1">
      <c r="B12" s="77"/>
      <c r="C12" s="75"/>
      <c r="D12" s="76" t="s">
        <v>11</v>
      </c>
      <c r="E12" s="49"/>
      <c r="F12" s="52"/>
      <c r="G12" s="51"/>
      <c r="H12" s="52"/>
      <c r="I12" s="53"/>
      <c r="J12" s="52"/>
    </row>
    <row r="13" spans="1:17" ht="15" customHeight="1">
      <c r="B13" s="77"/>
      <c r="C13" s="75"/>
      <c r="D13" s="76" t="s">
        <v>12</v>
      </c>
      <c r="E13" s="49"/>
      <c r="F13" s="52"/>
      <c r="G13" s="51"/>
      <c r="H13" s="52"/>
      <c r="I13" s="53"/>
      <c r="J13" s="52"/>
    </row>
    <row r="14" spans="1:17" ht="15" customHeight="1">
      <c r="B14" s="77"/>
      <c r="C14" s="75"/>
      <c r="D14" s="76" t="s">
        <v>7</v>
      </c>
      <c r="E14" s="49">
        <v>559</v>
      </c>
      <c r="F14" s="50">
        <v>462</v>
      </c>
      <c r="G14" s="51"/>
      <c r="H14" s="52"/>
      <c r="I14" s="53"/>
      <c r="J14" s="52"/>
    </row>
    <row r="15" spans="1:17" ht="15" customHeight="1">
      <c r="B15" s="77"/>
      <c r="C15" s="110" t="s">
        <v>13</v>
      </c>
      <c r="D15" s="111"/>
      <c r="E15" s="49">
        <v>2626</v>
      </c>
      <c r="F15" s="50">
        <v>2135</v>
      </c>
      <c r="G15" s="51"/>
      <c r="H15" s="52"/>
      <c r="I15" s="51"/>
      <c r="J15" s="52"/>
    </row>
    <row r="16" spans="1:17" ht="15" customHeight="1">
      <c r="B16" s="77"/>
      <c r="C16" s="110" t="s">
        <v>14</v>
      </c>
      <c r="D16" s="111"/>
      <c r="E16" s="49">
        <v>1778</v>
      </c>
      <c r="F16" s="50">
        <v>54</v>
      </c>
      <c r="G16" s="51"/>
      <c r="H16" s="52"/>
      <c r="I16" s="53"/>
      <c r="J16" s="52"/>
    </row>
    <row r="17" spans="2:10">
      <c r="B17" s="77"/>
      <c r="C17" s="110" t="s">
        <v>15</v>
      </c>
      <c r="D17" s="111"/>
      <c r="E17" s="49">
        <v>6</v>
      </c>
      <c r="F17" s="50">
        <v>5</v>
      </c>
      <c r="G17" s="51"/>
      <c r="H17" s="52"/>
      <c r="I17" s="53"/>
      <c r="J17" s="52"/>
    </row>
    <row r="18" spans="2:10">
      <c r="B18" s="77"/>
      <c r="C18" s="110" t="s">
        <v>16</v>
      </c>
      <c r="D18" s="111"/>
      <c r="E18" s="49">
        <v>354</v>
      </c>
      <c r="F18" s="52"/>
      <c r="G18" s="51"/>
      <c r="H18" s="52"/>
      <c r="I18" s="53"/>
      <c r="J18" s="52"/>
    </row>
    <row r="19" spans="2:10">
      <c r="B19" s="77"/>
      <c r="C19" s="110" t="s">
        <v>17</v>
      </c>
      <c r="D19" s="111"/>
      <c r="E19" s="49">
        <v>32</v>
      </c>
      <c r="F19" s="50">
        <v>6</v>
      </c>
      <c r="G19" s="51"/>
      <c r="H19" s="52"/>
      <c r="I19" s="53"/>
      <c r="J19" s="52"/>
    </row>
    <row r="20" spans="2:10">
      <c r="B20" s="77"/>
      <c r="C20" s="110" t="s">
        <v>18</v>
      </c>
      <c r="D20" s="111"/>
      <c r="E20" s="54"/>
      <c r="F20" s="55"/>
      <c r="G20" s="51"/>
      <c r="H20" s="52"/>
      <c r="I20" s="53"/>
      <c r="J20" s="52"/>
    </row>
    <row r="21" spans="2:10">
      <c r="B21" s="77"/>
      <c r="C21" s="110" t="s">
        <v>19</v>
      </c>
      <c r="D21" s="111"/>
      <c r="E21" s="54"/>
      <c r="F21" s="55"/>
      <c r="G21" s="51"/>
      <c r="H21" s="52"/>
      <c r="I21" s="53"/>
      <c r="J21" s="52"/>
    </row>
    <row r="22" spans="2:10">
      <c r="B22" s="77"/>
      <c r="C22" s="75"/>
      <c r="D22" s="76"/>
      <c r="E22" s="18"/>
      <c r="F22" s="10"/>
      <c r="G22" s="11"/>
      <c r="H22" s="12"/>
      <c r="I22" s="13"/>
      <c r="J22" s="12"/>
    </row>
    <row r="23" spans="2:10">
      <c r="B23" s="112" t="s">
        <v>20</v>
      </c>
      <c r="C23" s="110"/>
      <c r="D23" s="111"/>
      <c r="E23" s="18">
        <f>SUM(E24:E27)</f>
        <v>0</v>
      </c>
      <c r="F23" s="12">
        <f t="shared" ref="F23:J23" si="4">SUM(F24:F27)</f>
        <v>0</v>
      </c>
      <c r="G23" s="18">
        <f t="shared" si="4"/>
        <v>0</v>
      </c>
      <c r="H23" s="12">
        <f t="shared" si="4"/>
        <v>0</v>
      </c>
      <c r="I23" s="18">
        <f t="shared" si="4"/>
        <v>0</v>
      </c>
      <c r="J23" s="12">
        <f t="shared" si="4"/>
        <v>0</v>
      </c>
    </row>
    <row r="24" spans="2:10">
      <c r="B24" s="77"/>
      <c r="C24" s="110" t="s">
        <v>8</v>
      </c>
      <c r="D24" s="111"/>
      <c r="E24" s="49"/>
      <c r="F24" s="52"/>
      <c r="G24" s="51"/>
      <c r="H24" s="52"/>
      <c r="I24" s="53"/>
      <c r="J24" s="52"/>
    </row>
    <row r="25" spans="2:10">
      <c r="B25" s="77"/>
      <c r="C25" s="110" t="s">
        <v>10</v>
      </c>
      <c r="D25" s="111"/>
      <c r="E25" s="49"/>
      <c r="F25" s="52"/>
      <c r="G25" s="51"/>
      <c r="H25" s="52"/>
      <c r="I25" s="53"/>
      <c r="J25" s="52"/>
    </row>
    <row r="26" spans="2:10">
      <c r="B26" s="77"/>
      <c r="C26" s="110" t="s">
        <v>21</v>
      </c>
      <c r="D26" s="111"/>
      <c r="E26" s="54"/>
      <c r="F26" s="55"/>
      <c r="G26" s="51"/>
      <c r="H26" s="52"/>
      <c r="I26" s="53"/>
      <c r="J26" s="52"/>
    </row>
    <row r="27" spans="2:10">
      <c r="B27" s="77"/>
      <c r="C27" s="110" t="s">
        <v>19</v>
      </c>
      <c r="D27" s="111"/>
      <c r="E27" s="54"/>
      <c r="F27" s="55"/>
      <c r="G27" s="51"/>
      <c r="H27" s="52"/>
      <c r="I27" s="53"/>
      <c r="J27" s="52"/>
    </row>
    <row r="28" spans="2:10">
      <c r="B28" s="77"/>
      <c r="C28" s="110"/>
      <c r="D28" s="111"/>
      <c r="E28" s="18"/>
      <c r="F28" s="10"/>
      <c r="G28" s="11"/>
      <c r="H28" s="12"/>
      <c r="I28" s="13"/>
      <c r="J28" s="12"/>
    </row>
    <row r="29" spans="2:10">
      <c r="B29" s="112" t="s">
        <v>22</v>
      </c>
      <c r="C29" s="110"/>
      <c r="D29" s="111"/>
      <c r="E29" s="18">
        <f>SUM(E30:E33)</f>
        <v>0</v>
      </c>
      <c r="F29" s="12">
        <f t="shared" ref="F29:J29" si="5">SUM(F30:F33)</f>
        <v>0</v>
      </c>
      <c r="G29" s="18">
        <f t="shared" si="5"/>
        <v>0</v>
      </c>
      <c r="H29" s="12">
        <f t="shared" si="5"/>
        <v>0</v>
      </c>
      <c r="I29" s="18">
        <f t="shared" si="5"/>
        <v>0</v>
      </c>
      <c r="J29" s="12">
        <f t="shared" si="5"/>
        <v>0</v>
      </c>
    </row>
    <row r="30" spans="2:10">
      <c r="B30" s="77"/>
      <c r="C30" s="110" t="s">
        <v>8</v>
      </c>
      <c r="D30" s="111"/>
      <c r="E30" s="49"/>
      <c r="F30" s="52"/>
      <c r="G30" s="51"/>
      <c r="H30" s="52"/>
      <c r="I30" s="53"/>
      <c r="J30" s="52"/>
    </row>
    <row r="31" spans="2:10">
      <c r="B31" s="77"/>
      <c r="C31" s="110" t="s">
        <v>10</v>
      </c>
      <c r="D31" s="111"/>
      <c r="E31" s="49"/>
      <c r="F31" s="52"/>
      <c r="G31" s="51"/>
      <c r="H31" s="52"/>
      <c r="I31" s="53"/>
      <c r="J31" s="52"/>
    </row>
    <row r="32" spans="2:10">
      <c r="B32" s="77"/>
      <c r="C32" s="110" t="s">
        <v>21</v>
      </c>
      <c r="D32" s="111"/>
      <c r="E32" s="54"/>
      <c r="F32" s="55"/>
      <c r="G32" s="51"/>
      <c r="H32" s="52"/>
      <c r="I32" s="53"/>
      <c r="J32" s="52"/>
    </row>
    <row r="33" spans="2:11">
      <c r="B33" s="77"/>
      <c r="C33" s="110" t="s">
        <v>19</v>
      </c>
      <c r="D33" s="111"/>
      <c r="E33" s="54"/>
      <c r="F33" s="55"/>
      <c r="G33" s="51"/>
      <c r="H33" s="52"/>
      <c r="I33" s="53"/>
      <c r="J33" s="52"/>
    </row>
    <row r="34" spans="2:11">
      <c r="B34" s="77"/>
      <c r="C34" s="75"/>
      <c r="D34" s="76"/>
      <c r="E34" s="18"/>
      <c r="F34" s="10"/>
      <c r="G34" s="11"/>
      <c r="H34" s="12"/>
      <c r="I34" s="13"/>
      <c r="J34" s="12"/>
    </row>
    <row r="35" spans="2:11">
      <c r="B35" s="112" t="s">
        <v>23</v>
      </c>
      <c r="C35" s="110"/>
      <c r="D35" s="111"/>
      <c r="E35" s="18">
        <f>E36+E37+E38+E42+E46+E50</f>
        <v>62487</v>
      </c>
      <c r="F35" s="10">
        <f t="shared" ref="F35:J35" si="6">F36+F37+F38+F42+F46+F50</f>
        <v>50289</v>
      </c>
      <c r="G35" s="9">
        <f t="shared" si="6"/>
        <v>0</v>
      </c>
      <c r="H35" s="15">
        <f t="shared" si="6"/>
        <v>0</v>
      </c>
      <c r="I35" s="18">
        <f t="shared" si="6"/>
        <v>0</v>
      </c>
      <c r="J35" s="15">
        <f t="shared" si="6"/>
        <v>0</v>
      </c>
      <c r="K35" s="16"/>
    </row>
    <row r="36" spans="2:11">
      <c r="B36" s="77"/>
      <c r="C36" s="110" t="s">
        <v>8</v>
      </c>
      <c r="D36" s="111"/>
      <c r="E36" s="49"/>
      <c r="F36" s="52"/>
      <c r="G36" s="51"/>
      <c r="H36" s="52"/>
      <c r="I36" s="53"/>
      <c r="J36" s="52"/>
      <c r="K36" s="16"/>
    </row>
    <row r="37" spans="2:11">
      <c r="B37" s="77"/>
      <c r="C37" s="110" t="s">
        <v>24</v>
      </c>
      <c r="D37" s="111"/>
      <c r="E37" s="49"/>
      <c r="F37" s="52"/>
      <c r="G37" s="51"/>
      <c r="H37" s="52"/>
      <c r="I37" s="53"/>
      <c r="J37" s="52"/>
      <c r="K37" s="16"/>
    </row>
    <row r="38" spans="2:11">
      <c r="B38" s="77"/>
      <c r="C38" s="110" t="s">
        <v>10</v>
      </c>
      <c r="D38" s="111"/>
      <c r="E38" s="18">
        <f>SUM(E39:E41)</f>
        <v>0</v>
      </c>
      <c r="F38" s="12">
        <f t="shared" ref="F38:J38" si="7">SUM(F39:F41)</f>
        <v>0</v>
      </c>
      <c r="G38" s="18">
        <f t="shared" si="7"/>
        <v>0</v>
      </c>
      <c r="H38" s="12">
        <f t="shared" si="7"/>
        <v>0</v>
      </c>
      <c r="I38" s="18">
        <f t="shared" si="7"/>
        <v>0</v>
      </c>
      <c r="J38" s="12">
        <f t="shared" si="7"/>
        <v>0</v>
      </c>
      <c r="K38" s="16"/>
    </row>
    <row r="39" spans="2:11">
      <c r="B39" s="77"/>
      <c r="C39" s="75"/>
      <c r="D39" s="76" t="s">
        <v>11</v>
      </c>
      <c r="E39" s="49"/>
      <c r="F39" s="52"/>
      <c r="G39" s="51"/>
      <c r="H39" s="52"/>
      <c r="I39" s="53"/>
      <c r="J39" s="52"/>
      <c r="K39" s="16"/>
    </row>
    <row r="40" spans="2:11">
      <c r="B40" s="77"/>
      <c r="C40" s="75"/>
      <c r="D40" s="76" t="s">
        <v>12</v>
      </c>
      <c r="E40" s="49"/>
      <c r="F40" s="52"/>
      <c r="G40" s="51"/>
      <c r="H40" s="52"/>
      <c r="I40" s="53"/>
      <c r="J40" s="52"/>
      <c r="K40" s="16"/>
    </row>
    <row r="41" spans="2:11">
      <c r="B41" s="77"/>
      <c r="C41" s="75"/>
      <c r="D41" s="76" t="s">
        <v>25</v>
      </c>
      <c r="E41" s="49"/>
      <c r="F41" s="52"/>
      <c r="G41" s="51"/>
      <c r="H41" s="52"/>
      <c r="I41" s="53"/>
      <c r="J41" s="52"/>
      <c r="K41" s="16"/>
    </row>
    <row r="42" spans="2:11">
      <c r="B42" s="77"/>
      <c r="C42" s="110" t="s">
        <v>21</v>
      </c>
      <c r="D42" s="111"/>
      <c r="E42" s="18">
        <f>SUM(E43:E45)</f>
        <v>44762</v>
      </c>
      <c r="F42" s="10">
        <f t="shared" ref="F42:J42" si="8">SUM(F43:F45)</f>
        <v>35753</v>
      </c>
      <c r="G42" s="9">
        <f t="shared" si="8"/>
        <v>0</v>
      </c>
      <c r="H42" s="15">
        <f t="shared" si="8"/>
        <v>0</v>
      </c>
      <c r="I42" s="18">
        <f t="shared" si="8"/>
        <v>0</v>
      </c>
      <c r="J42" s="15">
        <f t="shared" si="8"/>
        <v>0</v>
      </c>
      <c r="K42" s="16"/>
    </row>
    <row r="43" spans="2:11">
      <c r="B43" s="77"/>
      <c r="C43" s="75"/>
      <c r="D43" s="76" t="s">
        <v>26</v>
      </c>
      <c r="E43" s="49">
        <v>8546</v>
      </c>
      <c r="F43" s="50">
        <v>7299</v>
      </c>
      <c r="G43" s="51"/>
      <c r="H43" s="52"/>
      <c r="I43" s="53"/>
      <c r="J43" s="52"/>
      <c r="K43" s="16"/>
    </row>
    <row r="44" spans="2:11">
      <c r="B44" s="77"/>
      <c r="C44" s="75"/>
      <c r="D44" s="76" t="s">
        <v>27</v>
      </c>
      <c r="E44" s="49">
        <v>36216</v>
      </c>
      <c r="F44" s="50">
        <v>28454</v>
      </c>
      <c r="G44" s="51"/>
      <c r="H44" s="52"/>
      <c r="I44" s="53"/>
      <c r="J44" s="52"/>
      <c r="K44" s="16"/>
    </row>
    <row r="45" spans="2:11">
      <c r="B45" s="77"/>
      <c r="C45" s="75"/>
      <c r="D45" s="76" t="s">
        <v>28</v>
      </c>
      <c r="E45" s="54"/>
      <c r="F45" s="55"/>
      <c r="G45" s="51"/>
      <c r="H45" s="52"/>
      <c r="I45" s="53"/>
      <c r="J45" s="52"/>
      <c r="K45" s="16"/>
    </row>
    <row r="46" spans="2:11">
      <c r="B46" s="77"/>
      <c r="C46" s="114" t="s">
        <v>50</v>
      </c>
      <c r="D46" s="115"/>
      <c r="E46" s="18">
        <f>SUM(E47:E49)</f>
        <v>17725</v>
      </c>
      <c r="F46" s="10">
        <f t="shared" ref="F46:J46" si="9">SUM(F47:F49)</f>
        <v>14536</v>
      </c>
      <c r="G46" s="9">
        <f t="shared" si="9"/>
        <v>0</v>
      </c>
      <c r="H46" s="15">
        <f t="shared" si="9"/>
        <v>0</v>
      </c>
      <c r="I46" s="18">
        <f t="shared" si="9"/>
        <v>0</v>
      </c>
      <c r="J46" s="15">
        <f t="shared" si="9"/>
        <v>0</v>
      </c>
      <c r="K46" s="16"/>
    </row>
    <row r="47" spans="2:11">
      <c r="B47" s="77"/>
      <c r="C47" s="75"/>
      <c r="D47" s="76" t="s">
        <v>26</v>
      </c>
      <c r="E47" s="49">
        <v>6555</v>
      </c>
      <c r="F47" s="50">
        <v>5730</v>
      </c>
      <c r="G47" s="51"/>
      <c r="H47" s="52"/>
      <c r="I47" s="53"/>
      <c r="J47" s="52"/>
    </row>
    <row r="48" spans="2:11">
      <c r="B48" s="77"/>
      <c r="C48" s="75"/>
      <c r="D48" s="76" t="s">
        <v>27</v>
      </c>
      <c r="E48" s="49">
        <v>11170</v>
      </c>
      <c r="F48" s="50">
        <v>8806</v>
      </c>
      <c r="G48" s="51"/>
      <c r="H48" s="52"/>
      <c r="I48" s="53"/>
      <c r="J48" s="52"/>
    </row>
    <row r="49" spans="1:11">
      <c r="B49" s="77"/>
      <c r="C49" s="75"/>
      <c r="D49" s="76" t="s">
        <v>28</v>
      </c>
      <c r="E49" s="54"/>
      <c r="F49" s="69"/>
      <c r="G49" s="56"/>
      <c r="H49" s="52"/>
      <c r="I49" s="56"/>
      <c r="J49" s="52"/>
    </row>
    <row r="50" spans="1:11">
      <c r="B50" s="77"/>
      <c r="C50" s="110" t="s">
        <v>19</v>
      </c>
      <c r="D50" s="111"/>
      <c r="E50" s="54"/>
      <c r="F50" s="55"/>
      <c r="G50" s="51"/>
      <c r="H50" s="52"/>
      <c r="I50" s="53"/>
      <c r="J50" s="52"/>
    </row>
    <row r="51" spans="1:11" s="36" customFormat="1">
      <c r="A51" s="35"/>
      <c r="B51" s="113" t="s">
        <v>47</v>
      </c>
      <c r="C51" s="114"/>
      <c r="D51" s="115"/>
      <c r="E51" s="70">
        <f>SUM(E52:E54)</f>
        <v>0</v>
      </c>
      <c r="F51" s="38">
        <f t="shared" ref="F51:J51" si="10">SUM(F52:F54)</f>
        <v>0</v>
      </c>
      <c r="G51" s="70">
        <f t="shared" si="10"/>
        <v>0</v>
      </c>
      <c r="H51" s="38">
        <f t="shared" si="10"/>
        <v>0</v>
      </c>
      <c r="I51" s="70">
        <f t="shared" si="10"/>
        <v>0</v>
      </c>
      <c r="J51" s="38">
        <f t="shared" si="10"/>
        <v>0</v>
      </c>
      <c r="K51" s="35"/>
    </row>
    <row r="52" spans="1:11" s="36" customFormat="1">
      <c r="A52" s="35"/>
      <c r="B52" s="78"/>
      <c r="C52" s="114" t="s">
        <v>8</v>
      </c>
      <c r="D52" s="115"/>
      <c r="E52" s="57"/>
      <c r="F52" s="71"/>
      <c r="G52" s="72"/>
      <c r="H52" s="71"/>
      <c r="I52" s="72"/>
      <c r="J52" s="71"/>
      <c r="K52" s="35"/>
    </row>
    <row r="53" spans="1:11" s="36" customFormat="1">
      <c r="A53" s="35"/>
      <c r="B53" s="78"/>
      <c r="C53" s="114" t="s">
        <v>10</v>
      </c>
      <c r="D53" s="115"/>
      <c r="E53" s="57"/>
      <c r="F53" s="71"/>
      <c r="G53" s="72"/>
      <c r="H53" s="71"/>
      <c r="I53" s="72"/>
      <c r="J53" s="71"/>
      <c r="K53" s="35"/>
    </row>
    <row r="54" spans="1:11" s="36" customFormat="1">
      <c r="A54" s="35"/>
      <c r="B54" s="78"/>
      <c r="C54" s="114" t="s">
        <v>19</v>
      </c>
      <c r="D54" s="115"/>
      <c r="E54" s="58"/>
      <c r="F54" s="73"/>
      <c r="G54" s="72"/>
      <c r="H54" s="71"/>
      <c r="I54" s="72"/>
      <c r="J54" s="71"/>
      <c r="K54" s="35"/>
    </row>
    <row r="55" spans="1:11" s="36" customFormat="1">
      <c r="A55" s="35"/>
      <c r="B55" s="78"/>
      <c r="C55" s="79"/>
      <c r="D55" s="80"/>
      <c r="E55" s="40"/>
      <c r="F55" s="41"/>
      <c r="G55" s="39"/>
      <c r="H55" s="38"/>
      <c r="I55" s="39"/>
      <c r="J55" s="38"/>
      <c r="K55" s="35"/>
    </row>
    <row r="56" spans="1:11" s="36" customFormat="1">
      <c r="A56" s="35"/>
      <c r="B56" s="113" t="s">
        <v>48</v>
      </c>
      <c r="C56" s="114"/>
      <c r="D56" s="115"/>
      <c r="E56" s="70">
        <f>SUM(E57:E60)</f>
        <v>28</v>
      </c>
      <c r="F56" s="38">
        <f t="shared" ref="F56:J56" si="11">SUM(F57:F60)</f>
        <v>0</v>
      </c>
      <c r="G56" s="70">
        <f t="shared" si="11"/>
        <v>0</v>
      </c>
      <c r="H56" s="38">
        <f t="shared" si="11"/>
        <v>0</v>
      </c>
      <c r="I56" s="70">
        <f t="shared" si="11"/>
        <v>0</v>
      </c>
      <c r="J56" s="38">
        <f t="shared" si="11"/>
        <v>0</v>
      </c>
      <c r="K56" s="35"/>
    </row>
    <row r="57" spans="1:11" s="36" customFormat="1">
      <c r="A57" s="35"/>
      <c r="B57" s="78"/>
      <c r="C57" s="114" t="s">
        <v>8</v>
      </c>
      <c r="D57" s="115"/>
      <c r="E57" s="58"/>
      <c r="F57" s="71"/>
      <c r="G57" s="72"/>
      <c r="H57" s="71"/>
      <c r="I57" s="72"/>
      <c r="J57" s="71"/>
      <c r="K57" s="35"/>
    </row>
    <row r="58" spans="1:11" s="36" customFormat="1">
      <c r="A58" s="35"/>
      <c r="B58" s="78"/>
      <c r="C58" s="114" t="s">
        <v>10</v>
      </c>
      <c r="D58" s="115"/>
      <c r="E58" s="58"/>
      <c r="F58" s="71"/>
      <c r="G58" s="59"/>
      <c r="H58" s="71"/>
      <c r="I58" s="72"/>
      <c r="J58" s="71"/>
      <c r="K58" s="35"/>
    </row>
    <row r="59" spans="1:11" s="36" customFormat="1">
      <c r="A59" s="35"/>
      <c r="B59" s="78"/>
      <c r="C59" s="114" t="s">
        <v>21</v>
      </c>
      <c r="D59" s="115"/>
      <c r="E59" s="60">
        <v>28</v>
      </c>
      <c r="F59" s="73"/>
      <c r="G59" s="72"/>
      <c r="H59" s="71"/>
      <c r="I59" s="72"/>
      <c r="J59" s="71"/>
      <c r="K59" s="35"/>
    </row>
    <row r="60" spans="1:11" s="36" customFormat="1">
      <c r="A60" s="35"/>
      <c r="B60" s="78"/>
      <c r="C60" s="114" t="s">
        <v>19</v>
      </c>
      <c r="D60" s="115"/>
      <c r="E60" s="58"/>
      <c r="F60" s="73"/>
      <c r="G60" s="72"/>
      <c r="H60" s="71"/>
      <c r="I60" s="72"/>
      <c r="J60" s="71"/>
      <c r="K60" s="35"/>
    </row>
    <row r="61" spans="1:11" s="27" customFormat="1" ht="14.25" thickBot="1">
      <c r="B61" s="22"/>
      <c r="C61" s="22"/>
      <c r="D61" s="22"/>
      <c r="E61" s="23"/>
      <c r="F61" s="24"/>
      <c r="G61" s="25"/>
      <c r="H61" s="26"/>
      <c r="I61" s="25"/>
      <c r="J61" s="26"/>
    </row>
    <row r="62" spans="1:11" ht="14.25" thickTop="1">
      <c r="B62" s="107" t="s">
        <v>1</v>
      </c>
      <c r="C62" s="107"/>
      <c r="D62" s="108"/>
      <c r="E62" s="109" t="s">
        <v>2</v>
      </c>
      <c r="F62" s="109"/>
      <c r="G62" s="109" t="s">
        <v>3</v>
      </c>
      <c r="H62" s="109"/>
      <c r="I62" s="109" t="s">
        <v>4</v>
      </c>
      <c r="J62" s="109"/>
    </row>
    <row r="63" spans="1:11">
      <c r="B63" s="119" t="s">
        <v>29</v>
      </c>
      <c r="C63" s="120"/>
      <c r="D63" s="121"/>
      <c r="E63" s="54"/>
      <c r="F63" s="74"/>
      <c r="G63" s="51"/>
      <c r="H63" s="52"/>
      <c r="I63" s="53"/>
      <c r="J63" s="52"/>
    </row>
    <row r="64" spans="1:11">
      <c r="B64" s="77"/>
      <c r="C64" s="75"/>
      <c r="D64" s="76"/>
      <c r="E64" s="18"/>
      <c r="F64" s="10"/>
      <c r="G64" s="11"/>
      <c r="H64" s="12"/>
      <c r="I64" s="13"/>
      <c r="J64" s="12"/>
    </row>
    <row r="65" spans="2:11">
      <c r="B65" s="112" t="s">
        <v>30</v>
      </c>
      <c r="C65" s="110"/>
      <c r="D65" s="111"/>
      <c r="E65" s="18">
        <f>SUM(E66:E67)</f>
        <v>0</v>
      </c>
      <c r="F65" s="12">
        <f t="shared" ref="F65:J65" si="12">SUM(F66:F67)</f>
        <v>0</v>
      </c>
      <c r="G65" s="18">
        <f t="shared" si="12"/>
        <v>0</v>
      </c>
      <c r="H65" s="12">
        <f t="shared" si="12"/>
        <v>0</v>
      </c>
      <c r="I65" s="18">
        <f t="shared" si="12"/>
        <v>0</v>
      </c>
      <c r="J65" s="12">
        <f t="shared" si="12"/>
        <v>0</v>
      </c>
    </row>
    <row r="66" spans="2:11">
      <c r="B66" s="77"/>
      <c r="C66" s="110" t="s">
        <v>31</v>
      </c>
      <c r="D66" s="111"/>
      <c r="E66" s="49"/>
      <c r="F66" s="52"/>
      <c r="G66" s="51"/>
      <c r="H66" s="52"/>
      <c r="I66" s="53"/>
      <c r="J66" s="52"/>
    </row>
    <row r="67" spans="2:11">
      <c r="B67" s="77"/>
      <c r="C67" s="110" t="s">
        <v>32</v>
      </c>
      <c r="D67" s="111"/>
      <c r="E67" s="49"/>
      <c r="F67" s="52"/>
      <c r="G67" s="51"/>
      <c r="H67" s="52"/>
      <c r="I67" s="53"/>
      <c r="J67" s="52"/>
    </row>
    <row r="68" spans="2:11">
      <c r="B68" s="77"/>
      <c r="C68" s="75"/>
      <c r="D68" s="76"/>
      <c r="E68" s="18"/>
      <c r="F68" s="15"/>
      <c r="G68" s="11"/>
      <c r="H68" s="12"/>
      <c r="I68" s="13"/>
      <c r="J68" s="12"/>
    </row>
    <row r="69" spans="2:11">
      <c r="B69" s="117" t="s">
        <v>33</v>
      </c>
      <c r="C69" s="117"/>
      <c r="D69" s="117"/>
      <c r="E69" s="9">
        <f>SUM(E70:E74)</f>
        <v>8045</v>
      </c>
      <c r="F69" s="15">
        <f t="shared" ref="F69:J69" si="13">SUM(F70:F74)</f>
        <v>6223</v>
      </c>
      <c r="G69" s="9">
        <f t="shared" si="13"/>
        <v>0</v>
      </c>
      <c r="H69" s="15">
        <f t="shared" si="13"/>
        <v>0</v>
      </c>
      <c r="I69" s="18">
        <f t="shared" si="13"/>
        <v>0</v>
      </c>
      <c r="J69" s="15">
        <f t="shared" si="13"/>
        <v>0</v>
      </c>
      <c r="K69" s="16"/>
    </row>
    <row r="70" spans="2:11">
      <c r="B70" s="77"/>
      <c r="C70" s="110" t="s">
        <v>8</v>
      </c>
      <c r="D70" s="111"/>
      <c r="E70" s="49">
        <v>138</v>
      </c>
      <c r="F70" s="52"/>
      <c r="G70" s="51"/>
      <c r="H70" s="52"/>
      <c r="I70" s="53"/>
      <c r="J70" s="52"/>
      <c r="K70" s="16"/>
    </row>
    <row r="71" spans="2:11">
      <c r="B71" s="77"/>
      <c r="C71" s="110" t="s">
        <v>34</v>
      </c>
      <c r="D71" s="111"/>
      <c r="E71" s="49">
        <v>831</v>
      </c>
      <c r="F71" s="52"/>
      <c r="G71" s="51"/>
      <c r="H71" s="52"/>
      <c r="I71" s="53"/>
      <c r="J71" s="52"/>
      <c r="K71" s="16"/>
    </row>
    <row r="72" spans="2:11">
      <c r="B72" s="77"/>
      <c r="C72" s="110" t="s">
        <v>35</v>
      </c>
      <c r="D72" s="111"/>
      <c r="E72" s="49">
        <v>118</v>
      </c>
      <c r="F72" s="52"/>
      <c r="G72" s="51"/>
      <c r="H72" s="52"/>
      <c r="I72" s="53"/>
      <c r="J72" s="52"/>
      <c r="K72" s="16"/>
    </row>
    <row r="73" spans="2:11">
      <c r="B73" s="77"/>
      <c r="C73" s="110" t="s">
        <v>21</v>
      </c>
      <c r="D73" s="111"/>
      <c r="E73" s="49">
        <v>6638</v>
      </c>
      <c r="F73" s="62">
        <v>5929</v>
      </c>
      <c r="G73" s="51"/>
      <c r="H73" s="61"/>
      <c r="I73" s="53"/>
      <c r="J73" s="61"/>
      <c r="K73" s="16"/>
    </row>
    <row r="74" spans="2:11">
      <c r="B74" s="77"/>
      <c r="C74" s="111" t="s">
        <v>36</v>
      </c>
      <c r="D74" s="117"/>
      <c r="E74" s="9">
        <f>SUM(E75:E79)</f>
        <v>320</v>
      </c>
      <c r="F74" s="15">
        <f t="shared" ref="F74:J74" si="14">SUM(F75:F79)</f>
        <v>294</v>
      </c>
      <c r="G74" s="9">
        <f t="shared" si="14"/>
        <v>0</v>
      </c>
      <c r="H74" s="15">
        <f t="shared" si="14"/>
        <v>0</v>
      </c>
      <c r="I74" s="18">
        <f t="shared" si="14"/>
        <v>0</v>
      </c>
      <c r="J74" s="15">
        <f t="shared" si="14"/>
        <v>0</v>
      </c>
      <c r="K74" s="16"/>
    </row>
    <row r="75" spans="2:11">
      <c r="B75" s="77"/>
      <c r="C75" s="75"/>
      <c r="D75" s="76" t="s">
        <v>37</v>
      </c>
      <c r="E75" s="49">
        <v>296</v>
      </c>
      <c r="F75" s="50">
        <v>273</v>
      </c>
      <c r="G75" s="51"/>
      <c r="H75" s="52"/>
      <c r="I75" s="53"/>
      <c r="J75" s="52"/>
    </row>
    <row r="76" spans="2:11">
      <c r="B76" s="77"/>
      <c r="C76" s="75"/>
      <c r="D76" s="76" t="s">
        <v>38</v>
      </c>
      <c r="E76" s="49">
        <v>4</v>
      </c>
      <c r="F76" s="50">
        <v>2</v>
      </c>
      <c r="G76" s="51"/>
      <c r="H76" s="52"/>
      <c r="I76" s="53"/>
      <c r="J76" s="52"/>
    </row>
    <row r="77" spans="2:11">
      <c r="B77" s="77"/>
      <c r="C77" s="75"/>
      <c r="D77" s="76" t="s">
        <v>39</v>
      </c>
      <c r="E77" s="49">
        <v>20</v>
      </c>
      <c r="F77" s="50">
        <v>19</v>
      </c>
      <c r="G77" s="51"/>
      <c r="H77" s="52"/>
      <c r="I77" s="53"/>
      <c r="J77" s="52"/>
    </row>
    <row r="78" spans="2:11">
      <c r="B78" s="77"/>
      <c r="C78" s="75"/>
      <c r="D78" s="76" t="s">
        <v>40</v>
      </c>
      <c r="E78" s="63">
        <v>0</v>
      </c>
      <c r="F78" s="50">
        <v>0</v>
      </c>
      <c r="G78" s="51"/>
      <c r="H78" s="52"/>
      <c r="I78" s="53"/>
      <c r="J78" s="52"/>
    </row>
    <row r="79" spans="2:11">
      <c r="B79" s="21"/>
      <c r="C79" s="28"/>
      <c r="D79" s="29" t="s">
        <v>41</v>
      </c>
      <c r="E79" s="64"/>
      <c r="F79" s="65"/>
      <c r="G79" s="66"/>
      <c r="H79" s="67"/>
      <c r="I79" s="68"/>
      <c r="J79" s="67"/>
    </row>
    <row r="80" spans="2:11">
      <c r="B80" s="75"/>
      <c r="C80" s="75"/>
      <c r="D80" s="75"/>
      <c r="E80" s="18"/>
      <c r="F80" s="10"/>
      <c r="G80" s="18"/>
      <c r="H80" s="10"/>
      <c r="I80" s="18"/>
      <c r="J80" s="10"/>
    </row>
    <row r="81" spans="1:11">
      <c r="B81" s="4" t="s">
        <v>42</v>
      </c>
      <c r="C81" s="4"/>
      <c r="D81" s="4"/>
      <c r="E81" s="18"/>
      <c r="F81" s="18"/>
      <c r="G81" s="18"/>
      <c r="H81" s="18"/>
      <c r="I81" s="18"/>
      <c r="J81" s="18"/>
    </row>
    <row r="82" spans="1:11">
      <c r="B82" s="4" t="s">
        <v>43</v>
      </c>
      <c r="C82" s="4"/>
      <c r="D82" s="4"/>
      <c r="E82" s="18"/>
      <c r="F82" s="18"/>
      <c r="G82" s="18"/>
      <c r="H82" s="18"/>
      <c r="I82" s="18"/>
      <c r="J82" s="18"/>
    </row>
    <row r="83" spans="1:11">
      <c r="B83" s="118" t="s">
        <v>44</v>
      </c>
      <c r="C83" s="118"/>
      <c r="D83" s="118"/>
      <c r="E83" s="118"/>
      <c r="F83" s="118"/>
      <c r="G83" s="118"/>
      <c r="H83" s="118"/>
      <c r="I83" s="118"/>
      <c r="J83" s="118"/>
    </row>
    <row r="84" spans="1:11" s="43" customFormat="1">
      <c r="A84" s="42"/>
      <c r="B84" s="116" t="s">
        <v>49</v>
      </c>
      <c r="C84" s="116"/>
      <c r="D84" s="116"/>
      <c r="E84" s="116"/>
      <c r="F84" s="116"/>
      <c r="G84" s="116"/>
      <c r="H84" s="116"/>
      <c r="I84" s="116"/>
      <c r="J84" s="116"/>
      <c r="K84" s="42"/>
    </row>
    <row r="85" spans="1:11">
      <c r="B85" s="4" t="s">
        <v>45</v>
      </c>
    </row>
  </sheetData>
  <mergeCells count="61">
    <mergeCell ref="B4:D4"/>
    <mergeCell ref="H2:J2"/>
    <mergeCell ref="B3:D3"/>
    <mergeCell ref="E3:F3"/>
    <mergeCell ref="G3:H3"/>
    <mergeCell ref="I3:J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57:D57"/>
    <mergeCell ref="C36:D36"/>
    <mergeCell ref="C37:D37"/>
    <mergeCell ref="C38:D38"/>
    <mergeCell ref="C42:D42"/>
    <mergeCell ref="C46:D46"/>
    <mergeCell ref="C50:D50"/>
    <mergeCell ref="B51:D51"/>
    <mergeCell ref="C52:D52"/>
    <mergeCell ref="C53:D53"/>
    <mergeCell ref="C54:D54"/>
    <mergeCell ref="B56:D56"/>
    <mergeCell ref="B69:D69"/>
    <mergeCell ref="C58:D58"/>
    <mergeCell ref="C59:D59"/>
    <mergeCell ref="C60:D60"/>
    <mergeCell ref="B62:D62"/>
    <mergeCell ref="I62:J62"/>
    <mergeCell ref="B63:D63"/>
    <mergeCell ref="B65:D65"/>
    <mergeCell ref="C66:D66"/>
    <mergeCell ref="C67:D67"/>
    <mergeCell ref="E62:F62"/>
    <mergeCell ref="G62:H62"/>
    <mergeCell ref="B84:J84"/>
    <mergeCell ref="C70:D70"/>
    <mergeCell ref="C71:D71"/>
    <mergeCell ref="C72:D72"/>
    <mergeCell ref="C73:D73"/>
    <mergeCell ref="C74:D74"/>
    <mergeCell ref="B83:J83"/>
  </mergeCells>
  <phoneticPr fontId="3"/>
  <pageMargins left="0.7" right="0.7" top="0.75" bottom="0.75" header="0.3" footer="0.3"/>
  <pageSetup paperSize="9" scale="88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opLeftCell="A28" zoomScaleNormal="100" workbookViewId="0">
      <selection activeCell="F79" sqref="F79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30" t="s">
        <v>46</v>
      </c>
      <c r="C1" s="31"/>
      <c r="D1" s="32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105" t="s">
        <v>52</v>
      </c>
      <c r="I2" s="106"/>
      <c r="J2" s="106"/>
    </row>
    <row r="3" spans="1:17" ht="15" customHeight="1" thickTop="1">
      <c r="B3" s="107" t="s">
        <v>1</v>
      </c>
      <c r="C3" s="107"/>
      <c r="D3" s="108"/>
      <c r="E3" s="109" t="s">
        <v>2</v>
      </c>
      <c r="F3" s="109"/>
      <c r="G3" s="109" t="s">
        <v>3</v>
      </c>
      <c r="H3" s="109"/>
      <c r="I3" s="109" t="s">
        <v>4</v>
      </c>
      <c r="J3" s="109"/>
    </row>
    <row r="4" spans="1:17" ht="15" customHeight="1">
      <c r="B4" s="103" t="s">
        <v>5</v>
      </c>
      <c r="C4" s="104"/>
      <c r="D4" s="104"/>
      <c r="E4" s="6">
        <f>SUM(E6,E23,E29,E35,E51,E56,E63,E65,E69)</f>
        <v>85594</v>
      </c>
      <c r="F4" s="7">
        <f t="shared" ref="F4:J4" si="0">SUM(F6,F23,F29,F35,F51,F56,F63,F65,F69)</f>
        <v>67182</v>
      </c>
      <c r="G4" s="33">
        <f t="shared" si="0"/>
        <v>0</v>
      </c>
      <c r="H4" s="8">
        <f t="shared" si="0"/>
        <v>0</v>
      </c>
      <c r="I4" s="33">
        <f t="shared" si="0"/>
        <v>0</v>
      </c>
      <c r="J4" s="8">
        <f t="shared" si="0"/>
        <v>0</v>
      </c>
    </row>
    <row r="5" spans="1:17" ht="15" customHeight="1">
      <c r="B5" s="112"/>
      <c r="C5" s="110"/>
      <c r="D5" s="110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112" t="s">
        <v>6</v>
      </c>
      <c r="C6" s="110"/>
      <c r="D6" s="110"/>
      <c r="E6" s="9">
        <f>SUM(E7:E8,E11,E15:E21)</f>
        <v>12432</v>
      </c>
      <c r="F6" s="10">
        <f t="shared" ref="F6:J6" si="1">SUM(F7:F8,F11,F15:F21)</f>
        <v>8257</v>
      </c>
      <c r="G6" s="9">
        <f t="shared" si="1"/>
        <v>0</v>
      </c>
      <c r="H6" s="15">
        <f t="shared" si="1"/>
        <v>0</v>
      </c>
      <c r="I6" s="34">
        <f t="shared" si="1"/>
        <v>0</v>
      </c>
      <c r="J6" s="15">
        <f t="shared" si="1"/>
        <v>0</v>
      </c>
      <c r="K6" s="16"/>
    </row>
    <row r="7" spans="1:17" ht="15" customHeight="1">
      <c r="B7" s="83"/>
      <c r="C7" s="110" t="s">
        <v>7</v>
      </c>
      <c r="D7" s="111"/>
      <c r="E7" s="49">
        <v>6519</v>
      </c>
      <c r="F7" s="50">
        <v>5132</v>
      </c>
      <c r="G7" s="51"/>
      <c r="H7" s="52"/>
      <c r="I7" s="51"/>
      <c r="J7" s="52"/>
      <c r="K7" s="16"/>
    </row>
    <row r="8" spans="1:17" ht="15" customHeight="1">
      <c r="B8" s="83"/>
      <c r="C8" s="110" t="s">
        <v>8</v>
      </c>
      <c r="D8" s="111"/>
      <c r="E8" s="18">
        <f>SUM(E9:E10)</f>
        <v>554</v>
      </c>
      <c r="F8" s="10">
        <f t="shared" ref="F8:J8" si="2">SUM(F9:F10)</f>
        <v>458</v>
      </c>
      <c r="G8" s="9">
        <f t="shared" si="2"/>
        <v>0</v>
      </c>
      <c r="H8" s="15">
        <f t="shared" si="2"/>
        <v>0</v>
      </c>
      <c r="I8" s="18">
        <f t="shared" si="2"/>
        <v>0</v>
      </c>
      <c r="J8" s="15">
        <f t="shared" si="2"/>
        <v>0</v>
      </c>
      <c r="K8" s="16"/>
    </row>
    <row r="9" spans="1:17" ht="15" customHeight="1">
      <c r="B9" s="83"/>
      <c r="C9" s="81"/>
      <c r="D9" s="82" t="s">
        <v>9</v>
      </c>
      <c r="E9" s="49"/>
      <c r="F9" s="52"/>
      <c r="G9" s="51"/>
      <c r="H9" s="52"/>
      <c r="I9" s="53"/>
      <c r="J9" s="52"/>
      <c r="K9" s="16"/>
    </row>
    <row r="10" spans="1:17" ht="15" customHeight="1">
      <c r="B10" s="83"/>
      <c r="C10" s="81"/>
      <c r="D10" s="82" t="s">
        <v>7</v>
      </c>
      <c r="E10" s="49">
        <v>554</v>
      </c>
      <c r="F10" s="50">
        <v>458</v>
      </c>
      <c r="G10" s="51"/>
      <c r="H10" s="52"/>
      <c r="I10" s="53"/>
      <c r="J10" s="52"/>
      <c r="K10" s="16"/>
    </row>
    <row r="11" spans="1:17" ht="15" customHeight="1">
      <c r="B11" s="83"/>
      <c r="C11" s="110" t="s">
        <v>10</v>
      </c>
      <c r="D11" s="111"/>
      <c r="E11" s="18">
        <f>SUM(E12:E14)</f>
        <v>554</v>
      </c>
      <c r="F11" s="10">
        <f t="shared" ref="F11:J11" si="3">SUM(F12:F14)</f>
        <v>458</v>
      </c>
      <c r="G11" s="9">
        <f t="shared" si="3"/>
        <v>0</v>
      </c>
      <c r="H11" s="15">
        <f t="shared" si="3"/>
        <v>0</v>
      </c>
      <c r="I11" s="18">
        <f t="shared" si="3"/>
        <v>0</v>
      </c>
      <c r="J11" s="15">
        <f t="shared" si="3"/>
        <v>0</v>
      </c>
      <c r="K11" s="16"/>
    </row>
    <row r="12" spans="1:17" ht="15" customHeight="1">
      <c r="B12" s="83"/>
      <c r="C12" s="81"/>
      <c r="D12" s="82" t="s">
        <v>11</v>
      </c>
      <c r="E12" s="49"/>
      <c r="F12" s="52"/>
      <c r="G12" s="51"/>
      <c r="H12" s="52"/>
      <c r="I12" s="53"/>
      <c r="J12" s="52"/>
    </row>
    <row r="13" spans="1:17" ht="15" customHeight="1">
      <c r="B13" s="83"/>
      <c r="C13" s="81"/>
      <c r="D13" s="82" t="s">
        <v>12</v>
      </c>
      <c r="E13" s="49"/>
      <c r="F13" s="52"/>
      <c r="G13" s="51"/>
      <c r="H13" s="52"/>
      <c r="I13" s="53"/>
      <c r="J13" s="52"/>
    </row>
    <row r="14" spans="1:17" ht="15" customHeight="1">
      <c r="B14" s="83"/>
      <c r="C14" s="81"/>
      <c r="D14" s="82" t="s">
        <v>7</v>
      </c>
      <c r="E14" s="49">
        <v>554</v>
      </c>
      <c r="F14" s="50">
        <v>458</v>
      </c>
      <c r="G14" s="51"/>
      <c r="H14" s="52"/>
      <c r="I14" s="53"/>
      <c r="J14" s="52"/>
    </row>
    <row r="15" spans="1:17" ht="15" customHeight="1">
      <c r="B15" s="83"/>
      <c r="C15" s="110" t="s">
        <v>13</v>
      </c>
      <c r="D15" s="111"/>
      <c r="E15" s="49">
        <v>2632</v>
      </c>
      <c r="F15" s="50">
        <v>2143</v>
      </c>
      <c r="G15" s="51"/>
      <c r="H15" s="52"/>
      <c r="I15" s="51"/>
      <c r="J15" s="52"/>
    </row>
    <row r="16" spans="1:17" ht="15" customHeight="1">
      <c r="B16" s="83"/>
      <c r="C16" s="110" t="s">
        <v>14</v>
      </c>
      <c r="D16" s="111"/>
      <c r="E16" s="49">
        <v>1781</v>
      </c>
      <c r="F16" s="50">
        <v>55</v>
      </c>
      <c r="G16" s="51"/>
      <c r="H16" s="52"/>
      <c r="I16" s="53"/>
      <c r="J16" s="52"/>
    </row>
    <row r="17" spans="2:10">
      <c r="B17" s="83"/>
      <c r="C17" s="110" t="s">
        <v>15</v>
      </c>
      <c r="D17" s="111"/>
      <c r="E17" s="49">
        <v>6</v>
      </c>
      <c r="F17" s="50">
        <v>5</v>
      </c>
      <c r="G17" s="51"/>
      <c r="H17" s="52"/>
      <c r="I17" s="53"/>
      <c r="J17" s="52"/>
    </row>
    <row r="18" spans="2:10">
      <c r="B18" s="83"/>
      <c r="C18" s="110" t="s">
        <v>16</v>
      </c>
      <c r="D18" s="111"/>
      <c r="E18" s="49">
        <v>354</v>
      </c>
      <c r="F18" s="52"/>
      <c r="G18" s="51"/>
      <c r="H18" s="52"/>
      <c r="I18" s="53"/>
      <c r="J18" s="52"/>
    </row>
    <row r="19" spans="2:10">
      <c r="B19" s="83"/>
      <c r="C19" s="110" t="s">
        <v>17</v>
      </c>
      <c r="D19" s="111"/>
      <c r="E19" s="49">
        <v>32</v>
      </c>
      <c r="F19" s="50">
        <v>6</v>
      </c>
      <c r="G19" s="51"/>
      <c r="H19" s="52"/>
      <c r="I19" s="53"/>
      <c r="J19" s="52"/>
    </row>
    <row r="20" spans="2:10">
      <c r="B20" s="83"/>
      <c r="C20" s="110" t="s">
        <v>18</v>
      </c>
      <c r="D20" s="111"/>
      <c r="E20" s="54"/>
      <c r="F20" s="55"/>
      <c r="G20" s="51"/>
      <c r="H20" s="52"/>
      <c r="I20" s="53"/>
      <c r="J20" s="52"/>
    </row>
    <row r="21" spans="2:10">
      <c r="B21" s="83"/>
      <c r="C21" s="110" t="s">
        <v>19</v>
      </c>
      <c r="D21" s="111"/>
      <c r="E21" s="54"/>
      <c r="F21" s="55"/>
      <c r="G21" s="51"/>
      <c r="H21" s="52"/>
      <c r="I21" s="53"/>
      <c r="J21" s="52"/>
    </row>
    <row r="22" spans="2:10">
      <c r="B22" s="83"/>
      <c r="C22" s="81"/>
      <c r="D22" s="82"/>
      <c r="E22" s="18"/>
      <c r="F22" s="10"/>
      <c r="G22" s="11"/>
      <c r="H22" s="12"/>
      <c r="I22" s="13"/>
      <c r="J22" s="12"/>
    </row>
    <row r="23" spans="2:10">
      <c r="B23" s="112" t="s">
        <v>20</v>
      </c>
      <c r="C23" s="110"/>
      <c r="D23" s="111"/>
      <c r="E23" s="18">
        <f>SUM(E24:E27)</f>
        <v>0</v>
      </c>
      <c r="F23" s="12">
        <f t="shared" ref="F23:J23" si="4">SUM(F24:F27)</f>
        <v>0</v>
      </c>
      <c r="G23" s="18">
        <f t="shared" si="4"/>
        <v>0</v>
      </c>
      <c r="H23" s="12">
        <f t="shared" si="4"/>
        <v>0</v>
      </c>
      <c r="I23" s="18">
        <f t="shared" si="4"/>
        <v>0</v>
      </c>
      <c r="J23" s="12">
        <f t="shared" si="4"/>
        <v>0</v>
      </c>
    </row>
    <row r="24" spans="2:10">
      <c r="B24" s="83"/>
      <c r="C24" s="110" t="s">
        <v>8</v>
      </c>
      <c r="D24" s="111"/>
      <c r="E24" s="49"/>
      <c r="F24" s="52"/>
      <c r="G24" s="51"/>
      <c r="H24" s="52"/>
      <c r="I24" s="53"/>
      <c r="J24" s="52"/>
    </row>
    <row r="25" spans="2:10">
      <c r="B25" s="83"/>
      <c r="C25" s="110" t="s">
        <v>10</v>
      </c>
      <c r="D25" s="111"/>
      <c r="E25" s="49"/>
      <c r="F25" s="52"/>
      <c r="G25" s="51"/>
      <c r="H25" s="52"/>
      <c r="I25" s="53"/>
      <c r="J25" s="52"/>
    </row>
    <row r="26" spans="2:10">
      <c r="B26" s="83"/>
      <c r="C26" s="110" t="s">
        <v>21</v>
      </c>
      <c r="D26" s="111"/>
      <c r="E26" s="54"/>
      <c r="F26" s="55"/>
      <c r="G26" s="51"/>
      <c r="H26" s="52"/>
      <c r="I26" s="53"/>
      <c r="J26" s="52"/>
    </row>
    <row r="27" spans="2:10">
      <c r="B27" s="83"/>
      <c r="C27" s="110" t="s">
        <v>19</v>
      </c>
      <c r="D27" s="111"/>
      <c r="E27" s="54"/>
      <c r="F27" s="55"/>
      <c r="G27" s="51"/>
      <c r="H27" s="52"/>
      <c r="I27" s="53"/>
      <c r="J27" s="52"/>
    </row>
    <row r="28" spans="2:10">
      <c r="B28" s="83"/>
      <c r="C28" s="110"/>
      <c r="D28" s="111"/>
      <c r="E28" s="18"/>
      <c r="F28" s="10"/>
      <c r="G28" s="11"/>
      <c r="H28" s="12"/>
      <c r="I28" s="13"/>
      <c r="J28" s="12"/>
    </row>
    <row r="29" spans="2:10">
      <c r="B29" s="112" t="s">
        <v>22</v>
      </c>
      <c r="C29" s="110"/>
      <c r="D29" s="111"/>
      <c r="E29" s="18">
        <f>SUM(E30:E33)</f>
        <v>0</v>
      </c>
      <c r="F29" s="12">
        <f t="shared" ref="F29:J29" si="5">SUM(F30:F33)</f>
        <v>0</v>
      </c>
      <c r="G29" s="18">
        <f t="shared" si="5"/>
        <v>0</v>
      </c>
      <c r="H29" s="12">
        <f t="shared" si="5"/>
        <v>0</v>
      </c>
      <c r="I29" s="18">
        <f t="shared" si="5"/>
        <v>0</v>
      </c>
      <c r="J29" s="12">
        <f t="shared" si="5"/>
        <v>0</v>
      </c>
    </row>
    <row r="30" spans="2:10">
      <c r="B30" s="83"/>
      <c r="C30" s="110" t="s">
        <v>8</v>
      </c>
      <c r="D30" s="111"/>
      <c r="E30" s="49"/>
      <c r="F30" s="52"/>
      <c r="G30" s="51"/>
      <c r="H30" s="52"/>
      <c r="I30" s="53"/>
      <c r="J30" s="52"/>
    </row>
    <row r="31" spans="2:10">
      <c r="B31" s="83"/>
      <c r="C31" s="110" t="s">
        <v>10</v>
      </c>
      <c r="D31" s="111"/>
      <c r="E31" s="49"/>
      <c r="F31" s="52"/>
      <c r="G31" s="51"/>
      <c r="H31" s="52"/>
      <c r="I31" s="53"/>
      <c r="J31" s="52"/>
    </row>
    <row r="32" spans="2:10">
      <c r="B32" s="83"/>
      <c r="C32" s="110" t="s">
        <v>21</v>
      </c>
      <c r="D32" s="111"/>
      <c r="E32" s="54"/>
      <c r="F32" s="55"/>
      <c r="G32" s="51"/>
      <c r="H32" s="52"/>
      <c r="I32" s="53"/>
      <c r="J32" s="52"/>
    </row>
    <row r="33" spans="2:11">
      <c r="B33" s="83"/>
      <c r="C33" s="110" t="s">
        <v>19</v>
      </c>
      <c r="D33" s="111"/>
      <c r="E33" s="54"/>
      <c r="F33" s="55"/>
      <c r="G33" s="51"/>
      <c r="H33" s="52"/>
      <c r="I33" s="53"/>
      <c r="J33" s="52"/>
    </row>
    <row r="34" spans="2:11">
      <c r="B34" s="83"/>
      <c r="C34" s="81"/>
      <c r="D34" s="82"/>
      <c r="E34" s="18"/>
      <c r="F34" s="10"/>
      <c r="G34" s="11"/>
      <c r="H34" s="12"/>
      <c r="I34" s="13"/>
      <c r="J34" s="12"/>
    </row>
    <row r="35" spans="2:11">
      <c r="B35" s="112" t="s">
        <v>23</v>
      </c>
      <c r="C35" s="110"/>
      <c r="D35" s="111"/>
      <c r="E35" s="18">
        <f>E36+E37+E38+E42+E46+E50</f>
        <v>65093</v>
      </c>
      <c r="F35" s="10">
        <f t="shared" ref="F35:J35" si="6">F36+F37+F38+F42+F46+F50</f>
        <v>52718</v>
      </c>
      <c r="G35" s="9">
        <f t="shared" si="6"/>
        <v>0</v>
      </c>
      <c r="H35" s="15">
        <f t="shared" si="6"/>
        <v>0</v>
      </c>
      <c r="I35" s="18">
        <f t="shared" si="6"/>
        <v>0</v>
      </c>
      <c r="J35" s="15">
        <f t="shared" si="6"/>
        <v>0</v>
      </c>
      <c r="K35" s="16"/>
    </row>
    <row r="36" spans="2:11">
      <c r="B36" s="83"/>
      <c r="C36" s="110" t="s">
        <v>8</v>
      </c>
      <c r="D36" s="111"/>
      <c r="E36" s="49"/>
      <c r="F36" s="52"/>
      <c r="G36" s="51"/>
      <c r="H36" s="52"/>
      <c r="I36" s="53"/>
      <c r="J36" s="52"/>
      <c r="K36" s="16"/>
    </row>
    <row r="37" spans="2:11">
      <c r="B37" s="83"/>
      <c r="C37" s="110" t="s">
        <v>24</v>
      </c>
      <c r="D37" s="111"/>
      <c r="E37" s="49"/>
      <c r="F37" s="52"/>
      <c r="G37" s="51"/>
      <c r="H37" s="52"/>
      <c r="I37" s="53"/>
      <c r="J37" s="52"/>
      <c r="K37" s="16"/>
    </row>
    <row r="38" spans="2:11">
      <c r="B38" s="83"/>
      <c r="C38" s="110" t="s">
        <v>10</v>
      </c>
      <c r="D38" s="111"/>
      <c r="E38" s="18">
        <f>SUM(E39:E41)</f>
        <v>0</v>
      </c>
      <c r="F38" s="12">
        <f t="shared" ref="F38:J38" si="7">SUM(F39:F41)</f>
        <v>0</v>
      </c>
      <c r="G38" s="18">
        <f t="shared" si="7"/>
        <v>0</v>
      </c>
      <c r="H38" s="12">
        <f t="shared" si="7"/>
        <v>0</v>
      </c>
      <c r="I38" s="18">
        <f t="shared" si="7"/>
        <v>0</v>
      </c>
      <c r="J38" s="12">
        <f t="shared" si="7"/>
        <v>0</v>
      </c>
      <c r="K38" s="16"/>
    </row>
    <row r="39" spans="2:11">
      <c r="B39" s="83"/>
      <c r="C39" s="81"/>
      <c r="D39" s="82" t="s">
        <v>11</v>
      </c>
      <c r="E39" s="49"/>
      <c r="F39" s="52"/>
      <c r="G39" s="51"/>
      <c r="H39" s="52"/>
      <c r="I39" s="53"/>
      <c r="J39" s="52"/>
      <c r="K39" s="16"/>
    </row>
    <row r="40" spans="2:11">
      <c r="B40" s="83"/>
      <c r="C40" s="81"/>
      <c r="D40" s="82" t="s">
        <v>12</v>
      </c>
      <c r="E40" s="49"/>
      <c r="F40" s="52"/>
      <c r="G40" s="51"/>
      <c r="H40" s="52"/>
      <c r="I40" s="53"/>
      <c r="J40" s="52"/>
      <c r="K40" s="16"/>
    </row>
    <row r="41" spans="2:11">
      <c r="B41" s="83"/>
      <c r="C41" s="81"/>
      <c r="D41" s="82" t="s">
        <v>25</v>
      </c>
      <c r="E41" s="49"/>
      <c r="F41" s="52"/>
      <c r="G41" s="51"/>
      <c r="H41" s="52"/>
      <c r="I41" s="53"/>
      <c r="J41" s="52"/>
      <c r="K41" s="16"/>
    </row>
    <row r="42" spans="2:11">
      <c r="B42" s="83"/>
      <c r="C42" s="110" t="s">
        <v>21</v>
      </c>
      <c r="D42" s="111"/>
      <c r="E42" s="18">
        <f>SUM(E43:E45)</f>
        <v>46489</v>
      </c>
      <c r="F42" s="10">
        <f t="shared" ref="F42:J42" si="8">SUM(F43:F45)</f>
        <v>37326</v>
      </c>
      <c r="G42" s="9">
        <f t="shared" si="8"/>
        <v>0</v>
      </c>
      <c r="H42" s="15">
        <f t="shared" si="8"/>
        <v>0</v>
      </c>
      <c r="I42" s="18">
        <f t="shared" si="8"/>
        <v>0</v>
      </c>
      <c r="J42" s="15">
        <f t="shared" si="8"/>
        <v>0</v>
      </c>
      <c r="K42" s="16"/>
    </row>
    <row r="43" spans="2:11">
      <c r="B43" s="83"/>
      <c r="C43" s="81"/>
      <c r="D43" s="82" t="s">
        <v>26</v>
      </c>
      <c r="E43" s="49">
        <v>8674</v>
      </c>
      <c r="F43" s="50">
        <v>7409</v>
      </c>
      <c r="G43" s="51"/>
      <c r="H43" s="52"/>
      <c r="I43" s="53"/>
      <c r="J43" s="52"/>
      <c r="K43" s="16"/>
    </row>
    <row r="44" spans="2:11">
      <c r="B44" s="83"/>
      <c r="C44" s="81"/>
      <c r="D44" s="82" t="s">
        <v>27</v>
      </c>
      <c r="E44" s="49">
        <v>37815</v>
      </c>
      <c r="F44" s="50">
        <v>29917</v>
      </c>
      <c r="G44" s="51"/>
      <c r="H44" s="52"/>
      <c r="I44" s="53"/>
      <c r="J44" s="52"/>
      <c r="K44" s="16"/>
    </row>
    <row r="45" spans="2:11">
      <c r="B45" s="83"/>
      <c r="C45" s="81"/>
      <c r="D45" s="82" t="s">
        <v>28</v>
      </c>
      <c r="E45" s="54"/>
      <c r="F45" s="55"/>
      <c r="G45" s="51"/>
      <c r="H45" s="52"/>
      <c r="I45" s="53"/>
      <c r="J45" s="52"/>
      <c r="K45" s="16"/>
    </row>
    <row r="46" spans="2:11">
      <c r="B46" s="83"/>
      <c r="C46" s="114" t="s">
        <v>50</v>
      </c>
      <c r="D46" s="115"/>
      <c r="E46" s="18">
        <f>SUM(E47:E49)</f>
        <v>18604</v>
      </c>
      <c r="F46" s="10">
        <f t="shared" ref="F46:J46" si="9">SUM(F47:F49)</f>
        <v>15392</v>
      </c>
      <c r="G46" s="9">
        <f t="shared" si="9"/>
        <v>0</v>
      </c>
      <c r="H46" s="15">
        <f t="shared" si="9"/>
        <v>0</v>
      </c>
      <c r="I46" s="18">
        <f t="shared" si="9"/>
        <v>0</v>
      </c>
      <c r="J46" s="15">
        <f t="shared" si="9"/>
        <v>0</v>
      </c>
      <c r="K46" s="16"/>
    </row>
    <row r="47" spans="2:11">
      <c r="B47" s="83"/>
      <c r="C47" s="81"/>
      <c r="D47" s="82" t="s">
        <v>26</v>
      </c>
      <c r="E47" s="49">
        <v>6639</v>
      </c>
      <c r="F47" s="50">
        <v>5805</v>
      </c>
      <c r="G47" s="51"/>
      <c r="H47" s="52"/>
      <c r="I47" s="53"/>
      <c r="J47" s="52"/>
    </row>
    <row r="48" spans="2:11">
      <c r="B48" s="83"/>
      <c r="C48" s="81"/>
      <c r="D48" s="82" t="s">
        <v>27</v>
      </c>
      <c r="E48" s="49">
        <v>11965</v>
      </c>
      <c r="F48" s="50">
        <v>9587</v>
      </c>
      <c r="G48" s="51"/>
      <c r="H48" s="52"/>
      <c r="I48" s="53"/>
      <c r="J48" s="52"/>
    </row>
    <row r="49" spans="1:11">
      <c r="B49" s="83"/>
      <c r="C49" s="81"/>
      <c r="D49" s="82" t="s">
        <v>28</v>
      </c>
      <c r="E49" s="54"/>
      <c r="F49" s="69"/>
      <c r="G49" s="56"/>
      <c r="H49" s="52"/>
      <c r="I49" s="56"/>
      <c r="J49" s="52"/>
    </row>
    <row r="50" spans="1:11">
      <c r="B50" s="83"/>
      <c r="C50" s="110" t="s">
        <v>19</v>
      </c>
      <c r="D50" s="111"/>
      <c r="E50" s="54"/>
      <c r="F50" s="55"/>
      <c r="G50" s="51"/>
      <c r="H50" s="52"/>
      <c r="I50" s="53"/>
      <c r="J50" s="52"/>
    </row>
    <row r="51" spans="1:11" s="36" customFormat="1">
      <c r="A51" s="35"/>
      <c r="B51" s="113" t="s">
        <v>47</v>
      </c>
      <c r="C51" s="114"/>
      <c r="D51" s="115"/>
      <c r="E51" s="70">
        <f>SUM(E52:E54)</f>
        <v>0</v>
      </c>
      <c r="F51" s="38">
        <f t="shared" ref="F51:J51" si="10">SUM(F52:F54)</f>
        <v>0</v>
      </c>
      <c r="G51" s="70">
        <f t="shared" si="10"/>
        <v>0</v>
      </c>
      <c r="H51" s="38">
        <f t="shared" si="10"/>
        <v>0</v>
      </c>
      <c r="I51" s="70">
        <f t="shared" si="10"/>
        <v>0</v>
      </c>
      <c r="J51" s="38">
        <f t="shared" si="10"/>
        <v>0</v>
      </c>
      <c r="K51" s="35"/>
    </row>
    <row r="52" spans="1:11" s="36" customFormat="1">
      <c r="A52" s="35"/>
      <c r="B52" s="86"/>
      <c r="C52" s="114" t="s">
        <v>8</v>
      </c>
      <c r="D52" s="115"/>
      <c r="E52" s="57"/>
      <c r="F52" s="71"/>
      <c r="G52" s="72"/>
      <c r="H52" s="71"/>
      <c r="I52" s="72"/>
      <c r="J52" s="71"/>
      <c r="K52" s="35"/>
    </row>
    <row r="53" spans="1:11" s="36" customFormat="1">
      <c r="A53" s="35"/>
      <c r="B53" s="86"/>
      <c r="C53" s="114" t="s">
        <v>10</v>
      </c>
      <c r="D53" s="115"/>
      <c r="E53" s="57"/>
      <c r="F53" s="71"/>
      <c r="G53" s="72"/>
      <c r="H53" s="71"/>
      <c r="I53" s="72"/>
      <c r="J53" s="71"/>
      <c r="K53" s="35"/>
    </row>
    <row r="54" spans="1:11" s="36" customFormat="1">
      <c r="A54" s="35"/>
      <c r="B54" s="86"/>
      <c r="C54" s="114" t="s">
        <v>19</v>
      </c>
      <c r="D54" s="115"/>
      <c r="E54" s="58"/>
      <c r="F54" s="73"/>
      <c r="G54" s="72"/>
      <c r="H54" s="71"/>
      <c r="I54" s="72"/>
      <c r="J54" s="71"/>
      <c r="K54" s="35"/>
    </row>
    <row r="55" spans="1:11" s="36" customFormat="1">
      <c r="A55" s="35"/>
      <c r="B55" s="86"/>
      <c r="C55" s="84"/>
      <c r="D55" s="85"/>
      <c r="E55" s="40"/>
      <c r="F55" s="41"/>
      <c r="G55" s="39"/>
      <c r="H55" s="38"/>
      <c r="I55" s="39"/>
      <c r="J55" s="38"/>
      <c r="K55" s="35"/>
    </row>
    <row r="56" spans="1:11" s="36" customFormat="1">
      <c r="A56" s="35"/>
      <c r="B56" s="113" t="s">
        <v>48</v>
      </c>
      <c r="C56" s="114"/>
      <c r="D56" s="115"/>
      <c r="E56" s="70">
        <f>SUM(E57:E60)</f>
        <v>35</v>
      </c>
      <c r="F56" s="38">
        <f t="shared" ref="F56:J56" si="11">SUM(F57:F60)</f>
        <v>0</v>
      </c>
      <c r="G56" s="70">
        <f t="shared" si="11"/>
        <v>0</v>
      </c>
      <c r="H56" s="38">
        <f t="shared" si="11"/>
        <v>0</v>
      </c>
      <c r="I56" s="70">
        <f t="shared" si="11"/>
        <v>0</v>
      </c>
      <c r="J56" s="38">
        <f t="shared" si="11"/>
        <v>0</v>
      </c>
      <c r="K56" s="35"/>
    </row>
    <row r="57" spans="1:11" s="36" customFormat="1">
      <c r="A57" s="35"/>
      <c r="B57" s="86"/>
      <c r="C57" s="114" t="s">
        <v>8</v>
      </c>
      <c r="D57" s="115"/>
      <c r="E57" s="58"/>
      <c r="F57" s="71"/>
      <c r="G57" s="72"/>
      <c r="H57" s="71"/>
      <c r="I57" s="72"/>
      <c r="J57" s="71"/>
      <c r="K57" s="35"/>
    </row>
    <row r="58" spans="1:11" s="36" customFormat="1">
      <c r="A58" s="35"/>
      <c r="B58" s="86"/>
      <c r="C58" s="114" t="s">
        <v>10</v>
      </c>
      <c r="D58" s="115"/>
      <c r="E58" s="58"/>
      <c r="F58" s="71"/>
      <c r="G58" s="59"/>
      <c r="H58" s="71"/>
      <c r="I58" s="72"/>
      <c r="J58" s="71"/>
      <c r="K58" s="35"/>
    </row>
    <row r="59" spans="1:11" s="36" customFormat="1">
      <c r="A59" s="35"/>
      <c r="B59" s="86"/>
      <c r="C59" s="114" t="s">
        <v>21</v>
      </c>
      <c r="D59" s="115"/>
      <c r="E59" s="60">
        <v>35</v>
      </c>
      <c r="F59" s="73"/>
      <c r="G59" s="72"/>
      <c r="H59" s="71"/>
      <c r="I59" s="72"/>
      <c r="J59" s="71"/>
      <c r="K59" s="35"/>
    </row>
    <row r="60" spans="1:11" s="36" customFormat="1">
      <c r="A60" s="35"/>
      <c r="B60" s="86"/>
      <c r="C60" s="114" t="s">
        <v>19</v>
      </c>
      <c r="D60" s="115"/>
      <c r="E60" s="58"/>
      <c r="F60" s="73"/>
      <c r="G60" s="72"/>
      <c r="H60" s="71"/>
      <c r="I60" s="72"/>
      <c r="J60" s="71"/>
      <c r="K60" s="35"/>
    </row>
    <row r="61" spans="1:11" s="27" customFormat="1" ht="14.25" thickBot="1">
      <c r="B61" s="22"/>
      <c r="C61" s="22"/>
      <c r="D61" s="22"/>
      <c r="E61" s="23"/>
      <c r="F61" s="24"/>
      <c r="G61" s="25"/>
      <c r="H61" s="26"/>
      <c r="I61" s="25"/>
      <c r="J61" s="26"/>
    </row>
    <row r="62" spans="1:11" ht="14.25" thickTop="1">
      <c r="B62" s="107" t="s">
        <v>1</v>
      </c>
      <c r="C62" s="107"/>
      <c r="D62" s="108"/>
      <c r="E62" s="109" t="s">
        <v>2</v>
      </c>
      <c r="F62" s="109"/>
      <c r="G62" s="109" t="s">
        <v>3</v>
      </c>
      <c r="H62" s="109"/>
      <c r="I62" s="109" t="s">
        <v>4</v>
      </c>
      <c r="J62" s="109"/>
    </row>
    <row r="63" spans="1:11">
      <c r="B63" s="119" t="s">
        <v>29</v>
      </c>
      <c r="C63" s="120"/>
      <c r="D63" s="121"/>
      <c r="E63" s="54"/>
      <c r="F63" s="74"/>
      <c r="G63" s="51"/>
      <c r="H63" s="52"/>
      <c r="I63" s="53"/>
      <c r="J63" s="52"/>
    </row>
    <row r="64" spans="1:11">
      <c r="B64" s="83"/>
      <c r="C64" s="81"/>
      <c r="D64" s="82"/>
      <c r="E64" s="18"/>
      <c r="F64" s="10"/>
      <c r="G64" s="11"/>
      <c r="H64" s="12"/>
      <c r="I64" s="13"/>
      <c r="J64" s="12"/>
    </row>
    <row r="65" spans="2:11">
      <c r="B65" s="112" t="s">
        <v>30</v>
      </c>
      <c r="C65" s="110"/>
      <c r="D65" s="111"/>
      <c r="E65" s="18">
        <f>SUM(E66:E67)</f>
        <v>0</v>
      </c>
      <c r="F65" s="12">
        <f t="shared" ref="F65:J65" si="12">SUM(F66:F67)</f>
        <v>0</v>
      </c>
      <c r="G65" s="18">
        <f t="shared" si="12"/>
        <v>0</v>
      </c>
      <c r="H65" s="12">
        <f t="shared" si="12"/>
        <v>0</v>
      </c>
      <c r="I65" s="18">
        <f t="shared" si="12"/>
        <v>0</v>
      </c>
      <c r="J65" s="12">
        <f t="shared" si="12"/>
        <v>0</v>
      </c>
    </row>
    <row r="66" spans="2:11">
      <c r="B66" s="83"/>
      <c r="C66" s="110" t="s">
        <v>31</v>
      </c>
      <c r="D66" s="111"/>
      <c r="E66" s="49"/>
      <c r="F66" s="52"/>
      <c r="G66" s="51"/>
      <c r="H66" s="52"/>
      <c r="I66" s="53"/>
      <c r="J66" s="52"/>
    </row>
    <row r="67" spans="2:11">
      <c r="B67" s="83"/>
      <c r="C67" s="110" t="s">
        <v>32</v>
      </c>
      <c r="D67" s="111"/>
      <c r="E67" s="49"/>
      <c r="F67" s="52"/>
      <c r="G67" s="51"/>
      <c r="H67" s="52"/>
      <c r="I67" s="53"/>
      <c r="J67" s="52"/>
    </row>
    <row r="68" spans="2:11">
      <c r="B68" s="83"/>
      <c r="C68" s="81"/>
      <c r="D68" s="82"/>
      <c r="E68" s="18"/>
      <c r="F68" s="15"/>
      <c r="G68" s="11"/>
      <c r="H68" s="12"/>
      <c r="I68" s="13"/>
      <c r="J68" s="12"/>
    </row>
    <row r="69" spans="2:11">
      <c r="B69" s="117" t="s">
        <v>33</v>
      </c>
      <c r="C69" s="117"/>
      <c r="D69" s="117"/>
      <c r="E69" s="9">
        <f>SUM(E70:E74)</f>
        <v>8034</v>
      </c>
      <c r="F69" s="15">
        <f t="shared" ref="F69:J69" si="13">SUM(F70:F74)</f>
        <v>6207</v>
      </c>
      <c r="G69" s="9">
        <f t="shared" si="13"/>
        <v>0</v>
      </c>
      <c r="H69" s="15">
        <f t="shared" si="13"/>
        <v>0</v>
      </c>
      <c r="I69" s="18">
        <f t="shared" si="13"/>
        <v>0</v>
      </c>
      <c r="J69" s="15">
        <f t="shared" si="13"/>
        <v>0</v>
      </c>
      <c r="K69" s="16"/>
    </row>
    <row r="70" spans="2:11">
      <c r="B70" s="83"/>
      <c r="C70" s="110" t="s">
        <v>8</v>
      </c>
      <c r="D70" s="111"/>
      <c r="E70" s="49">
        <v>140</v>
      </c>
      <c r="F70" s="52"/>
      <c r="G70" s="51"/>
      <c r="H70" s="52"/>
      <c r="I70" s="53"/>
      <c r="J70" s="52"/>
      <c r="K70" s="16"/>
    </row>
    <row r="71" spans="2:11">
      <c r="B71" s="83"/>
      <c r="C71" s="110" t="s">
        <v>34</v>
      </c>
      <c r="D71" s="111"/>
      <c r="E71" s="49">
        <v>832</v>
      </c>
      <c r="F71" s="52"/>
      <c r="G71" s="51"/>
      <c r="H71" s="52"/>
      <c r="I71" s="53"/>
      <c r="J71" s="52"/>
      <c r="K71" s="16"/>
    </row>
    <row r="72" spans="2:11">
      <c r="B72" s="83"/>
      <c r="C72" s="110" t="s">
        <v>35</v>
      </c>
      <c r="D72" s="111"/>
      <c r="E72" s="49">
        <v>118</v>
      </c>
      <c r="F72" s="52"/>
      <c r="G72" s="51"/>
      <c r="H72" s="52"/>
      <c r="I72" s="53"/>
      <c r="J72" s="52"/>
      <c r="K72" s="16"/>
    </row>
    <row r="73" spans="2:11">
      <c r="B73" s="83"/>
      <c r="C73" s="110" t="s">
        <v>21</v>
      </c>
      <c r="D73" s="111"/>
      <c r="E73" s="49">
        <v>6620</v>
      </c>
      <c r="F73" s="62">
        <v>5909</v>
      </c>
      <c r="G73" s="51"/>
      <c r="H73" s="61"/>
      <c r="I73" s="53"/>
      <c r="J73" s="61"/>
      <c r="K73" s="16"/>
    </row>
    <row r="74" spans="2:11">
      <c r="B74" s="83"/>
      <c r="C74" s="111" t="s">
        <v>36</v>
      </c>
      <c r="D74" s="117"/>
      <c r="E74" s="9">
        <f>SUM(E75:E79)</f>
        <v>324</v>
      </c>
      <c r="F74" s="15">
        <f t="shared" ref="F74:J74" si="14">SUM(F75:F79)</f>
        <v>298</v>
      </c>
      <c r="G74" s="9">
        <f t="shared" si="14"/>
        <v>0</v>
      </c>
      <c r="H74" s="15">
        <f t="shared" si="14"/>
        <v>0</v>
      </c>
      <c r="I74" s="18">
        <f t="shared" si="14"/>
        <v>0</v>
      </c>
      <c r="J74" s="15">
        <f t="shared" si="14"/>
        <v>0</v>
      </c>
      <c r="K74" s="16"/>
    </row>
    <row r="75" spans="2:11">
      <c r="B75" s="83"/>
      <c r="C75" s="81"/>
      <c r="D75" s="82" t="s">
        <v>37</v>
      </c>
      <c r="E75" s="49">
        <v>300</v>
      </c>
      <c r="F75" s="50">
        <v>277</v>
      </c>
      <c r="G75" s="51"/>
      <c r="H75" s="52"/>
      <c r="I75" s="53"/>
      <c r="J75" s="52"/>
    </row>
    <row r="76" spans="2:11">
      <c r="B76" s="83"/>
      <c r="C76" s="81"/>
      <c r="D76" s="82" t="s">
        <v>38</v>
      </c>
      <c r="E76" s="49">
        <v>4</v>
      </c>
      <c r="F76" s="50">
        <v>2</v>
      </c>
      <c r="G76" s="51"/>
      <c r="H76" s="52"/>
      <c r="I76" s="53"/>
      <c r="J76" s="52"/>
    </row>
    <row r="77" spans="2:11">
      <c r="B77" s="83"/>
      <c r="C77" s="81"/>
      <c r="D77" s="82" t="s">
        <v>39</v>
      </c>
      <c r="E77" s="49">
        <v>20</v>
      </c>
      <c r="F77" s="50">
        <v>19</v>
      </c>
      <c r="G77" s="51"/>
      <c r="H77" s="52"/>
      <c r="I77" s="53"/>
      <c r="J77" s="52"/>
    </row>
    <row r="78" spans="2:11">
      <c r="B78" s="83"/>
      <c r="C78" s="81"/>
      <c r="D78" s="82" t="s">
        <v>40</v>
      </c>
      <c r="E78" s="63">
        <v>0</v>
      </c>
      <c r="F78" s="50">
        <v>0</v>
      </c>
      <c r="G78" s="51"/>
      <c r="H78" s="52"/>
      <c r="I78" s="53"/>
      <c r="J78" s="52"/>
    </row>
    <row r="79" spans="2:11">
      <c r="B79" s="21"/>
      <c r="C79" s="28"/>
      <c r="D79" s="29" t="s">
        <v>41</v>
      </c>
      <c r="E79" s="64"/>
      <c r="F79" s="65"/>
      <c r="G79" s="66"/>
      <c r="H79" s="67"/>
      <c r="I79" s="68"/>
      <c r="J79" s="67"/>
    </row>
    <row r="80" spans="2:11">
      <c r="B80" s="81"/>
      <c r="C80" s="81"/>
      <c r="D80" s="81"/>
      <c r="E80" s="18"/>
      <c r="F80" s="10"/>
      <c r="G80" s="18"/>
      <c r="H80" s="10"/>
      <c r="I80" s="18"/>
      <c r="J80" s="10"/>
    </row>
    <row r="81" spans="1:11">
      <c r="B81" s="4" t="s">
        <v>42</v>
      </c>
      <c r="C81" s="4"/>
      <c r="D81" s="4"/>
      <c r="E81" s="18"/>
      <c r="F81" s="18"/>
      <c r="G81" s="18"/>
      <c r="H81" s="18"/>
      <c r="I81" s="18"/>
      <c r="J81" s="18"/>
    </row>
    <row r="82" spans="1:11">
      <c r="B82" s="4" t="s">
        <v>43</v>
      </c>
      <c r="C82" s="4"/>
      <c r="D82" s="4"/>
      <c r="E82" s="18"/>
      <c r="F82" s="18"/>
      <c r="G82" s="18"/>
      <c r="H82" s="18"/>
      <c r="I82" s="18"/>
      <c r="J82" s="18"/>
    </row>
    <row r="83" spans="1:11">
      <c r="B83" s="118" t="s">
        <v>44</v>
      </c>
      <c r="C83" s="118"/>
      <c r="D83" s="118"/>
      <c r="E83" s="118"/>
      <c r="F83" s="118"/>
      <c r="G83" s="118"/>
      <c r="H83" s="118"/>
      <c r="I83" s="118"/>
      <c r="J83" s="118"/>
    </row>
    <row r="84" spans="1:11" s="43" customFormat="1">
      <c r="A84" s="42"/>
      <c r="B84" s="116" t="s">
        <v>49</v>
      </c>
      <c r="C84" s="116"/>
      <c r="D84" s="116"/>
      <c r="E84" s="116"/>
      <c r="F84" s="116"/>
      <c r="G84" s="116"/>
      <c r="H84" s="116"/>
      <c r="I84" s="116"/>
      <c r="J84" s="116"/>
      <c r="K84" s="42"/>
    </row>
    <row r="85" spans="1:11">
      <c r="B85" s="4" t="s">
        <v>45</v>
      </c>
    </row>
  </sheetData>
  <mergeCells count="61">
    <mergeCell ref="B84:J84"/>
    <mergeCell ref="C70:D70"/>
    <mergeCell ref="C71:D71"/>
    <mergeCell ref="C72:D72"/>
    <mergeCell ref="C73:D73"/>
    <mergeCell ref="C74:D74"/>
    <mergeCell ref="B83:J83"/>
    <mergeCell ref="I62:J62"/>
    <mergeCell ref="B63:D63"/>
    <mergeCell ref="B65:D65"/>
    <mergeCell ref="C66:D66"/>
    <mergeCell ref="C67:D67"/>
    <mergeCell ref="E62:F62"/>
    <mergeCell ref="G62:H62"/>
    <mergeCell ref="B69:D69"/>
    <mergeCell ref="C58:D58"/>
    <mergeCell ref="C59:D59"/>
    <mergeCell ref="C60:D60"/>
    <mergeCell ref="B62:D62"/>
    <mergeCell ref="C57:D57"/>
    <mergeCell ref="C36:D36"/>
    <mergeCell ref="C37:D37"/>
    <mergeCell ref="C38:D38"/>
    <mergeCell ref="C42:D42"/>
    <mergeCell ref="C46:D46"/>
    <mergeCell ref="C50:D50"/>
    <mergeCell ref="B51:D51"/>
    <mergeCell ref="C52:D52"/>
    <mergeCell ref="C53:D53"/>
    <mergeCell ref="C54:D54"/>
    <mergeCell ref="B56:D56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4:D4"/>
    <mergeCell ref="H2:J2"/>
    <mergeCell ref="B3:D3"/>
    <mergeCell ref="E3:F3"/>
    <mergeCell ref="G3:H3"/>
    <mergeCell ref="I3:J3"/>
  </mergeCells>
  <phoneticPr fontId="3"/>
  <pageMargins left="0.7" right="0.7" top="0.75" bottom="0.75" header="0.3" footer="0.3"/>
  <pageSetup paperSize="9" scale="88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opLeftCell="B61" zoomScaleNormal="100" workbookViewId="0">
      <selection activeCell="B85" sqref="B85:J85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30" t="s">
        <v>46</v>
      </c>
      <c r="C1" s="31"/>
      <c r="D1" s="32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105" t="s">
        <v>53</v>
      </c>
      <c r="I2" s="106"/>
      <c r="J2" s="106"/>
    </row>
    <row r="3" spans="1:17" ht="15" customHeight="1" thickTop="1">
      <c r="B3" s="107" t="s">
        <v>1</v>
      </c>
      <c r="C3" s="107"/>
      <c r="D3" s="108"/>
      <c r="E3" s="109" t="s">
        <v>2</v>
      </c>
      <c r="F3" s="109"/>
      <c r="G3" s="109" t="s">
        <v>3</v>
      </c>
      <c r="H3" s="109"/>
      <c r="I3" s="109" t="s">
        <v>4</v>
      </c>
      <c r="J3" s="109"/>
    </row>
    <row r="4" spans="1:17" ht="15" customHeight="1">
      <c r="B4" s="103" t="s">
        <v>5</v>
      </c>
      <c r="C4" s="104"/>
      <c r="D4" s="104"/>
      <c r="E4" s="6">
        <f>SUM(E6,E23,E29,E35,E52,E57,E64,E66,E70)</f>
        <v>92232</v>
      </c>
      <c r="F4" s="7">
        <f>SUM(F6,F23,F29,F35,F52,F57,F64,F66,F70)</f>
        <v>67587</v>
      </c>
      <c r="G4" s="33">
        <f>SUM(G6,G23,G29,G35,G52,G57,G64,G66,G70)</f>
        <v>13419</v>
      </c>
      <c r="H4" s="8">
        <f t="shared" ref="H4:J4" si="0">SUM(H6,H23,H29,H35,H52,H57,H64,H66,H70)</f>
        <v>9339</v>
      </c>
      <c r="I4" s="33">
        <f t="shared" si="0"/>
        <v>570</v>
      </c>
      <c r="J4" s="8">
        <f t="shared" si="0"/>
        <v>460</v>
      </c>
    </row>
    <row r="5" spans="1:17" ht="15" customHeight="1">
      <c r="B5" s="112"/>
      <c r="C5" s="110"/>
      <c r="D5" s="110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112" t="s">
        <v>6</v>
      </c>
      <c r="C6" s="110"/>
      <c r="D6" s="110"/>
      <c r="E6" s="9">
        <f>SUM(E7:E8,E11,E15:E19)</f>
        <v>13061</v>
      </c>
      <c r="F6" s="10">
        <f t="shared" ref="F6" si="1">SUM(F7:F8,F11,F15:F21)</f>
        <v>8295</v>
      </c>
      <c r="G6" s="9">
        <v>2455</v>
      </c>
      <c r="H6" s="15">
        <v>1694</v>
      </c>
      <c r="I6" s="34">
        <v>293</v>
      </c>
      <c r="J6" s="15">
        <v>223</v>
      </c>
      <c r="K6" s="16"/>
    </row>
    <row r="7" spans="1:17" ht="15" customHeight="1">
      <c r="B7" s="89"/>
      <c r="C7" s="110" t="s">
        <v>7</v>
      </c>
      <c r="D7" s="111"/>
      <c r="E7" s="49">
        <v>6557</v>
      </c>
      <c r="F7" s="50">
        <v>5161</v>
      </c>
      <c r="G7" s="51">
        <v>1488</v>
      </c>
      <c r="H7" s="52">
        <v>1149</v>
      </c>
      <c r="I7" s="51">
        <v>187</v>
      </c>
      <c r="J7" s="52">
        <v>144</v>
      </c>
      <c r="K7" s="16"/>
    </row>
    <row r="8" spans="1:17" ht="15" customHeight="1">
      <c r="B8" s="89"/>
      <c r="C8" s="110" t="s">
        <v>8</v>
      </c>
      <c r="D8" s="111"/>
      <c r="E8" s="18">
        <f>SUM(E9:E10)</f>
        <v>769</v>
      </c>
      <c r="F8" s="10">
        <f t="shared" ref="F8" si="2">SUM(F9:F10)</f>
        <v>453</v>
      </c>
      <c r="G8" s="9">
        <v>139</v>
      </c>
      <c r="H8" s="15">
        <v>75</v>
      </c>
      <c r="I8" s="18">
        <v>3</v>
      </c>
      <c r="J8" s="15">
        <v>3</v>
      </c>
      <c r="K8" s="16"/>
    </row>
    <row r="9" spans="1:17" ht="15" customHeight="1">
      <c r="B9" s="89"/>
      <c r="C9" s="87"/>
      <c r="D9" s="88" t="s">
        <v>9</v>
      </c>
      <c r="E9" s="49">
        <v>222</v>
      </c>
      <c r="F9" s="52"/>
      <c r="G9" s="51">
        <v>45</v>
      </c>
      <c r="H9" s="52"/>
      <c r="I9" s="53">
        <v>0</v>
      </c>
      <c r="J9" s="52"/>
      <c r="K9" s="16"/>
    </row>
    <row r="10" spans="1:17" ht="15" customHeight="1">
      <c r="B10" s="89"/>
      <c r="C10" s="87"/>
      <c r="D10" s="88" t="s">
        <v>7</v>
      </c>
      <c r="E10" s="49">
        <v>547</v>
      </c>
      <c r="F10" s="50">
        <v>453</v>
      </c>
      <c r="G10" s="51">
        <v>94</v>
      </c>
      <c r="H10" s="52">
        <v>75</v>
      </c>
      <c r="I10" s="53">
        <v>3</v>
      </c>
      <c r="J10" s="52">
        <v>3</v>
      </c>
      <c r="K10" s="16"/>
    </row>
    <row r="11" spans="1:17" ht="15" customHeight="1">
      <c r="B11" s="89"/>
      <c r="C11" s="110" t="s">
        <v>10</v>
      </c>
      <c r="D11" s="111"/>
      <c r="E11" s="18">
        <f>SUM(E12:E14)</f>
        <v>929</v>
      </c>
      <c r="F11" s="10">
        <f t="shared" ref="F11" si="3">SUM(F12:F14)</f>
        <v>453</v>
      </c>
      <c r="G11" s="9">
        <v>107</v>
      </c>
      <c r="H11" s="15">
        <v>75</v>
      </c>
      <c r="I11" s="18">
        <v>4</v>
      </c>
      <c r="J11" s="15">
        <v>3</v>
      </c>
      <c r="K11" s="16"/>
    </row>
    <row r="12" spans="1:17" ht="15" customHeight="1">
      <c r="B12" s="89"/>
      <c r="C12" s="87"/>
      <c r="D12" s="88" t="s">
        <v>11</v>
      </c>
      <c r="E12" s="49">
        <v>149</v>
      </c>
      <c r="F12" s="52"/>
      <c r="G12" s="51">
        <v>6</v>
      </c>
      <c r="H12" s="52"/>
      <c r="I12" s="53">
        <v>1</v>
      </c>
      <c r="J12" s="52"/>
    </row>
    <row r="13" spans="1:17" ht="15" customHeight="1">
      <c r="B13" s="89"/>
      <c r="C13" s="87"/>
      <c r="D13" s="88" t="s">
        <v>12</v>
      </c>
      <c r="E13" s="49">
        <v>233</v>
      </c>
      <c r="F13" s="52"/>
      <c r="G13" s="51">
        <v>7</v>
      </c>
      <c r="H13" s="52"/>
      <c r="I13" s="53">
        <v>0</v>
      </c>
      <c r="J13" s="52"/>
    </row>
    <row r="14" spans="1:17" ht="15" customHeight="1">
      <c r="B14" s="89"/>
      <c r="C14" s="87"/>
      <c r="D14" s="88" t="s">
        <v>7</v>
      </c>
      <c r="E14" s="49">
        <v>547</v>
      </c>
      <c r="F14" s="50">
        <v>453</v>
      </c>
      <c r="G14" s="51">
        <v>94</v>
      </c>
      <c r="H14" s="52">
        <v>75</v>
      </c>
      <c r="I14" s="53">
        <v>3</v>
      </c>
      <c r="J14" s="52">
        <v>3</v>
      </c>
    </row>
    <row r="15" spans="1:17" ht="15" customHeight="1">
      <c r="B15" s="89"/>
      <c r="C15" s="110" t="s">
        <v>13</v>
      </c>
      <c r="D15" s="111"/>
      <c r="E15" s="49">
        <v>2658</v>
      </c>
      <c r="F15" s="50">
        <v>2162</v>
      </c>
      <c r="G15" s="51">
        <v>487</v>
      </c>
      <c r="H15" s="52">
        <v>375</v>
      </c>
      <c r="I15" s="51">
        <v>85</v>
      </c>
      <c r="J15" s="52">
        <v>73</v>
      </c>
    </row>
    <row r="16" spans="1:17" ht="15" customHeight="1">
      <c r="B16" s="89"/>
      <c r="C16" s="110" t="s">
        <v>14</v>
      </c>
      <c r="D16" s="111"/>
      <c r="E16" s="49">
        <v>1773</v>
      </c>
      <c r="F16" s="50">
        <v>55</v>
      </c>
      <c r="G16" s="51">
        <v>196</v>
      </c>
      <c r="H16" s="52">
        <v>1</v>
      </c>
      <c r="I16" s="53">
        <v>13</v>
      </c>
      <c r="J16" s="52">
        <v>0</v>
      </c>
    </row>
    <row r="17" spans="2:10">
      <c r="B17" s="89"/>
      <c r="C17" s="110" t="s">
        <v>15</v>
      </c>
      <c r="D17" s="111"/>
      <c r="E17" s="49">
        <v>6</v>
      </c>
      <c r="F17" s="50">
        <v>5</v>
      </c>
      <c r="G17" s="51">
        <v>1</v>
      </c>
      <c r="H17" s="52">
        <v>1</v>
      </c>
      <c r="I17" s="53">
        <v>0</v>
      </c>
      <c r="J17" s="52">
        <v>0</v>
      </c>
    </row>
    <row r="18" spans="2:10">
      <c r="B18" s="89"/>
      <c r="C18" s="110" t="s">
        <v>16</v>
      </c>
      <c r="D18" s="111"/>
      <c r="E18" s="49">
        <v>338</v>
      </c>
      <c r="F18" s="52"/>
      <c r="G18" s="51">
        <v>16</v>
      </c>
      <c r="H18" s="52">
        <v>0</v>
      </c>
      <c r="I18" s="53">
        <v>1</v>
      </c>
      <c r="J18" s="52">
        <v>0</v>
      </c>
    </row>
    <row r="19" spans="2:10">
      <c r="B19" s="89"/>
      <c r="C19" s="110" t="s">
        <v>17</v>
      </c>
      <c r="D19" s="111"/>
      <c r="E19" s="49">
        <v>31</v>
      </c>
      <c r="F19" s="50">
        <v>6</v>
      </c>
      <c r="G19" s="51">
        <v>0</v>
      </c>
      <c r="H19" s="52">
        <v>0</v>
      </c>
      <c r="I19" s="53">
        <v>0</v>
      </c>
      <c r="J19" s="52">
        <v>0</v>
      </c>
    </row>
    <row r="20" spans="2:10">
      <c r="B20" s="89"/>
      <c r="C20" s="110" t="s">
        <v>18</v>
      </c>
      <c r="D20" s="111"/>
      <c r="E20" s="54" t="s">
        <v>55</v>
      </c>
      <c r="F20" s="55"/>
      <c r="G20" s="51">
        <v>3</v>
      </c>
      <c r="H20" s="52">
        <v>0</v>
      </c>
      <c r="I20" s="53">
        <v>0</v>
      </c>
      <c r="J20" s="52">
        <v>0</v>
      </c>
    </row>
    <row r="21" spans="2:10">
      <c r="B21" s="89"/>
      <c r="C21" s="110" t="s">
        <v>19</v>
      </c>
      <c r="D21" s="111"/>
      <c r="E21" s="54" t="s">
        <v>56</v>
      </c>
      <c r="F21" s="55"/>
      <c r="G21" s="51">
        <v>18</v>
      </c>
      <c r="H21" s="52">
        <v>18</v>
      </c>
      <c r="I21" s="53">
        <v>0</v>
      </c>
      <c r="J21" s="52">
        <v>0</v>
      </c>
    </row>
    <row r="22" spans="2:10">
      <c r="B22" s="89"/>
      <c r="C22" s="87"/>
      <c r="D22" s="88"/>
      <c r="E22" s="18"/>
      <c r="F22" s="10"/>
      <c r="G22" s="11"/>
      <c r="H22" s="12"/>
      <c r="I22" s="13"/>
      <c r="J22" s="12"/>
    </row>
    <row r="23" spans="2:10">
      <c r="B23" s="112" t="s">
        <v>20</v>
      </c>
      <c r="C23" s="110"/>
      <c r="D23" s="111"/>
      <c r="E23" s="18">
        <f>SUM(E24:E25)</f>
        <v>615</v>
      </c>
      <c r="F23" s="12">
        <f t="shared" ref="F23" si="4">SUM(F24:F27)</f>
        <v>0</v>
      </c>
      <c r="G23" s="18">
        <v>1813</v>
      </c>
      <c r="H23" s="12">
        <v>1287</v>
      </c>
      <c r="I23" s="18">
        <v>0</v>
      </c>
      <c r="J23" s="12">
        <v>0</v>
      </c>
    </row>
    <row r="24" spans="2:10">
      <c r="B24" s="89"/>
      <c r="C24" s="110" t="s">
        <v>8</v>
      </c>
      <c r="D24" s="111"/>
      <c r="E24" s="49">
        <v>167</v>
      </c>
      <c r="F24" s="52"/>
      <c r="G24" s="51">
        <v>5</v>
      </c>
      <c r="H24" s="52">
        <v>0</v>
      </c>
      <c r="I24" s="53">
        <v>0</v>
      </c>
      <c r="J24" s="52">
        <v>0</v>
      </c>
    </row>
    <row r="25" spans="2:10">
      <c r="B25" s="89"/>
      <c r="C25" s="110" t="s">
        <v>10</v>
      </c>
      <c r="D25" s="111"/>
      <c r="E25" s="49">
        <v>448</v>
      </c>
      <c r="F25" s="52"/>
      <c r="G25" s="51">
        <v>20</v>
      </c>
      <c r="H25" s="52">
        <v>0</v>
      </c>
      <c r="I25" s="53">
        <v>0</v>
      </c>
      <c r="J25" s="52">
        <v>0</v>
      </c>
    </row>
    <row r="26" spans="2:10">
      <c r="B26" s="89"/>
      <c r="C26" s="110" t="s">
        <v>21</v>
      </c>
      <c r="D26" s="111"/>
      <c r="E26" s="54" t="s">
        <v>57</v>
      </c>
      <c r="F26" s="55"/>
      <c r="G26" s="51">
        <v>1773</v>
      </c>
      <c r="H26" s="52">
        <v>1272</v>
      </c>
      <c r="I26" s="53">
        <v>0</v>
      </c>
      <c r="J26" s="52">
        <v>0</v>
      </c>
    </row>
    <row r="27" spans="2:10">
      <c r="B27" s="89"/>
      <c r="C27" s="110" t="s">
        <v>19</v>
      </c>
      <c r="D27" s="111"/>
      <c r="E27" s="54" t="s">
        <v>56</v>
      </c>
      <c r="F27" s="55"/>
      <c r="G27" s="51">
        <v>15</v>
      </c>
      <c r="H27" s="52">
        <v>15</v>
      </c>
      <c r="I27" s="53">
        <v>0</v>
      </c>
      <c r="J27" s="52">
        <v>0</v>
      </c>
    </row>
    <row r="28" spans="2:10">
      <c r="B28" s="89"/>
      <c r="C28" s="110"/>
      <c r="D28" s="111"/>
      <c r="E28" s="18"/>
      <c r="F28" s="10"/>
      <c r="G28" s="11"/>
      <c r="H28" s="12"/>
      <c r="I28" s="13"/>
      <c r="J28" s="12"/>
    </row>
    <row r="29" spans="2:10">
      <c r="B29" s="112" t="s">
        <v>22</v>
      </c>
      <c r="C29" s="110"/>
      <c r="D29" s="111"/>
      <c r="E29" s="18">
        <f>SUM(E30:E33)</f>
        <v>2069</v>
      </c>
      <c r="F29" s="12">
        <f t="shared" ref="F29" si="5">SUM(F30:F33)</f>
        <v>0</v>
      </c>
      <c r="G29" s="18">
        <v>1859</v>
      </c>
      <c r="H29" s="12">
        <v>1279</v>
      </c>
      <c r="I29" s="18">
        <v>4</v>
      </c>
      <c r="J29" s="12">
        <v>0</v>
      </c>
    </row>
    <row r="30" spans="2:10">
      <c r="B30" s="89"/>
      <c r="C30" s="110" t="s">
        <v>8</v>
      </c>
      <c r="D30" s="111"/>
      <c r="E30" s="49">
        <v>711</v>
      </c>
      <c r="F30" s="52"/>
      <c r="G30" s="51">
        <v>22</v>
      </c>
      <c r="H30" s="52">
        <v>0</v>
      </c>
      <c r="I30" s="53">
        <v>0</v>
      </c>
      <c r="J30" s="52">
        <v>0</v>
      </c>
    </row>
    <row r="31" spans="2:10">
      <c r="B31" s="89"/>
      <c r="C31" s="110" t="s">
        <v>10</v>
      </c>
      <c r="D31" s="111"/>
      <c r="E31" s="49">
        <v>1358</v>
      </c>
      <c r="F31" s="52"/>
      <c r="G31" s="51">
        <v>57</v>
      </c>
      <c r="H31" s="52">
        <v>0</v>
      </c>
      <c r="I31" s="53">
        <v>4</v>
      </c>
      <c r="J31" s="52">
        <v>0</v>
      </c>
    </row>
    <row r="32" spans="2:10">
      <c r="B32" s="89"/>
      <c r="C32" s="110" t="s">
        <v>21</v>
      </c>
      <c r="D32" s="111"/>
      <c r="E32" s="54" t="s">
        <v>57</v>
      </c>
      <c r="F32" s="55"/>
      <c r="G32" s="51">
        <v>1765</v>
      </c>
      <c r="H32" s="52">
        <v>1264</v>
      </c>
      <c r="I32" s="53">
        <v>0</v>
      </c>
      <c r="J32" s="52">
        <v>0</v>
      </c>
    </row>
    <row r="33" spans="2:11">
      <c r="B33" s="89"/>
      <c r="C33" s="110" t="s">
        <v>19</v>
      </c>
      <c r="D33" s="111"/>
      <c r="E33" s="54" t="s">
        <v>56</v>
      </c>
      <c r="F33" s="55"/>
      <c r="G33" s="51">
        <v>15</v>
      </c>
      <c r="H33" s="52">
        <v>15</v>
      </c>
      <c r="I33" s="53">
        <v>0</v>
      </c>
      <c r="J33" s="52">
        <v>0</v>
      </c>
    </row>
    <row r="34" spans="2:11">
      <c r="B34" s="89"/>
      <c r="C34" s="87"/>
      <c r="D34" s="88"/>
      <c r="E34" s="18"/>
      <c r="F34" s="10"/>
      <c r="G34" s="11"/>
      <c r="H34" s="12"/>
      <c r="I34" s="13"/>
      <c r="J34" s="12"/>
    </row>
    <row r="35" spans="2:11">
      <c r="B35" s="112" t="s">
        <v>23</v>
      </c>
      <c r="C35" s="110"/>
      <c r="D35" s="111"/>
      <c r="E35" s="18">
        <f>E36+E37+E38+E42+E46</f>
        <v>68289</v>
      </c>
      <c r="F35" s="10">
        <f t="shared" ref="F35" si="6">F36+F37+F38+F42+F46+F50</f>
        <v>53102</v>
      </c>
      <c r="G35" s="9">
        <v>6039</v>
      </c>
      <c r="H35" s="15">
        <v>4136</v>
      </c>
      <c r="I35" s="18">
        <v>148</v>
      </c>
      <c r="J35" s="15">
        <v>128</v>
      </c>
      <c r="K35" s="16"/>
    </row>
    <row r="36" spans="2:11">
      <c r="B36" s="89"/>
      <c r="C36" s="110" t="s">
        <v>8</v>
      </c>
      <c r="D36" s="111"/>
      <c r="E36" s="49">
        <v>942</v>
      </c>
      <c r="F36" s="52"/>
      <c r="G36" s="51">
        <v>101</v>
      </c>
      <c r="H36" s="52">
        <v>0</v>
      </c>
      <c r="I36" s="53">
        <v>0</v>
      </c>
      <c r="J36" s="52">
        <v>0</v>
      </c>
      <c r="K36" s="16"/>
    </row>
    <row r="37" spans="2:11">
      <c r="B37" s="89"/>
      <c r="C37" s="110" t="s">
        <v>24</v>
      </c>
      <c r="D37" s="111"/>
      <c r="E37" s="49">
        <v>823</v>
      </c>
      <c r="F37" s="52"/>
      <c r="G37" s="51">
        <v>65</v>
      </c>
      <c r="H37" s="52">
        <v>0</v>
      </c>
      <c r="I37" s="53">
        <v>0</v>
      </c>
      <c r="J37" s="52">
        <v>0</v>
      </c>
      <c r="K37" s="16"/>
    </row>
    <row r="38" spans="2:11">
      <c r="B38" s="89"/>
      <c r="C38" s="110" t="s">
        <v>10</v>
      </c>
      <c r="D38" s="111"/>
      <c r="E38" s="18">
        <f>SUM(E39:E41)</f>
        <v>1010</v>
      </c>
      <c r="F38" s="12">
        <f t="shared" ref="F38" si="7">SUM(F39:F41)</f>
        <v>0</v>
      </c>
      <c r="G38" s="18">
        <v>284</v>
      </c>
      <c r="H38" s="12">
        <v>0</v>
      </c>
      <c r="I38" s="18">
        <v>10</v>
      </c>
      <c r="J38" s="12">
        <v>0</v>
      </c>
      <c r="K38" s="16"/>
    </row>
    <row r="39" spans="2:11">
      <c r="B39" s="89"/>
      <c r="C39" s="87"/>
      <c r="D39" s="88" t="s">
        <v>11</v>
      </c>
      <c r="E39" s="49">
        <v>351</v>
      </c>
      <c r="F39" s="52"/>
      <c r="G39" s="51">
        <v>141</v>
      </c>
      <c r="H39" s="52">
        <v>0</v>
      </c>
      <c r="I39" s="53">
        <v>8</v>
      </c>
      <c r="J39" s="52">
        <v>0</v>
      </c>
      <c r="K39" s="16"/>
    </row>
    <row r="40" spans="2:11">
      <c r="B40" s="89"/>
      <c r="C40" s="87"/>
      <c r="D40" s="88" t="s">
        <v>12</v>
      </c>
      <c r="E40" s="49">
        <v>354</v>
      </c>
      <c r="F40" s="52"/>
      <c r="G40" s="51">
        <v>97</v>
      </c>
      <c r="H40" s="52">
        <v>0</v>
      </c>
      <c r="I40" s="53">
        <v>2</v>
      </c>
      <c r="J40" s="52">
        <v>0</v>
      </c>
      <c r="K40" s="16"/>
    </row>
    <row r="41" spans="2:11">
      <c r="B41" s="89"/>
      <c r="C41" s="87"/>
      <c r="D41" s="88" t="s">
        <v>25</v>
      </c>
      <c r="E41" s="49">
        <v>305</v>
      </c>
      <c r="F41" s="52"/>
      <c r="G41" s="51">
        <v>46</v>
      </c>
      <c r="H41" s="52">
        <v>0</v>
      </c>
      <c r="I41" s="53">
        <v>0</v>
      </c>
      <c r="J41" s="52">
        <v>0</v>
      </c>
      <c r="K41" s="16"/>
    </row>
    <row r="42" spans="2:11">
      <c r="B42" s="89"/>
      <c r="C42" s="110" t="s">
        <v>21</v>
      </c>
      <c r="D42" s="111"/>
      <c r="E42" s="18">
        <f>SUM(E43:E45)</f>
        <v>46784</v>
      </c>
      <c r="F42" s="10">
        <f t="shared" ref="F42" si="8">SUM(F43:F45)</f>
        <v>37587</v>
      </c>
      <c r="G42" s="9">
        <v>3044</v>
      </c>
      <c r="H42" s="15">
        <v>2278</v>
      </c>
      <c r="I42" s="18">
        <v>84</v>
      </c>
      <c r="J42" s="15">
        <v>78</v>
      </c>
      <c r="K42" s="16"/>
    </row>
    <row r="43" spans="2:11">
      <c r="B43" s="89"/>
      <c r="C43" s="87"/>
      <c r="D43" s="88" t="s">
        <v>26</v>
      </c>
      <c r="E43" s="49">
        <v>8702</v>
      </c>
      <c r="F43" s="50">
        <v>7445</v>
      </c>
      <c r="G43" s="51">
        <v>897</v>
      </c>
      <c r="H43" s="52">
        <v>713</v>
      </c>
      <c r="I43" s="53">
        <v>65</v>
      </c>
      <c r="J43" s="52">
        <v>59</v>
      </c>
      <c r="K43" s="16"/>
    </row>
    <row r="44" spans="2:11">
      <c r="B44" s="89"/>
      <c r="C44" s="87"/>
      <c r="D44" s="88" t="s">
        <v>27</v>
      </c>
      <c r="E44" s="49">
        <v>38082</v>
      </c>
      <c r="F44" s="50">
        <v>30142</v>
      </c>
      <c r="G44" s="51">
        <v>1958</v>
      </c>
      <c r="H44" s="52">
        <v>1376</v>
      </c>
      <c r="I44" s="53">
        <v>19</v>
      </c>
      <c r="J44" s="52">
        <v>19</v>
      </c>
      <c r="K44" s="16"/>
    </row>
    <row r="45" spans="2:11">
      <c r="B45" s="89"/>
      <c r="C45" s="87"/>
      <c r="D45" s="88" t="s">
        <v>28</v>
      </c>
      <c r="E45" s="54" t="s">
        <v>57</v>
      </c>
      <c r="F45" s="55"/>
      <c r="G45" s="51">
        <v>189</v>
      </c>
      <c r="H45" s="52">
        <v>189</v>
      </c>
      <c r="I45" s="53">
        <v>0</v>
      </c>
      <c r="J45" s="52">
        <v>0</v>
      </c>
      <c r="K45" s="16"/>
    </row>
    <row r="46" spans="2:11">
      <c r="B46" s="89"/>
      <c r="C46" s="114" t="s">
        <v>50</v>
      </c>
      <c r="D46" s="115"/>
      <c r="E46" s="18">
        <f>SUM(E47:E49)</f>
        <v>18730</v>
      </c>
      <c r="F46" s="10">
        <f t="shared" ref="F46" si="9">SUM(F47:F49)</f>
        <v>15515</v>
      </c>
      <c r="G46" s="9">
        <v>2545</v>
      </c>
      <c r="H46" s="15">
        <v>1858</v>
      </c>
      <c r="I46" s="18">
        <v>54</v>
      </c>
      <c r="J46" s="15">
        <v>50</v>
      </c>
      <c r="K46" s="16"/>
    </row>
    <row r="47" spans="2:11">
      <c r="B47" s="89"/>
      <c r="C47" s="87"/>
      <c r="D47" s="88" t="s">
        <v>26</v>
      </c>
      <c r="E47" s="49">
        <v>6639</v>
      </c>
      <c r="F47" s="50">
        <v>5813</v>
      </c>
      <c r="G47" s="51">
        <v>587</v>
      </c>
      <c r="H47" s="52">
        <v>482</v>
      </c>
      <c r="I47" s="53">
        <v>41</v>
      </c>
      <c r="J47" s="52">
        <v>37</v>
      </c>
    </row>
    <row r="48" spans="2:11">
      <c r="B48" s="89"/>
      <c r="C48" s="87"/>
      <c r="D48" s="88" t="s">
        <v>27</v>
      </c>
      <c r="E48" s="49">
        <v>12091</v>
      </c>
      <c r="F48" s="50">
        <v>9702</v>
      </c>
      <c r="G48" s="51">
        <v>1775</v>
      </c>
      <c r="H48" s="52">
        <v>1193</v>
      </c>
      <c r="I48" s="53">
        <v>13</v>
      </c>
      <c r="J48" s="52">
        <v>13</v>
      </c>
    </row>
    <row r="49" spans="1:11">
      <c r="B49" s="89"/>
      <c r="C49" s="87"/>
      <c r="D49" s="88" t="s">
        <v>28</v>
      </c>
      <c r="E49" s="54" t="s">
        <v>56</v>
      </c>
      <c r="F49" s="69"/>
      <c r="G49" s="56">
        <v>183</v>
      </c>
      <c r="H49" s="52">
        <v>183</v>
      </c>
      <c r="I49" s="56">
        <v>0</v>
      </c>
      <c r="J49" s="52">
        <v>0</v>
      </c>
    </row>
    <row r="50" spans="1:11">
      <c r="B50" s="89"/>
      <c r="C50" s="110" t="s">
        <v>19</v>
      </c>
      <c r="D50" s="111"/>
      <c r="E50" s="54" t="s">
        <v>56</v>
      </c>
      <c r="F50" s="55"/>
      <c r="G50" s="51">
        <v>0</v>
      </c>
      <c r="H50" s="52">
        <v>0</v>
      </c>
      <c r="I50" s="53">
        <v>0</v>
      </c>
      <c r="J50" s="52">
        <v>0</v>
      </c>
    </row>
    <row r="51" spans="1:11">
      <c r="B51" s="101"/>
      <c r="C51" s="99"/>
      <c r="D51" s="100"/>
      <c r="E51" s="54"/>
      <c r="F51" s="55"/>
      <c r="G51" s="51"/>
      <c r="H51" s="52"/>
      <c r="I51" s="53"/>
      <c r="J51" s="52"/>
    </row>
    <row r="52" spans="1:11" s="36" customFormat="1">
      <c r="A52" s="35"/>
      <c r="B52" s="113" t="s">
        <v>47</v>
      </c>
      <c r="C52" s="114"/>
      <c r="D52" s="115"/>
      <c r="E52" s="70">
        <f>SUM(E53:E55)</f>
        <v>104</v>
      </c>
      <c r="F52" s="38">
        <f t="shared" ref="F52" si="10">SUM(F53:F55)</f>
        <v>0</v>
      </c>
      <c r="G52" s="70">
        <v>35</v>
      </c>
      <c r="H52" s="38">
        <v>18</v>
      </c>
      <c r="I52" s="70">
        <v>0</v>
      </c>
      <c r="J52" s="38">
        <v>0</v>
      </c>
      <c r="K52" s="35"/>
    </row>
    <row r="53" spans="1:11" s="36" customFormat="1">
      <c r="A53" s="35"/>
      <c r="B53" s="90"/>
      <c r="C53" s="114" t="s">
        <v>8</v>
      </c>
      <c r="D53" s="115"/>
      <c r="E53" s="57">
        <v>34</v>
      </c>
      <c r="F53" s="71"/>
      <c r="G53" s="72">
        <v>4</v>
      </c>
      <c r="H53" s="71">
        <v>0</v>
      </c>
      <c r="I53" s="72">
        <v>0</v>
      </c>
      <c r="J53" s="71">
        <v>0</v>
      </c>
      <c r="K53" s="35"/>
    </row>
    <row r="54" spans="1:11" s="36" customFormat="1">
      <c r="A54" s="35"/>
      <c r="B54" s="90"/>
      <c r="C54" s="114" t="s">
        <v>10</v>
      </c>
      <c r="D54" s="115"/>
      <c r="E54" s="57">
        <v>70</v>
      </c>
      <c r="F54" s="71"/>
      <c r="G54" s="72">
        <v>13</v>
      </c>
      <c r="H54" s="71">
        <v>0</v>
      </c>
      <c r="I54" s="72">
        <v>0</v>
      </c>
      <c r="J54" s="71">
        <v>0</v>
      </c>
      <c r="K54" s="35"/>
    </row>
    <row r="55" spans="1:11" s="36" customFormat="1">
      <c r="A55" s="35"/>
      <c r="B55" s="90"/>
      <c r="C55" s="114" t="s">
        <v>19</v>
      </c>
      <c r="D55" s="115"/>
      <c r="E55" s="58" t="s">
        <v>58</v>
      </c>
      <c r="F55" s="73"/>
      <c r="G55" s="72">
        <v>18</v>
      </c>
      <c r="H55" s="71">
        <v>18</v>
      </c>
      <c r="I55" s="72">
        <v>0</v>
      </c>
      <c r="J55" s="71">
        <v>0</v>
      </c>
      <c r="K55" s="35"/>
    </row>
    <row r="56" spans="1:11" s="36" customFormat="1">
      <c r="A56" s="35"/>
      <c r="B56" s="90"/>
      <c r="C56" s="91"/>
      <c r="D56" s="92"/>
      <c r="E56" s="40"/>
      <c r="F56" s="41"/>
      <c r="G56" s="39"/>
      <c r="H56" s="38"/>
      <c r="I56" s="39"/>
      <c r="J56" s="38"/>
      <c r="K56" s="35"/>
    </row>
    <row r="57" spans="1:11" s="36" customFormat="1">
      <c r="A57" s="35"/>
      <c r="B57" s="113" t="s">
        <v>48</v>
      </c>
      <c r="C57" s="114"/>
      <c r="D57" s="115"/>
      <c r="E57" s="70">
        <f>SUM(E58:E61)</f>
        <v>42</v>
      </c>
      <c r="F57" s="38">
        <f t="shared" ref="F57" si="11">SUM(F58:F61)</f>
        <v>0</v>
      </c>
      <c r="G57" s="70">
        <v>23</v>
      </c>
      <c r="H57" s="38">
        <v>0</v>
      </c>
      <c r="I57" s="70">
        <v>1</v>
      </c>
      <c r="J57" s="38">
        <v>0</v>
      </c>
      <c r="K57" s="35"/>
    </row>
    <row r="58" spans="1:11" s="36" customFormat="1">
      <c r="A58" s="35"/>
      <c r="B58" s="90"/>
      <c r="C58" s="114" t="s">
        <v>8</v>
      </c>
      <c r="D58" s="115"/>
      <c r="E58" s="58" t="s">
        <v>58</v>
      </c>
      <c r="F58" s="71"/>
      <c r="G58" s="72">
        <v>0</v>
      </c>
      <c r="H58" s="71">
        <v>0</v>
      </c>
      <c r="I58" s="72">
        <v>0</v>
      </c>
      <c r="J58" s="71">
        <v>0</v>
      </c>
      <c r="K58" s="35"/>
    </row>
    <row r="59" spans="1:11" s="36" customFormat="1">
      <c r="A59" s="35"/>
      <c r="B59" s="90"/>
      <c r="C59" s="114" t="s">
        <v>10</v>
      </c>
      <c r="D59" s="115"/>
      <c r="E59" s="58">
        <v>1</v>
      </c>
      <c r="F59" s="71"/>
      <c r="G59" s="59">
        <v>0</v>
      </c>
      <c r="H59" s="71">
        <v>0</v>
      </c>
      <c r="I59" s="72">
        <v>0</v>
      </c>
      <c r="J59" s="71">
        <v>0</v>
      </c>
      <c r="K59" s="35"/>
    </row>
    <row r="60" spans="1:11" s="36" customFormat="1">
      <c r="A60" s="35"/>
      <c r="B60" s="90"/>
      <c r="C60" s="114" t="s">
        <v>21</v>
      </c>
      <c r="D60" s="115"/>
      <c r="E60" s="60">
        <v>41</v>
      </c>
      <c r="F60" s="73"/>
      <c r="G60" s="72">
        <v>23</v>
      </c>
      <c r="H60" s="71">
        <v>0</v>
      </c>
      <c r="I60" s="72">
        <v>1</v>
      </c>
      <c r="J60" s="71">
        <v>0</v>
      </c>
      <c r="K60" s="35"/>
    </row>
    <row r="61" spans="1:11" s="36" customFormat="1">
      <c r="A61" s="35"/>
      <c r="B61" s="90"/>
      <c r="C61" s="114" t="s">
        <v>19</v>
      </c>
      <c r="D61" s="115"/>
      <c r="E61" s="58" t="s">
        <v>56</v>
      </c>
      <c r="F61" s="73"/>
      <c r="G61" s="72">
        <v>0</v>
      </c>
      <c r="H61" s="71">
        <v>0</v>
      </c>
      <c r="I61" s="72">
        <v>0</v>
      </c>
      <c r="J61" s="71">
        <v>0</v>
      </c>
      <c r="K61" s="35"/>
    </row>
    <row r="62" spans="1:11" s="27" customFormat="1" ht="14.25" thickBot="1">
      <c r="B62" s="22"/>
      <c r="C62" s="22"/>
      <c r="D62" s="22"/>
      <c r="E62" s="23"/>
      <c r="F62" s="24"/>
      <c r="G62" s="25"/>
      <c r="H62" s="26"/>
      <c r="I62" s="25"/>
      <c r="J62" s="26"/>
    </row>
    <row r="63" spans="1:11" ht="14.25" thickTop="1">
      <c r="B63" s="107" t="s">
        <v>1</v>
      </c>
      <c r="C63" s="107"/>
      <c r="D63" s="108"/>
      <c r="E63" s="109" t="s">
        <v>2</v>
      </c>
      <c r="F63" s="109"/>
      <c r="G63" s="109" t="s">
        <v>3</v>
      </c>
      <c r="H63" s="109"/>
      <c r="I63" s="109" t="s">
        <v>4</v>
      </c>
      <c r="J63" s="109"/>
    </row>
    <row r="64" spans="1:11">
      <c r="B64" s="119" t="s">
        <v>29</v>
      </c>
      <c r="C64" s="120"/>
      <c r="D64" s="121"/>
      <c r="E64" s="54">
        <v>0</v>
      </c>
      <c r="F64" s="74"/>
      <c r="G64" s="51">
        <v>1</v>
      </c>
      <c r="H64" s="52"/>
      <c r="I64" s="53">
        <v>1</v>
      </c>
      <c r="J64" s="52"/>
    </row>
    <row r="65" spans="2:11">
      <c r="B65" s="89"/>
      <c r="C65" s="87"/>
      <c r="D65" s="88"/>
      <c r="E65" s="18"/>
      <c r="F65" s="10"/>
      <c r="G65" s="11"/>
      <c r="H65" s="12"/>
      <c r="I65" s="13"/>
      <c r="J65" s="12"/>
    </row>
    <row r="66" spans="2:11">
      <c r="B66" s="112" t="s">
        <v>30</v>
      </c>
      <c r="C66" s="110"/>
      <c r="D66" s="111"/>
      <c r="E66" s="18">
        <f>SUM(E67:E68)</f>
        <v>21</v>
      </c>
      <c r="F66" s="12">
        <f t="shared" ref="F66" si="12">SUM(F67:F68)</f>
        <v>0</v>
      </c>
      <c r="G66" s="18">
        <v>7</v>
      </c>
      <c r="H66" s="12">
        <v>0</v>
      </c>
      <c r="I66" s="18">
        <v>0</v>
      </c>
      <c r="J66" s="12">
        <v>0</v>
      </c>
    </row>
    <row r="67" spans="2:11">
      <c r="B67" s="89"/>
      <c r="C67" s="110" t="s">
        <v>31</v>
      </c>
      <c r="D67" s="111"/>
      <c r="E67" s="49">
        <v>0</v>
      </c>
      <c r="F67" s="52"/>
      <c r="G67" s="51"/>
      <c r="H67" s="52"/>
      <c r="I67" s="53"/>
      <c r="J67" s="52"/>
    </row>
    <row r="68" spans="2:11">
      <c r="B68" s="89"/>
      <c r="C68" s="110" t="s">
        <v>32</v>
      </c>
      <c r="D68" s="111"/>
      <c r="E68" s="49">
        <v>21</v>
      </c>
      <c r="F68" s="52"/>
      <c r="G68" s="51">
        <v>7</v>
      </c>
      <c r="H68" s="52">
        <v>0</v>
      </c>
      <c r="I68" s="53">
        <v>0</v>
      </c>
      <c r="J68" s="52">
        <v>0</v>
      </c>
    </row>
    <row r="69" spans="2:11">
      <c r="B69" s="89"/>
      <c r="C69" s="87"/>
      <c r="D69" s="88"/>
      <c r="E69" s="18"/>
      <c r="F69" s="15"/>
      <c r="G69" s="11"/>
      <c r="H69" s="12"/>
      <c r="I69" s="13"/>
      <c r="J69" s="12"/>
    </row>
    <row r="70" spans="2:11">
      <c r="B70" s="117" t="s">
        <v>33</v>
      </c>
      <c r="C70" s="117"/>
      <c r="D70" s="117"/>
      <c r="E70" s="9">
        <f>SUM(E71:E75)</f>
        <v>8031</v>
      </c>
      <c r="F70" s="15">
        <f t="shared" ref="F70" si="13">SUM(F71:F75)</f>
        <v>6190</v>
      </c>
      <c r="G70" s="9">
        <v>1187</v>
      </c>
      <c r="H70" s="15">
        <v>925</v>
      </c>
      <c r="I70" s="18">
        <v>123</v>
      </c>
      <c r="J70" s="15">
        <v>109</v>
      </c>
      <c r="K70" s="16"/>
    </row>
    <row r="71" spans="2:11">
      <c r="B71" s="89"/>
      <c r="C71" s="110" t="s">
        <v>8</v>
      </c>
      <c r="D71" s="111"/>
      <c r="E71" s="49">
        <v>143</v>
      </c>
      <c r="F71" s="52"/>
      <c r="G71" s="51">
        <v>15</v>
      </c>
      <c r="H71" s="52">
        <v>0</v>
      </c>
      <c r="I71" s="53">
        <v>1</v>
      </c>
      <c r="J71" s="52">
        <v>0</v>
      </c>
      <c r="K71" s="16"/>
    </row>
    <row r="72" spans="2:11">
      <c r="B72" s="89"/>
      <c r="C72" s="110" t="s">
        <v>34</v>
      </c>
      <c r="D72" s="111"/>
      <c r="E72" s="49">
        <v>842</v>
      </c>
      <c r="F72" s="52"/>
      <c r="G72" s="51">
        <v>82</v>
      </c>
      <c r="H72" s="52">
        <v>0</v>
      </c>
      <c r="I72" s="53">
        <v>7</v>
      </c>
      <c r="J72" s="52">
        <v>0</v>
      </c>
      <c r="K72" s="16"/>
    </row>
    <row r="73" spans="2:11">
      <c r="B73" s="89"/>
      <c r="C73" s="110" t="s">
        <v>35</v>
      </c>
      <c r="D73" s="111"/>
      <c r="E73" s="49">
        <v>120</v>
      </c>
      <c r="F73" s="52"/>
      <c r="G73" s="51">
        <v>6</v>
      </c>
      <c r="H73" s="52">
        <v>0</v>
      </c>
      <c r="I73" s="53">
        <v>1</v>
      </c>
      <c r="J73" s="52">
        <v>0</v>
      </c>
      <c r="K73" s="16"/>
    </row>
    <row r="74" spans="2:11">
      <c r="B74" s="89"/>
      <c r="C74" s="110" t="s">
        <v>21</v>
      </c>
      <c r="D74" s="111"/>
      <c r="E74" s="49">
        <v>6607</v>
      </c>
      <c r="F74" s="62">
        <v>5897</v>
      </c>
      <c r="G74" s="51">
        <v>840</v>
      </c>
      <c r="H74" s="61">
        <v>738</v>
      </c>
      <c r="I74" s="53">
        <v>84</v>
      </c>
      <c r="J74" s="61">
        <v>81</v>
      </c>
      <c r="K74" s="16"/>
    </row>
    <row r="75" spans="2:11">
      <c r="B75" s="89"/>
      <c r="C75" s="111" t="s">
        <v>36</v>
      </c>
      <c r="D75" s="117"/>
      <c r="E75" s="9">
        <f>SUM(E76:E80)</f>
        <v>319</v>
      </c>
      <c r="F75" s="15">
        <f t="shared" ref="F75" si="14">SUM(F76:F80)</f>
        <v>293</v>
      </c>
      <c r="G75" s="9">
        <v>244</v>
      </c>
      <c r="H75" s="15">
        <v>187</v>
      </c>
      <c r="I75" s="18">
        <v>30</v>
      </c>
      <c r="J75" s="15">
        <v>28</v>
      </c>
      <c r="K75" s="16"/>
    </row>
    <row r="76" spans="2:11">
      <c r="B76" s="89"/>
      <c r="C76" s="87"/>
      <c r="D76" s="88" t="s">
        <v>37</v>
      </c>
      <c r="E76" s="49">
        <v>295</v>
      </c>
      <c r="F76" s="50">
        <v>272</v>
      </c>
      <c r="G76" s="51">
        <v>137</v>
      </c>
      <c r="H76" s="52">
        <v>120</v>
      </c>
      <c r="I76" s="53">
        <v>14</v>
      </c>
      <c r="J76" s="52">
        <v>14</v>
      </c>
    </row>
    <row r="77" spans="2:11">
      <c r="B77" s="89"/>
      <c r="C77" s="87"/>
      <c r="D77" s="88" t="s">
        <v>38</v>
      </c>
      <c r="E77" s="49">
        <v>4</v>
      </c>
      <c r="F77" s="50">
        <v>2</v>
      </c>
      <c r="G77" s="51">
        <v>2</v>
      </c>
      <c r="H77" s="52">
        <v>0</v>
      </c>
      <c r="I77" s="53">
        <v>0</v>
      </c>
      <c r="J77" s="52">
        <v>0</v>
      </c>
    </row>
    <row r="78" spans="2:11">
      <c r="B78" s="89"/>
      <c r="C78" s="87"/>
      <c r="D78" s="88" t="s">
        <v>39</v>
      </c>
      <c r="E78" s="49">
        <v>20</v>
      </c>
      <c r="F78" s="50">
        <v>19</v>
      </c>
      <c r="G78" s="51">
        <v>2</v>
      </c>
      <c r="H78" s="52">
        <v>1</v>
      </c>
      <c r="I78" s="53">
        <v>0</v>
      </c>
      <c r="J78" s="52">
        <v>0</v>
      </c>
    </row>
    <row r="79" spans="2:11">
      <c r="B79" s="89"/>
      <c r="C79" s="87"/>
      <c r="D79" s="88" t="s">
        <v>40</v>
      </c>
      <c r="E79" s="63">
        <v>0</v>
      </c>
      <c r="F79" s="50">
        <v>0</v>
      </c>
      <c r="G79" s="51">
        <v>0</v>
      </c>
      <c r="H79" s="52">
        <v>0</v>
      </c>
      <c r="I79" s="53">
        <v>0</v>
      </c>
      <c r="J79" s="52">
        <v>0</v>
      </c>
    </row>
    <row r="80" spans="2:11">
      <c r="B80" s="21"/>
      <c r="C80" s="28"/>
      <c r="D80" s="29" t="s">
        <v>41</v>
      </c>
      <c r="E80" s="102" t="s">
        <v>59</v>
      </c>
      <c r="F80" s="65"/>
      <c r="G80" s="66">
        <v>103</v>
      </c>
      <c r="H80" s="67">
        <v>66</v>
      </c>
      <c r="I80" s="68">
        <v>16</v>
      </c>
      <c r="J80" s="67">
        <v>14</v>
      </c>
    </row>
    <row r="81" spans="1:11">
      <c r="B81" s="87"/>
      <c r="C81" s="87"/>
      <c r="D81" s="87"/>
      <c r="E81" s="18"/>
      <c r="F81" s="10"/>
      <c r="G81" s="18"/>
      <c r="H81" s="10"/>
      <c r="I81" s="18"/>
      <c r="J81" s="10"/>
    </row>
    <row r="82" spans="1:11">
      <c r="B82" s="4" t="s">
        <v>42</v>
      </c>
      <c r="C82" s="4"/>
      <c r="D82" s="4"/>
      <c r="E82" s="18"/>
      <c r="F82" s="18"/>
      <c r="G82" s="18"/>
      <c r="H82" s="18"/>
      <c r="I82" s="18"/>
      <c r="J82" s="18"/>
    </row>
    <row r="83" spans="1:11">
      <c r="B83" s="4" t="s">
        <v>43</v>
      </c>
      <c r="C83" s="4"/>
      <c r="D83" s="4"/>
      <c r="E83" s="18"/>
      <c r="F83" s="18"/>
      <c r="G83" s="18"/>
      <c r="H83" s="18"/>
      <c r="I83" s="18"/>
      <c r="J83" s="18"/>
    </row>
    <row r="84" spans="1:11">
      <c r="B84" s="118" t="s">
        <v>44</v>
      </c>
      <c r="C84" s="118"/>
      <c r="D84" s="118"/>
      <c r="E84" s="118"/>
      <c r="F84" s="118"/>
      <c r="G84" s="118"/>
      <c r="H84" s="118"/>
      <c r="I84" s="118"/>
      <c r="J84" s="118"/>
    </row>
    <row r="85" spans="1:11" s="43" customFormat="1">
      <c r="A85" s="42"/>
      <c r="B85" s="116" t="s">
        <v>49</v>
      </c>
      <c r="C85" s="116"/>
      <c r="D85" s="116"/>
      <c r="E85" s="116"/>
      <c r="F85" s="116"/>
      <c r="G85" s="116"/>
      <c r="H85" s="116"/>
      <c r="I85" s="116"/>
      <c r="J85" s="116"/>
      <c r="K85" s="42"/>
    </row>
    <row r="86" spans="1:11">
      <c r="B86" s="4" t="s">
        <v>45</v>
      </c>
    </row>
  </sheetData>
  <mergeCells count="61">
    <mergeCell ref="B4:D4"/>
    <mergeCell ref="H2:J2"/>
    <mergeCell ref="B3:D3"/>
    <mergeCell ref="E3:F3"/>
    <mergeCell ref="G3:H3"/>
    <mergeCell ref="I3:J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58:D58"/>
    <mergeCell ref="C36:D36"/>
    <mergeCell ref="C37:D37"/>
    <mergeCell ref="C38:D38"/>
    <mergeCell ref="C42:D42"/>
    <mergeCell ref="C46:D46"/>
    <mergeCell ref="C50:D50"/>
    <mergeCell ref="B52:D52"/>
    <mergeCell ref="C53:D53"/>
    <mergeCell ref="C54:D54"/>
    <mergeCell ref="C55:D55"/>
    <mergeCell ref="B57:D57"/>
    <mergeCell ref="B70:D70"/>
    <mergeCell ref="C59:D59"/>
    <mergeCell ref="C60:D60"/>
    <mergeCell ref="C61:D61"/>
    <mergeCell ref="B63:D63"/>
    <mergeCell ref="I63:J63"/>
    <mergeCell ref="B64:D64"/>
    <mergeCell ref="B66:D66"/>
    <mergeCell ref="C67:D67"/>
    <mergeCell ref="C68:D68"/>
    <mergeCell ref="E63:F63"/>
    <mergeCell ref="G63:H63"/>
    <mergeCell ref="B85:J85"/>
    <mergeCell ref="C71:D71"/>
    <mergeCell ref="C72:D72"/>
    <mergeCell ref="C73:D73"/>
    <mergeCell ref="C74:D74"/>
    <mergeCell ref="C75:D75"/>
    <mergeCell ref="B84:J84"/>
  </mergeCells>
  <phoneticPr fontId="3"/>
  <pageMargins left="0.7" right="0.7" top="0.75" bottom="0.75" header="0.3" footer="0.3"/>
  <pageSetup paperSize="9" scale="88" fitToHeight="0" orientation="portrait" r:id="rId1"/>
  <rowBreaks count="1" manualBreakCount="1">
    <brk id="6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zoomScaleNormal="100" workbookViewId="0"/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30" t="s">
        <v>46</v>
      </c>
      <c r="C1" s="31"/>
      <c r="D1" s="32" t="s">
        <v>0</v>
      </c>
      <c r="E1" s="122"/>
      <c r="F1" s="123"/>
      <c r="G1" s="123"/>
      <c r="H1" s="123"/>
      <c r="I1" s="123"/>
      <c r="J1" s="123"/>
    </row>
    <row r="2" spans="1:17" ht="15" customHeight="1" thickBot="1">
      <c r="B2" s="4"/>
      <c r="C2" s="4"/>
      <c r="D2" s="4"/>
      <c r="E2" s="124"/>
      <c r="F2" s="124"/>
      <c r="G2" s="124"/>
      <c r="H2" s="125" t="s">
        <v>54</v>
      </c>
      <c r="I2" s="126"/>
      <c r="J2" s="126"/>
    </row>
    <row r="3" spans="1:17" ht="15" customHeight="1" thickTop="1">
      <c r="B3" s="107" t="s">
        <v>1</v>
      </c>
      <c r="C3" s="107"/>
      <c r="D3" s="108"/>
      <c r="E3" s="127" t="s">
        <v>2</v>
      </c>
      <c r="F3" s="127"/>
      <c r="G3" s="127" t="s">
        <v>3</v>
      </c>
      <c r="H3" s="127"/>
      <c r="I3" s="127" t="s">
        <v>4</v>
      </c>
      <c r="J3" s="127"/>
    </row>
    <row r="4" spans="1:17" ht="15" customHeight="1">
      <c r="B4" s="103" t="s">
        <v>5</v>
      </c>
      <c r="C4" s="104"/>
      <c r="D4" s="104"/>
      <c r="E4" s="128">
        <f>SUM(E6,E23,E29,E35,E51,E56,E63,E65,E69)</f>
        <v>78693</v>
      </c>
      <c r="F4" s="129">
        <f t="shared" ref="F4:J4" si="0">SUM(F6,F23,F29,F35,F51,F56,F63,F65,F69)</f>
        <v>17207</v>
      </c>
      <c r="G4" s="130">
        <f t="shared" si="0"/>
        <v>11873</v>
      </c>
      <c r="H4" s="131">
        <f t="shared" si="0"/>
        <v>7393</v>
      </c>
      <c r="I4" s="130">
        <f t="shared" si="0"/>
        <v>691</v>
      </c>
      <c r="J4" s="131">
        <f t="shared" si="0"/>
        <v>477</v>
      </c>
    </row>
    <row r="5" spans="1:17" ht="15" customHeight="1">
      <c r="B5" s="112"/>
      <c r="C5" s="110"/>
      <c r="D5" s="110"/>
      <c r="E5" s="132"/>
      <c r="F5" s="133"/>
      <c r="G5" s="134"/>
      <c r="H5" s="135"/>
      <c r="I5" s="136"/>
      <c r="J5" s="135"/>
      <c r="L5" s="14"/>
      <c r="M5" s="14"/>
      <c r="N5" s="14"/>
      <c r="O5" s="14"/>
      <c r="P5" s="14"/>
      <c r="Q5" s="14"/>
    </row>
    <row r="6" spans="1:17" ht="15" customHeight="1">
      <c r="B6" s="112" t="s">
        <v>6</v>
      </c>
      <c r="C6" s="110"/>
      <c r="D6" s="110"/>
      <c r="E6" s="132">
        <f>SUM(E7:E8,E11,E15:E21)</f>
        <v>13063</v>
      </c>
      <c r="F6" s="133">
        <f t="shared" ref="F6:I6" si="1">SUM(F7:F8,F11,F15:F21)</f>
        <v>8290</v>
      </c>
      <c r="G6" s="132">
        <f t="shared" si="1"/>
        <v>2741</v>
      </c>
      <c r="H6" s="137">
        <f t="shared" si="1"/>
        <v>1225</v>
      </c>
      <c r="I6" s="138">
        <f t="shared" si="1"/>
        <v>287</v>
      </c>
      <c r="J6" s="137">
        <v>133</v>
      </c>
      <c r="K6" s="16"/>
    </row>
    <row r="7" spans="1:17" ht="15" customHeight="1">
      <c r="B7" s="95"/>
      <c r="C7" s="110" t="s">
        <v>7</v>
      </c>
      <c r="D7" s="111"/>
      <c r="E7" s="139">
        <v>6549</v>
      </c>
      <c r="F7" s="140">
        <v>5160</v>
      </c>
      <c r="G7" s="138">
        <v>1881</v>
      </c>
      <c r="H7" s="141">
        <v>805</v>
      </c>
      <c r="I7" s="138">
        <v>173</v>
      </c>
      <c r="J7" s="141">
        <v>5</v>
      </c>
      <c r="K7" s="16"/>
    </row>
    <row r="8" spans="1:17" ht="15" customHeight="1">
      <c r="B8" s="95"/>
      <c r="C8" s="110" t="s">
        <v>8</v>
      </c>
      <c r="D8" s="111"/>
      <c r="E8" s="142">
        <f>SUM(E9:E10)</f>
        <v>763</v>
      </c>
      <c r="F8" s="133">
        <f t="shared" ref="F8:J8" si="2">SUM(F9:F10)</f>
        <v>449</v>
      </c>
      <c r="G8" s="132">
        <f t="shared" si="2"/>
        <v>129</v>
      </c>
      <c r="H8" s="137">
        <f t="shared" si="2"/>
        <v>45</v>
      </c>
      <c r="I8" s="142">
        <f t="shared" si="2"/>
        <v>5</v>
      </c>
      <c r="J8" s="137">
        <f t="shared" si="2"/>
        <v>5</v>
      </c>
      <c r="K8" s="16"/>
    </row>
    <row r="9" spans="1:17" ht="15" customHeight="1">
      <c r="B9" s="95"/>
      <c r="C9" s="93"/>
      <c r="D9" s="94" t="s">
        <v>9</v>
      </c>
      <c r="E9" s="139">
        <v>222</v>
      </c>
      <c r="F9" s="141">
        <v>0</v>
      </c>
      <c r="G9" s="138">
        <v>60</v>
      </c>
      <c r="H9" s="141"/>
      <c r="I9" s="143">
        <v>0</v>
      </c>
      <c r="J9" s="141"/>
      <c r="K9" s="16"/>
    </row>
    <row r="10" spans="1:17" ht="15" customHeight="1">
      <c r="B10" s="95"/>
      <c r="C10" s="93"/>
      <c r="D10" s="94" t="s">
        <v>7</v>
      </c>
      <c r="E10" s="139">
        <v>541</v>
      </c>
      <c r="F10" s="140">
        <v>449</v>
      </c>
      <c r="G10" s="138">
        <v>69</v>
      </c>
      <c r="H10" s="141">
        <v>45</v>
      </c>
      <c r="I10" s="143">
        <v>5</v>
      </c>
      <c r="J10" s="141">
        <v>5</v>
      </c>
      <c r="K10" s="16"/>
    </row>
    <row r="11" spans="1:17" ht="15" customHeight="1">
      <c r="B11" s="95"/>
      <c r="C11" s="110" t="s">
        <v>10</v>
      </c>
      <c r="D11" s="111"/>
      <c r="E11" s="142">
        <f>SUM(E12:E14)</f>
        <v>923</v>
      </c>
      <c r="F11" s="133">
        <f t="shared" ref="F11:J11" si="3">SUM(F12:F14)</f>
        <v>449</v>
      </c>
      <c r="G11" s="132">
        <f t="shared" si="3"/>
        <v>83</v>
      </c>
      <c r="H11" s="137">
        <f t="shared" si="3"/>
        <v>45</v>
      </c>
      <c r="I11" s="142">
        <f t="shared" si="3"/>
        <v>5</v>
      </c>
      <c r="J11" s="137">
        <f t="shared" si="3"/>
        <v>5</v>
      </c>
      <c r="K11" s="16"/>
    </row>
    <row r="12" spans="1:17" ht="15" customHeight="1">
      <c r="B12" s="95"/>
      <c r="C12" s="93"/>
      <c r="D12" s="94" t="s">
        <v>11</v>
      </c>
      <c r="E12" s="139">
        <v>149</v>
      </c>
      <c r="F12" s="141">
        <v>0</v>
      </c>
      <c r="G12" s="138">
        <v>9</v>
      </c>
      <c r="H12" s="141">
        <v>0</v>
      </c>
      <c r="I12" s="143">
        <v>0</v>
      </c>
      <c r="J12" s="141">
        <v>0</v>
      </c>
    </row>
    <row r="13" spans="1:17" ht="15" customHeight="1">
      <c r="B13" s="95"/>
      <c r="C13" s="93"/>
      <c r="D13" s="94" t="s">
        <v>12</v>
      </c>
      <c r="E13" s="139">
        <v>233</v>
      </c>
      <c r="F13" s="141">
        <v>0</v>
      </c>
      <c r="G13" s="138">
        <v>5</v>
      </c>
      <c r="H13" s="141">
        <v>0</v>
      </c>
      <c r="I13" s="143">
        <v>0</v>
      </c>
      <c r="J13" s="141">
        <v>0</v>
      </c>
    </row>
    <row r="14" spans="1:17" ht="15" customHeight="1">
      <c r="B14" s="95"/>
      <c r="C14" s="93"/>
      <c r="D14" s="94" t="s">
        <v>7</v>
      </c>
      <c r="E14" s="139">
        <v>541</v>
      </c>
      <c r="F14" s="140">
        <v>449</v>
      </c>
      <c r="G14" s="138">
        <v>69</v>
      </c>
      <c r="H14" s="141">
        <v>45</v>
      </c>
      <c r="I14" s="143">
        <v>5</v>
      </c>
      <c r="J14" s="141">
        <v>5</v>
      </c>
    </row>
    <row r="15" spans="1:17" ht="15" customHeight="1">
      <c r="B15" s="95"/>
      <c r="C15" s="110" t="s">
        <v>13</v>
      </c>
      <c r="D15" s="111"/>
      <c r="E15" s="139">
        <v>2665</v>
      </c>
      <c r="F15" s="140">
        <v>2164</v>
      </c>
      <c r="G15" s="138">
        <v>400</v>
      </c>
      <c r="H15" s="141">
        <v>321</v>
      </c>
      <c r="I15" s="138">
        <v>64</v>
      </c>
      <c r="J15" s="141">
        <v>57</v>
      </c>
    </row>
    <row r="16" spans="1:17" ht="15" customHeight="1">
      <c r="B16" s="95"/>
      <c r="C16" s="110" t="s">
        <v>14</v>
      </c>
      <c r="D16" s="111"/>
      <c r="E16" s="139">
        <v>1786</v>
      </c>
      <c r="F16" s="140">
        <v>57</v>
      </c>
      <c r="G16" s="138">
        <v>206</v>
      </c>
      <c r="H16" s="141">
        <v>2</v>
      </c>
      <c r="I16" s="143">
        <v>21</v>
      </c>
      <c r="J16" s="141">
        <v>0</v>
      </c>
    </row>
    <row r="17" spans="2:10">
      <c r="B17" s="95"/>
      <c r="C17" s="110" t="s">
        <v>15</v>
      </c>
      <c r="D17" s="111"/>
      <c r="E17" s="139">
        <v>6</v>
      </c>
      <c r="F17" s="140">
        <v>5</v>
      </c>
      <c r="G17" s="138">
        <v>0</v>
      </c>
      <c r="H17" s="141">
        <v>0</v>
      </c>
      <c r="I17" s="143">
        <v>0</v>
      </c>
      <c r="J17" s="141">
        <v>0</v>
      </c>
    </row>
    <row r="18" spans="2:10">
      <c r="B18" s="95"/>
      <c r="C18" s="110" t="s">
        <v>16</v>
      </c>
      <c r="D18" s="111"/>
      <c r="E18" s="139">
        <v>340</v>
      </c>
      <c r="F18" s="141">
        <v>0</v>
      </c>
      <c r="G18" s="138">
        <v>16</v>
      </c>
      <c r="H18" s="141">
        <v>0</v>
      </c>
      <c r="I18" s="143">
        <v>0</v>
      </c>
      <c r="J18" s="141">
        <v>0</v>
      </c>
    </row>
    <row r="19" spans="2:10">
      <c r="B19" s="95"/>
      <c r="C19" s="110" t="s">
        <v>17</v>
      </c>
      <c r="D19" s="111"/>
      <c r="E19" s="139">
        <v>31</v>
      </c>
      <c r="F19" s="140">
        <v>6</v>
      </c>
      <c r="G19" s="138">
        <v>0</v>
      </c>
      <c r="H19" s="141">
        <v>0</v>
      </c>
      <c r="I19" s="143">
        <v>0</v>
      </c>
      <c r="J19" s="141">
        <v>0</v>
      </c>
    </row>
    <row r="20" spans="2:10">
      <c r="B20" s="95"/>
      <c r="C20" s="110" t="s">
        <v>18</v>
      </c>
      <c r="D20" s="111"/>
      <c r="E20" s="144">
        <v>0</v>
      </c>
      <c r="F20" s="133">
        <v>0</v>
      </c>
      <c r="G20" s="138">
        <v>0</v>
      </c>
      <c r="H20" s="141">
        <v>0</v>
      </c>
      <c r="I20" s="143">
        <v>0</v>
      </c>
      <c r="J20" s="141">
        <v>0</v>
      </c>
    </row>
    <row r="21" spans="2:10">
      <c r="B21" s="95"/>
      <c r="C21" s="110" t="s">
        <v>19</v>
      </c>
      <c r="D21" s="111"/>
      <c r="E21" s="144">
        <v>0</v>
      </c>
      <c r="F21" s="133">
        <v>0</v>
      </c>
      <c r="G21" s="138">
        <v>26</v>
      </c>
      <c r="H21" s="141">
        <v>7</v>
      </c>
      <c r="I21" s="143">
        <v>19</v>
      </c>
      <c r="J21" s="141">
        <v>0</v>
      </c>
    </row>
    <row r="22" spans="2:10">
      <c r="B22" s="95"/>
      <c r="C22" s="93"/>
      <c r="D22" s="94"/>
      <c r="E22" s="142"/>
      <c r="F22" s="133"/>
      <c r="G22" s="134"/>
      <c r="H22" s="135"/>
      <c r="I22" s="136"/>
      <c r="J22" s="135"/>
    </row>
    <row r="23" spans="2:10">
      <c r="B23" s="112" t="s">
        <v>20</v>
      </c>
      <c r="C23" s="110"/>
      <c r="D23" s="111"/>
      <c r="E23" s="142">
        <f>SUM(E24:E27)</f>
        <v>615</v>
      </c>
      <c r="F23" s="135">
        <f t="shared" ref="F23:J23" si="4">SUM(F24:F27)</f>
        <v>0</v>
      </c>
      <c r="G23" s="142">
        <f t="shared" si="4"/>
        <v>1551</v>
      </c>
      <c r="H23" s="135">
        <f t="shared" si="4"/>
        <v>1033</v>
      </c>
      <c r="I23" s="142">
        <f t="shared" si="4"/>
        <v>8</v>
      </c>
      <c r="J23" s="135">
        <f t="shared" si="4"/>
        <v>0</v>
      </c>
    </row>
    <row r="24" spans="2:10">
      <c r="B24" s="95"/>
      <c r="C24" s="110" t="s">
        <v>8</v>
      </c>
      <c r="D24" s="111"/>
      <c r="E24" s="139">
        <v>167</v>
      </c>
      <c r="F24" s="141">
        <v>0</v>
      </c>
      <c r="G24" s="138">
        <v>11</v>
      </c>
      <c r="H24" s="141">
        <v>0</v>
      </c>
      <c r="I24" s="143">
        <v>0</v>
      </c>
      <c r="J24" s="141">
        <v>0</v>
      </c>
    </row>
    <row r="25" spans="2:10">
      <c r="B25" s="95"/>
      <c r="C25" s="110" t="s">
        <v>10</v>
      </c>
      <c r="D25" s="111"/>
      <c r="E25" s="139">
        <v>448</v>
      </c>
      <c r="F25" s="141">
        <v>0</v>
      </c>
      <c r="G25" s="138">
        <v>8</v>
      </c>
      <c r="H25" s="141">
        <v>0</v>
      </c>
      <c r="I25" s="143">
        <v>8</v>
      </c>
      <c r="J25" s="141">
        <v>0</v>
      </c>
    </row>
    <row r="26" spans="2:10">
      <c r="B26" s="95"/>
      <c r="C26" s="110" t="s">
        <v>21</v>
      </c>
      <c r="D26" s="111"/>
      <c r="E26" s="144">
        <v>0</v>
      </c>
      <c r="F26" s="133">
        <v>0</v>
      </c>
      <c r="G26" s="138">
        <v>1504</v>
      </c>
      <c r="H26" s="141">
        <v>1005</v>
      </c>
      <c r="I26" s="143">
        <v>0</v>
      </c>
      <c r="J26" s="141">
        <v>0</v>
      </c>
    </row>
    <row r="27" spans="2:10">
      <c r="B27" s="95"/>
      <c r="C27" s="110" t="s">
        <v>19</v>
      </c>
      <c r="D27" s="111"/>
      <c r="E27" s="144">
        <v>0</v>
      </c>
      <c r="F27" s="133">
        <v>0</v>
      </c>
      <c r="G27" s="138">
        <v>28</v>
      </c>
      <c r="H27" s="141">
        <v>28</v>
      </c>
      <c r="I27" s="143">
        <v>0</v>
      </c>
      <c r="J27" s="141">
        <v>0</v>
      </c>
    </row>
    <row r="28" spans="2:10">
      <c r="B28" s="95"/>
      <c r="C28" s="110"/>
      <c r="D28" s="111"/>
      <c r="E28" s="142"/>
      <c r="F28" s="133"/>
      <c r="G28" s="134"/>
      <c r="H28" s="135"/>
      <c r="I28" s="136"/>
      <c r="J28" s="135"/>
    </row>
    <row r="29" spans="2:10">
      <c r="B29" s="112" t="s">
        <v>22</v>
      </c>
      <c r="C29" s="110"/>
      <c r="D29" s="111"/>
      <c r="E29" s="142">
        <f>SUM(E30:E33)</f>
        <v>2072</v>
      </c>
      <c r="F29" s="135">
        <f t="shared" ref="F29:J29" si="5">SUM(F30:F33)</f>
        <v>0</v>
      </c>
      <c r="G29" s="142">
        <f t="shared" si="5"/>
        <v>1610</v>
      </c>
      <c r="H29" s="135">
        <f t="shared" si="5"/>
        <v>1026</v>
      </c>
      <c r="I29" s="142">
        <f t="shared" si="5"/>
        <v>8</v>
      </c>
      <c r="J29" s="135">
        <f t="shared" si="5"/>
        <v>0</v>
      </c>
    </row>
    <row r="30" spans="2:10">
      <c r="B30" s="95"/>
      <c r="C30" s="110" t="s">
        <v>8</v>
      </c>
      <c r="D30" s="111"/>
      <c r="E30" s="139">
        <v>714</v>
      </c>
      <c r="F30" s="141">
        <v>0</v>
      </c>
      <c r="G30" s="138">
        <v>30</v>
      </c>
      <c r="H30" s="141">
        <v>0</v>
      </c>
      <c r="I30" s="143">
        <v>0</v>
      </c>
      <c r="J30" s="141">
        <v>0</v>
      </c>
    </row>
    <row r="31" spans="2:10">
      <c r="B31" s="95"/>
      <c r="C31" s="110" t="s">
        <v>10</v>
      </c>
      <c r="D31" s="111"/>
      <c r="E31" s="139">
        <v>1358</v>
      </c>
      <c r="F31" s="141">
        <v>0</v>
      </c>
      <c r="G31" s="138">
        <v>55</v>
      </c>
      <c r="H31" s="141">
        <v>0</v>
      </c>
      <c r="I31" s="143">
        <v>8</v>
      </c>
      <c r="J31" s="141">
        <v>0</v>
      </c>
    </row>
    <row r="32" spans="2:10">
      <c r="B32" s="95"/>
      <c r="C32" s="110" t="s">
        <v>21</v>
      </c>
      <c r="D32" s="111"/>
      <c r="E32" s="144">
        <v>0</v>
      </c>
      <c r="F32" s="133">
        <v>0</v>
      </c>
      <c r="G32" s="138">
        <v>1497</v>
      </c>
      <c r="H32" s="141">
        <v>998</v>
      </c>
      <c r="I32" s="143">
        <v>0</v>
      </c>
      <c r="J32" s="141">
        <v>0</v>
      </c>
    </row>
    <row r="33" spans="2:11">
      <c r="B33" s="95"/>
      <c r="C33" s="110" t="s">
        <v>19</v>
      </c>
      <c r="D33" s="111"/>
      <c r="E33" s="144">
        <v>0</v>
      </c>
      <c r="F33" s="133">
        <v>0</v>
      </c>
      <c r="G33" s="138">
        <v>28</v>
      </c>
      <c r="H33" s="141">
        <v>28</v>
      </c>
      <c r="I33" s="143">
        <v>0</v>
      </c>
      <c r="J33" s="141">
        <v>0</v>
      </c>
    </row>
    <row r="34" spans="2:11">
      <c r="B34" s="95"/>
      <c r="C34" s="93"/>
      <c r="D34" s="94"/>
      <c r="E34" s="142"/>
      <c r="F34" s="133"/>
      <c r="G34" s="134"/>
      <c r="H34" s="135"/>
      <c r="I34" s="136"/>
      <c r="J34" s="135"/>
    </row>
    <row r="35" spans="2:11">
      <c r="B35" s="112" t="s">
        <v>23</v>
      </c>
      <c r="C35" s="110"/>
      <c r="D35" s="111"/>
      <c r="E35" s="142">
        <f>E36+E37+E38+E42+E46+E50</f>
        <v>55695</v>
      </c>
      <c r="F35" s="133">
        <f t="shared" ref="F35:J35" si="6">F36+F37+F38+F42+F46+F50</f>
        <v>2824</v>
      </c>
      <c r="G35" s="132">
        <f t="shared" si="6"/>
        <v>5105</v>
      </c>
      <c r="H35" s="137">
        <f t="shared" si="6"/>
        <v>3498</v>
      </c>
      <c r="I35" s="142">
        <f t="shared" si="6"/>
        <v>316</v>
      </c>
      <c r="J35" s="137">
        <f t="shared" si="6"/>
        <v>293</v>
      </c>
      <c r="K35" s="16"/>
    </row>
    <row r="36" spans="2:11">
      <c r="B36" s="95"/>
      <c r="C36" s="110" t="s">
        <v>8</v>
      </c>
      <c r="D36" s="111"/>
      <c r="E36" s="139">
        <v>954</v>
      </c>
      <c r="F36" s="141">
        <v>0</v>
      </c>
      <c r="G36" s="138">
        <v>78</v>
      </c>
      <c r="H36" s="141">
        <v>0</v>
      </c>
      <c r="I36" s="143">
        <v>0</v>
      </c>
      <c r="J36" s="141">
        <v>0</v>
      </c>
      <c r="K36" s="16"/>
    </row>
    <row r="37" spans="2:11">
      <c r="B37" s="95"/>
      <c r="C37" s="110" t="s">
        <v>24</v>
      </c>
      <c r="D37" s="111"/>
      <c r="E37" s="139">
        <v>802</v>
      </c>
      <c r="F37" s="141">
        <v>0</v>
      </c>
      <c r="G37" s="138">
        <v>83</v>
      </c>
      <c r="H37" s="141">
        <v>0</v>
      </c>
      <c r="I37" s="143">
        <v>0</v>
      </c>
      <c r="J37" s="141">
        <v>0</v>
      </c>
      <c r="K37" s="16"/>
    </row>
    <row r="38" spans="2:11">
      <c r="B38" s="95"/>
      <c r="C38" s="110" t="s">
        <v>10</v>
      </c>
      <c r="D38" s="111"/>
      <c r="E38" s="142">
        <f>SUM(E39:E41)</f>
        <v>1010</v>
      </c>
      <c r="F38" s="135">
        <f t="shared" ref="F38:J38" si="7">SUM(F39:F41)</f>
        <v>0</v>
      </c>
      <c r="G38" s="142">
        <f t="shared" si="7"/>
        <v>239</v>
      </c>
      <c r="H38" s="135">
        <f t="shared" si="7"/>
        <v>0</v>
      </c>
      <c r="I38" s="142">
        <f t="shared" si="7"/>
        <v>18</v>
      </c>
      <c r="J38" s="135">
        <f t="shared" si="7"/>
        <v>0</v>
      </c>
      <c r="K38" s="16"/>
    </row>
    <row r="39" spans="2:11">
      <c r="B39" s="95"/>
      <c r="C39" s="93"/>
      <c r="D39" s="94" t="s">
        <v>11</v>
      </c>
      <c r="E39" s="139">
        <v>351</v>
      </c>
      <c r="F39" s="141">
        <v>0</v>
      </c>
      <c r="G39" s="138">
        <v>123</v>
      </c>
      <c r="H39" s="141">
        <v>0</v>
      </c>
      <c r="I39" s="143">
        <v>9</v>
      </c>
      <c r="J39" s="141">
        <v>0</v>
      </c>
      <c r="K39" s="16"/>
    </row>
    <row r="40" spans="2:11">
      <c r="B40" s="95"/>
      <c r="C40" s="93"/>
      <c r="D40" s="94" t="s">
        <v>12</v>
      </c>
      <c r="E40" s="139">
        <v>354</v>
      </c>
      <c r="F40" s="141">
        <v>0</v>
      </c>
      <c r="G40" s="138">
        <v>56</v>
      </c>
      <c r="H40" s="141">
        <v>0</v>
      </c>
      <c r="I40" s="143">
        <v>8</v>
      </c>
      <c r="J40" s="141">
        <v>0</v>
      </c>
      <c r="K40" s="16"/>
    </row>
    <row r="41" spans="2:11">
      <c r="B41" s="95"/>
      <c r="C41" s="93"/>
      <c r="D41" s="94" t="s">
        <v>25</v>
      </c>
      <c r="E41" s="139">
        <v>305</v>
      </c>
      <c r="F41" s="141">
        <v>0</v>
      </c>
      <c r="G41" s="138">
        <v>60</v>
      </c>
      <c r="H41" s="141">
        <v>0</v>
      </c>
      <c r="I41" s="143">
        <v>1</v>
      </c>
      <c r="J41" s="141">
        <v>0</v>
      </c>
      <c r="K41" s="16"/>
    </row>
    <row r="42" spans="2:11">
      <c r="B42" s="95"/>
      <c r="C42" s="110" t="s">
        <v>21</v>
      </c>
      <c r="D42" s="111"/>
      <c r="E42" s="142">
        <f>SUM(E43:E45)</f>
        <v>37209</v>
      </c>
      <c r="F42" s="133">
        <f t="shared" ref="F42:J42" si="8">SUM(F43:F45)</f>
        <v>2068</v>
      </c>
      <c r="G42" s="132">
        <f t="shared" si="8"/>
        <v>2761</v>
      </c>
      <c r="H42" s="137">
        <f t="shared" si="8"/>
        <v>2132</v>
      </c>
      <c r="I42" s="142">
        <f t="shared" si="8"/>
        <v>162</v>
      </c>
      <c r="J42" s="137">
        <f t="shared" si="8"/>
        <v>159</v>
      </c>
      <c r="K42" s="16"/>
    </row>
    <row r="43" spans="2:11">
      <c r="B43" s="95"/>
      <c r="C43" s="93"/>
      <c r="D43" s="94" t="s">
        <v>26</v>
      </c>
      <c r="E43" s="139">
        <v>7502</v>
      </c>
      <c r="F43" s="140">
        <v>438</v>
      </c>
      <c r="G43" s="138">
        <v>831</v>
      </c>
      <c r="H43" s="141">
        <v>705</v>
      </c>
      <c r="I43" s="143">
        <v>117</v>
      </c>
      <c r="J43" s="141">
        <v>114</v>
      </c>
      <c r="K43" s="16"/>
    </row>
    <row r="44" spans="2:11">
      <c r="B44" s="95"/>
      <c r="C44" s="93"/>
      <c r="D44" s="94" t="s">
        <v>27</v>
      </c>
      <c r="E44" s="139">
        <v>29707</v>
      </c>
      <c r="F44" s="140">
        <v>1630</v>
      </c>
      <c r="G44" s="138">
        <v>1930</v>
      </c>
      <c r="H44" s="141">
        <v>1427</v>
      </c>
      <c r="I44" s="143">
        <v>45</v>
      </c>
      <c r="J44" s="141">
        <v>45</v>
      </c>
      <c r="K44" s="16"/>
    </row>
    <row r="45" spans="2:11">
      <c r="B45" s="95"/>
      <c r="C45" s="93"/>
      <c r="D45" s="94" t="s">
        <v>28</v>
      </c>
      <c r="E45" s="144">
        <v>0</v>
      </c>
      <c r="F45" s="133">
        <v>0</v>
      </c>
      <c r="G45" s="138">
        <v>0</v>
      </c>
      <c r="H45" s="141">
        <v>0</v>
      </c>
      <c r="I45" s="143">
        <v>0</v>
      </c>
      <c r="J45" s="141">
        <v>0</v>
      </c>
      <c r="K45" s="16"/>
    </row>
    <row r="46" spans="2:11">
      <c r="B46" s="95"/>
      <c r="C46" s="114" t="s">
        <v>50</v>
      </c>
      <c r="D46" s="115"/>
      <c r="E46" s="142">
        <f>SUM(E47:E49)</f>
        <v>15720</v>
      </c>
      <c r="F46" s="133">
        <f>SUM(F47:F49)</f>
        <v>756</v>
      </c>
      <c r="G46" s="132">
        <f t="shared" ref="G46:J46" si="9">SUM(G47:G49)</f>
        <v>1915</v>
      </c>
      <c r="H46" s="137">
        <f t="shared" si="9"/>
        <v>1338</v>
      </c>
      <c r="I46" s="142">
        <f t="shared" si="9"/>
        <v>135</v>
      </c>
      <c r="J46" s="137">
        <f t="shared" si="9"/>
        <v>134</v>
      </c>
      <c r="K46" s="16"/>
    </row>
    <row r="47" spans="2:11">
      <c r="B47" s="95"/>
      <c r="C47" s="93"/>
      <c r="D47" s="94" t="s">
        <v>26</v>
      </c>
      <c r="E47" s="139">
        <v>5850</v>
      </c>
      <c r="F47" s="140">
        <v>238</v>
      </c>
      <c r="G47" s="138">
        <v>570</v>
      </c>
      <c r="H47" s="141">
        <v>492</v>
      </c>
      <c r="I47" s="143">
        <v>97</v>
      </c>
      <c r="J47" s="141">
        <v>96</v>
      </c>
    </row>
    <row r="48" spans="2:11">
      <c r="B48" s="95"/>
      <c r="C48" s="93"/>
      <c r="D48" s="94" t="s">
        <v>27</v>
      </c>
      <c r="E48" s="139">
        <v>9870</v>
      </c>
      <c r="F48" s="140">
        <v>518</v>
      </c>
      <c r="G48" s="138">
        <v>1345</v>
      </c>
      <c r="H48" s="141">
        <v>846</v>
      </c>
      <c r="I48" s="143">
        <v>38</v>
      </c>
      <c r="J48" s="141">
        <v>38</v>
      </c>
    </row>
    <row r="49" spans="1:11">
      <c r="B49" s="95"/>
      <c r="C49" s="93"/>
      <c r="D49" s="94" t="s">
        <v>28</v>
      </c>
      <c r="E49" s="144">
        <v>0</v>
      </c>
      <c r="F49" s="135">
        <v>0</v>
      </c>
      <c r="G49" s="145">
        <v>0</v>
      </c>
      <c r="H49" s="141">
        <v>0</v>
      </c>
      <c r="I49" s="145">
        <v>0</v>
      </c>
      <c r="J49" s="141">
        <v>0</v>
      </c>
    </row>
    <row r="50" spans="1:11">
      <c r="B50" s="95"/>
      <c r="C50" s="110" t="s">
        <v>19</v>
      </c>
      <c r="D50" s="111"/>
      <c r="E50" s="144">
        <v>0</v>
      </c>
      <c r="F50" s="133">
        <v>0</v>
      </c>
      <c r="G50" s="138">
        <v>29</v>
      </c>
      <c r="H50" s="141">
        <v>28</v>
      </c>
      <c r="I50" s="143">
        <v>1</v>
      </c>
      <c r="J50" s="141">
        <v>0</v>
      </c>
    </row>
    <row r="51" spans="1:11" s="36" customFormat="1">
      <c r="A51" s="35"/>
      <c r="B51" s="113" t="s">
        <v>47</v>
      </c>
      <c r="C51" s="114"/>
      <c r="D51" s="115"/>
      <c r="E51" s="146">
        <f>SUM(E52:E54)</f>
        <v>104</v>
      </c>
      <c r="F51" s="147">
        <f t="shared" ref="F51:J51" si="10">SUM(F52:F54)</f>
        <v>0</v>
      </c>
      <c r="G51" s="146">
        <f t="shared" si="10"/>
        <v>111</v>
      </c>
      <c r="H51" s="147">
        <f t="shared" si="10"/>
        <v>93</v>
      </c>
      <c r="I51" s="146">
        <f t="shared" si="10"/>
        <v>4</v>
      </c>
      <c r="J51" s="147">
        <f t="shared" si="10"/>
        <v>0</v>
      </c>
      <c r="K51" s="35"/>
    </row>
    <row r="52" spans="1:11" s="36" customFormat="1">
      <c r="A52" s="35"/>
      <c r="B52" s="98"/>
      <c r="C52" s="114" t="s">
        <v>8</v>
      </c>
      <c r="D52" s="115"/>
      <c r="E52" s="146">
        <v>70</v>
      </c>
      <c r="F52" s="147">
        <v>0</v>
      </c>
      <c r="G52" s="148">
        <v>1</v>
      </c>
      <c r="H52" s="147">
        <v>0</v>
      </c>
      <c r="I52" s="148">
        <v>0</v>
      </c>
      <c r="J52" s="147">
        <v>0</v>
      </c>
      <c r="K52" s="35"/>
    </row>
    <row r="53" spans="1:11" s="36" customFormat="1">
      <c r="A53" s="35"/>
      <c r="B53" s="98"/>
      <c r="C53" s="114" t="s">
        <v>10</v>
      </c>
      <c r="D53" s="115"/>
      <c r="E53" s="146">
        <v>34</v>
      </c>
      <c r="F53" s="147">
        <v>0</v>
      </c>
      <c r="G53" s="148">
        <v>17</v>
      </c>
      <c r="H53" s="147">
        <v>0</v>
      </c>
      <c r="I53" s="148">
        <v>4</v>
      </c>
      <c r="J53" s="147">
        <v>0</v>
      </c>
      <c r="K53" s="35"/>
    </row>
    <row r="54" spans="1:11" s="36" customFormat="1">
      <c r="A54" s="35"/>
      <c r="B54" s="98"/>
      <c r="C54" s="114" t="s">
        <v>19</v>
      </c>
      <c r="D54" s="115"/>
      <c r="E54" s="149">
        <v>0</v>
      </c>
      <c r="F54" s="150">
        <v>0</v>
      </c>
      <c r="G54" s="148">
        <v>93</v>
      </c>
      <c r="H54" s="147">
        <v>93</v>
      </c>
      <c r="I54" s="148">
        <v>0</v>
      </c>
      <c r="J54" s="147">
        <v>0</v>
      </c>
      <c r="K54" s="35"/>
    </row>
    <row r="55" spans="1:11" s="36" customFormat="1">
      <c r="A55" s="35"/>
      <c r="B55" s="98"/>
      <c r="C55" s="96"/>
      <c r="D55" s="97"/>
      <c r="E55" s="149"/>
      <c r="F55" s="150"/>
      <c r="G55" s="148"/>
      <c r="H55" s="147"/>
      <c r="I55" s="148"/>
      <c r="J55" s="147"/>
      <c r="K55" s="35"/>
    </row>
    <row r="56" spans="1:11" s="36" customFormat="1">
      <c r="A56" s="35"/>
      <c r="B56" s="113" t="s">
        <v>48</v>
      </c>
      <c r="C56" s="114"/>
      <c r="D56" s="115"/>
      <c r="E56" s="146">
        <f>SUM(E57:E60)</f>
        <v>48</v>
      </c>
      <c r="F56" s="147">
        <f t="shared" ref="F56:J56" si="11">SUM(F57:F60)</f>
        <v>0</v>
      </c>
      <c r="G56" s="146">
        <f t="shared" si="11"/>
        <v>28</v>
      </c>
      <c r="H56" s="147">
        <f t="shared" si="11"/>
        <v>21</v>
      </c>
      <c r="I56" s="146">
        <f t="shared" si="11"/>
        <v>0</v>
      </c>
      <c r="J56" s="147">
        <f t="shared" si="11"/>
        <v>0</v>
      </c>
      <c r="K56" s="35"/>
    </row>
    <row r="57" spans="1:11" s="36" customFormat="1">
      <c r="A57" s="35"/>
      <c r="B57" s="98"/>
      <c r="C57" s="114" t="s">
        <v>8</v>
      </c>
      <c r="D57" s="115"/>
      <c r="E57" s="149">
        <v>0</v>
      </c>
      <c r="F57" s="147">
        <v>0</v>
      </c>
      <c r="G57" s="148">
        <v>0</v>
      </c>
      <c r="H57" s="147">
        <v>0</v>
      </c>
      <c r="I57" s="148">
        <v>0</v>
      </c>
      <c r="J57" s="147">
        <v>0</v>
      </c>
      <c r="K57" s="35"/>
    </row>
    <row r="58" spans="1:11" s="36" customFormat="1">
      <c r="A58" s="35"/>
      <c r="B58" s="98"/>
      <c r="C58" s="114" t="s">
        <v>10</v>
      </c>
      <c r="D58" s="115"/>
      <c r="E58" s="149">
        <v>1</v>
      </c>
      <c r="F58" s="147">
        <v>0</v>
      </c>
      <c r="G58" s="148">
        <v>0</v>
      </c>
      <c r="H58" s="147">
        <v>0</v>
      </c>
      <c r="I58" s="148">
        <v>0</v>
      </c>
      <c r="J58" s="147">
        <v>0</v>
      </c>
      <c r="K58" s="35"/>
    </row>
    <row r="59" spans="1:11" s="36" customFormat="1">
      <c r="A59" s="35"/>
      <c r="B59" s="98"/>
      <c r="C59" s="114" t="s">
        <v>21</v>
      </c>
      <c r="D59" s="115"/>
      <c r="E59" s="149">
        <v>47</v>
      </c>
      <c r="F59" s="150">
        <v>0</v>
      </c>
      <c r="G59" s="148">
        <v>7</v>
      </c>
      <c r="H59" s="147">
        <v>0</v>
      </c>
      <c r="I59" s="148">
        <v>0</v>
      </c>
      <c r="J59" s="147">
        <v>0</v>
      </c>
      <c r="K59" s="35"/>
    </row>
    <row r="60" spans="1:11" s="36" customFormat="1">
      <c r="A60" s="35"/>
      <c r="B60" s="98"/>
      <c r="C60" s="114" t="s">
        <v>19</v>
      </c>
      <c r="D60" s="115"/>
      <c r="E60" s="149">
        <v>0</v>
      </c>
      <c r="F60" s="150">
        <v>0</v>
      </c>
      <c r="G60" s="148">
        <v>21</v>
      </c>
      <c r="H60" s="147">
        <v>21</v>
      </c>
      <c r="I60" s="148">
        <v>0</v>
      </c>
      <c r="J60" s="147">
        <v>0</v>
      </c>
      <c r="K60" s="35"/>
    </row>
    <row r="61" spans="1:11" s="27" customFormat="1" ht="14.25" thickBot="1">
      <c r="B61" s="22"/>
      <c r="C61" s="22"/>
      <c r="D61" s="22"/>
      <c r="E61" s="151"/>
      <c r="F61" s="152"/>
      <c r="G61" s="153"/>
      <c r="H61" s="154"/>
      <c r="I61" s="153"/>
      <c r="J61" s="154"/>
    </row>
    <row r="62" spans="1:11" ht="14.25" thickTop="1">
      <c r="B62" s="107" t="s">
        <v>1</v>
      </c>
      <c r="C62" s="107"/>
      <c r="D62" s="108"/>
      <c r="E62" s="127" t="s">
        <v>2</v>
      </c>
      <c r="F62" s="127"/>
      <c r="G62" s="127" t="s">
        <v>3</v>
      </c>
      <c r="H62" s="127"/>
      <c r="I62" s="127" t="s">
        <v>4</v>
      </c>
      <c r="J62" s="127"/>
    </row>
    <row r="63" spans="1:11">
      <c r="B63" s="119" t="s">
        <v>29</v>
      </c>
      <c r="C63" s="120"/>
      <c r="D63" s="121"/>
      <c r="E63" s="144">
        <v>0</v>
      </c>
      <c r="F63" s="155">
        <v>0</v>
      </c>
      <c r="G63" s="138">
        <v>0</v>
      </c>
      <c r="H63" s="141">
        <v>0</v>
      </c>
      <c r="I63" s="143">
        <v>0</v>
      </c>
      <c r="J63" s="141">
        <v>0</v>
      </c>
    </row>
    <row r="64" spans="1:11">
      <c r="B64" s="95"/>
      <c r="C64" s="93"/>
      <c r="D64" s="94"/>
      <c r="E64" s="142"/>
      <c r="F64" s="133"/>
      <c r="G64" s="134"/>
      <c r="H64" s="135"/>
      <c r="I64" s="136"/>
      <c r="J64" s="135"/>
    </row>
    <row r="65" spans="2:11">
      <c r="B65" s="112" t="s">
        <v>30</v>
      </c>
      <c r="C65" s="110"/>
      <c r="D65" s="111"/>
      <c r="E65" s="142">
        <f>SUM(E66:E67)</f>
        <v>21</v>
      </c>
      <c r="F65" s="135">
        <f t="shared" ref="F65:J65" si="12">SUM(F66:F67)</f>
        <v>0</v>
      </c>
      <c r="G65" s="142">
        <f t="shared" si="12"/>
        <v>7</v>
      </c>
      <c r="H65" s="135">
        <f t="shared" si="12"/>
        <v>0</v>
      </c>
      <c r="I65" s="142">
        <f t="shared" si="12"/>
        <v>0</v>
      </c>
      <c r="J65" s="135">
        <f t="shared" si="12"/>
        <v>0</v>
      </c>
    </row>
    <row r="66" spans="2:11">
      <c r="B66" s="95"/>
      <c r="C66" s="110" t="s">
        <v>31</v>
      </c>
      <c r="D66" s="111"/>
      <c r="E66" s="139">
        <v>0</v>
      </c>
      <c r="F66" s="141">
        <v>0</v>
      </c>
      <c r="G66" s="138">
        <v>0</v>
      </c>
      <c r="H66" s="141">
        <v>0</v>
      </c>
      <c r="I66" s="143">
        <v>0</v>
      </c>
      <c r="J66" s="141">
        <v>0</v>
      </c>
    </row>
    <row r="67" spans="2:11">
      <c r="B67" s="95"/>
      <c r="C67" s="110" t="s">
        <v>32</v>
      </c>
      <c r="D67" s="111"/>
      <c r="E67" s="139">
        <v>21</v>
      </c>
      <c r="F67" s="141">
        <v>0</v>
      </c>
      <c r="G67" s="138">
        <v>7</v>
      </c>
      <c r="H67" s="141">
        <v>0</v>
      </c>
      <c r="I67" s="143">
        <v>0</v>
      </c>
      <c r="J67" s="141">
        <v>0</v>
      </c>
    </row>
    <row r="68" spans="2:11">
      <c r="B68" s="95"/>
      <c r="C68" s="93"/>
      <c r="D68" s="94"/>
      <c r="E68" s="142"/>
      <c r="F68" s="137"/>
      <c r="G68" s="134"/>
      <c r="H68" s="135"/>
      <c r="I68" s="136"/>
      <c r="J68" s="135"/>
    </row>
    <row r="69" spans="2:11">
      <c r="B69" s="117" t="s">
        <v>33</v>
      </c>
      <c r="C69" s="117"/>
      <c r="D69" s="117"/>
      <c r="E69" s="132">
        <f>SUM(E70:E74)</f>
        <v>7075</v>
      </c>
      <c r="F69" s="137">
        <f t="shared" ref="F69:J69" si="13">SUM(F70:F74)</f>
        <v>6093</v>
      </c>
      <c r="G69" s="132">
        <f t="shared" si="13"/>
        <v>720</v>
      </c>
      <c r="H69" s="137">
        <f t="shared" si="13"/>
        <v>497</v>
      </c>
      <c r="I69" s="142">
        <f t="shared" si="13"/>
        <v>68</v>
      </c>
      <c r="J69" s="137">
        <f t="shared" si="13"/>
        <v>51</v>
      </c>
      <c r="K69" s="16"/>
    </row>
    <row r="70" spans="2:11">
      <c r="B70" s="95"/>
      <c r="C70" s="110" t="s">
        <v>8</v>
      </c>
      <c r="D70" s="111"/>
      <c r="E70" s="139">
        <v>122</v>
      </c>
      <c r="F70" s="141">
        <v>0</v>
      </c>
      <c r="G70" s="138">
        <v>8</v>
      </c>
      <c r="H70" s="141">
        <v>0</v>
      </c>
      <c r="I70" s="143">
        <v>0</v>
      </c>
      <c r="J70" s="141">
        <v>0</v>
      </c>
      <c r="K70" s="16"/>
    </row>
    <row r="71" spans="2:11">
      <c r="B71" s="95"/>
      <c r="C71" s="110" t="s">
        <v>34</v>
      </c>
      <c r="D71" s="111"/>
      <c r="E71" s="139">
        <v>210</v>
      </c>
      <c r="F71" s="141">
        <v>0</v>
      </c>
      <c r="G71" s="138">
        <v>71</v>
      </c>
      <c r="H71" s="141">
        <v>0</v>
      </c>
      <c r="I71" s="143">
        <v>11</v>
      </c>
      <c r="J71" s="141">
        <v>0</v>
      </c>
      <c r="K71" s="16"/>
    </row>
    <row r="72" spans="2:11">
      <c r="B72" s="95"/>
      <c r="C72" s="110" t="s">
        <v>35</v>
      </c>
      <c r="D72" s="111"/>
      <c r="E72" s="139">
        <v>194</v>
      </c>
      <c r="F72" s="141">
        <v>0</v>
      </c>
      <c r="G72" s="138">
        <v>8</v>
      </c>
      <c r="H72" s="141">
        <v>0</v>
      </c>
      <c r="I72" s="143">
        <v>0</v>
      </c>
      <c r="J72" s="141">
        <v>0</v>
      </c>
      <c r="K72" s="16"/>
    </row>
    <row r="73" spans="2:11">
      <c r="B73" s="95"/>
      <c r="C73" s="110" t="s">
        <v>21</v>
      </c>
      <c r="D73" s="111"/>
      <c r="E73" s="139">
        <v>6232</v>
      </c>
      <c r="F73" s="156">
        <v>5800</v>
      </c>
      <c r="G73" s="138">
        <v>543</v>
      </c>
      <c r="H73" s="157">
        <v>467</v>
      </c>
      <c r="I73" s="143">
        <v>53</v>
      </c>
      <c r="J73" s="157">
        <v>48</v>
      </c>
      <c r="K73" s="16"/>
    </row>
    <row r="74" spans="2:11">
      <c r="B74" s="95"/>
      <c r="C74" s="111" t="s">
        <v>36</v>
      </c>
      <c r="D74" s="117"/>
      <c r="E74" s="132">
        <f>SUM(E75:E79)</f>
        <v>317</v>
      </c>
      <c r="F74" s="137">
        <f t="shared" ref="F74:J74" si="14">SUM(F75:F79)</f>
        <v>293</v>
      </c>
      <c r="G74" s="132">
        <f t="shared" si="14"/>
        <v>90</v>
      </c>
      <c r="H74" s="137">
        <f t="shared" si="14"/>
        <v>30</v>
      </c>
      <c r="I74" s="142">
        <f t="shared" si="14"/>
        <v>4</v>
      </c>
      <c r="J74" s="137">
        <f t="shared" si="14"/>
        <v>3</v>
      </c>
      <c r="K74" s="16"/>
    </row>
    <row r="75" spans="2:11">
      <c r="B75" s="95"/>
      <c r="C75" s="93"/>
      <c r="D75" s="94" t="s">
        <v>37</v>
      </c>
      <c r="E75" s="139">
        <v>293</v>
      </c>
      <c r="F75" s="140">
        <v>272</v>
      </c>
      <c r="G75" s="138">
        <v>29</v>
      </c>
      <c r="H75" s="141">
        <v>0</v>
      </c>
      <c r="I75" s="143">
        <v>1</v>
      </c>
      <c r="J75" s="141">
        <v>1</v>
      </c>
    </row>
    <row r="76" spans="2:11">
      <c r="B76" s="95"/>
      <c r="C76" s="93"/>
      <c r="D76" s="94" t="s">
        <v>38</v>
      </c>
      <c r="E76" s="139">
        <v>4</v>
      </c>
      <c r="F76" s="140">
        <v>2</v>
      </c>
      <c r="G76" s="138">
        <v>0</v>
      </c>
      <c r="H76" s="141">
        <v>0</v>
      </c>
      <c r="I76" s="143">
        <v>0</v>
      </c>
      <c r="J76" s="141">
        <v>0</v>
      </c>
    </row>
    <row r="77" spans="2:11">
      <c r="B77" s="95"/>
      <c r="C77" s="93"/>
      <c r="D77" s="94" t="s">
        <v>39</v>
      </c>
      <c r="E77" s="139">
        <v>20</v>
      </c>
      <c r="F77" s="140">
        <v>19</v>
      </c>
      <c r="G77" s="138">
        <v>0</v>
      </c>
      <c r="H77" s="141">
        <v>0</v>
      </c>
      <c r="I77" s="143">
        <v>0</v>
      </c>
      <c r="J77" s="141">
        <v>0</v>
      </c>
    </row>
    <row r="78" spans="2:11">
      <c r="B78" s="95"/>
      <c r="C78" s="93"/>
      <c r="D78" s="94" t="s">
        <v>40</v>
      </c>
      <c r="E78" s="158">
        <v>0</v>
      </c>
      <c r="F78" s="140">
        <v>0</v>
      </c>
      <c r="G78" s="138">
        <v>0</v>
      </c>
      <c r="H78" s="141">
        <v>0</v>
      </c>
      <c r="I78" s="143">
        <v>0</v>
      </c>
      <c r="J78" s="141">
        <v>0</v>
      </c>
    </row>
    <row r="79" spans="2:11">
      <c r="B79" s="21"/>
      <c r="C79" s="28"/>
      <c r="D79" s="29" t="s">
        <v>41</v>
      </c>
      <c r="E79" s="159">
        <v>0</v>
      </c>
      <c r="F79" s="160">
        <v>0</v>
      </c>
      <c r="G79" s="161">
        <v>61</v>
      </c>
      <c r="H79" s="162">
        <v>30</v>
      </c>
      <c r="I79" s="163">
        <v>3</v>
      </c>
      <c r="J79" s="162">
        <v>2</v>
      </c>
    </row>
    <row r="80" spans="2:11">
      <c r="B80" s="93"/>
      <c r="C80" s="93"/>
      <c r="D80" s="93"/>
      <c r="E80" s="18"/>
      <c r="F80" s="10"/>
      <c r="G80" s="18"/>
      <c r="H80" s="10"/>
      <c r="I80" s="18"/>
      <c r="J80" s="10"/>
    </row>
    <row r="81" spans="1:11">
      <c r="B81" s="4" t="s">
        <v>42</v>
      </c>
      <c r="C81" s="4"/>
      <c r="D81" s="4"/>
      <c r="E81" s="18"/>
      <c r="F81" s="18"/>
      <c r="G81" s="18"/>
      <c r="H81" s="18"/>
      <c r="I81" s="18"/>
      <c r="J81" s="18"/>
    </row>
    <row r="82" spans="1:11">
      <c r="B82" s="4" t="s">
        <v>43</v>
      </c>
      <c r="C82" s="4"/>
      <c r="D82" s="4"/>
      <c r="E82" s="18"/>
      <c r="F82" s="18"/>
      <c r="G82" s="18"/>
      <c r="H82" s="18"/>
      <c r="I82" s="18"/>
      <c r="J82" s="18"/>
    </row>
    <row r="83" spans="1:11">
      <c r="B83" s="118" t="s">
        <v>44</v>
      </c>
      <c r="C83" s="118"/>
      <c r="D83" s="118"/>
      <c r="E83" s="118"/>
      <c r="F83" s="118"/>
      <c r="G83" s="118"/>
      <c r="H83" s="118"/>
      <c r="I83" s="118"/>
      <c r="J83" s="118"/>
    </row>
    <row r="84" spans="1:11" s="43" customFormat="1">
      <c r="A84" s="42"/>
      <c r="B84" s="116" t="s">
        <v>49</v>
      </c>
      <c r="C84" s="116"/>
      <c r="D84" s="116"/>
      <c r="E84" s="116"/>
      <c r="F84" s="116"/>
      <c r="G84" s="116"/>
      <c r="H84" s="116"/>
      <c r="I84" s="116"/>
      <c r="J84" s="116"/>
      <c r="K84" s="42"/>
    </row>
    <row r="85" spans="1:11">
      <c r="B85" s="4" t="s">
        <v>45</v>
      </c>
    </row>
  </sheetData>
  <mergeCells count="61">
    <mergeCell ref="B84:J84"/>
    <mergeCell ref="C70:D70"/>
    <mergeCell ref="C71:D71"/>
    <mergeCell ref="C72:D72"/>
    <mergeCell ref="C73:D73"/>
    <mergeCell ref="C74:D74"/>
    <mergeCell ref="B83:J83"/>
    <mergeCell ref="I62:J62"/>
    <mergeCell ref="B63:D63"/>
    <mergeCell ref="B65:D65"/>
    <mergeCell ref="C66:D66"/>
    <mergeCell ref="C67:D67"/>
    <mergeCell ref="E62:F62"/>
    <mergeCell ref="G62:H62"/>
    <mergeCell ref="B69:D69"/>
    <mergeCell ref="C58:D58"/>
    <mergeCell ref="C59:D59"/>
    <mergeCell ref="C60:D60"/>
    <mergeCell ref="B62:D62"/>
    <mergeCell ref="C57:D57"/>
    <mergeCell ref="C36:D36"/>
    <mergeCell ref="C37:D37"/>
    <mergeCell ref="C38:D38"/>
    <mergeCell ref="C42:D42"/>
    <mergeCell ref="C46:D46"/>
    <mergeCell ref="C50:D50"/>
    <mergeCell ref="B51:D51"/>
    <mergeCell ref="C52:D52"/>
    <mergeCell ref="C53:D53"/>
    <mergeCell ref="C54:D54"/>
    <mergeCell ref="B56:D56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4:D4"/>
    <mergeCell ref="H2:J2"/>
    <mergeCell ref="B3:D3"/>
    <mergeCell ref="E3:F3"/>
    <mergeCell ref="G3:H3"/>
    <mergeCell ref="I3:J3"/>
  </mergeCells>
  <phoneticPr fontId="3"/>
  <pageMargins left="0.7" right="0.7" top="0.75" bottom="0.75" header="0.3" footer="0.3"/>
  <pageSetup paperSize="9" scale="88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原本</vt:lpstr>
      <vt:lpstr>第34表（平成27年度_第1四半期</vt:lpstr>
      <vt:lpstr>第34表（平成27年度_第2四半期</vt:lpstr>
      <vt:lpstr>第34表（平成27年度_3第四半期</vt:lpstr>
      <vt:lpstr>第34表（平成27年度_4第四半期</vt:lpstr>
      <vt:lpstr>'第34表（平成27年度_3第四半期'!Print_Area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2016-06-16T23:19:17Z</cp:lastPrinted>
  <dcterms:created xsi:type="dcterms:W3CDTF">2014-12-11T01:20:10Z</dcterms:created>
  <dcterms:modified xsi:type="dcterms:W3CDTF">2016-06-27T01:09:19Z</dcterms:modified>
</cp:coreProperties>
</file>