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420" yWindow="105" windowWidth="9960" windowHeight="7425"/>
  </bookViews>
  <sheets>
    <sheet name="Sheet1" sheetId="1" r:id="rId1"/>
  </sheets>
  <definedNames>
    <definedName name="_0100100101">Sheet1!$G$6</definedName>
    <definedName name="_0100100201">Sheet1!$J$6</definedName>
    <definedName name="_0100100301">Sheet1!$L$6</definedName>
    <definedName name="_0100100401">Sheet1!$M$6</definedName>
    <definedName name="_0100200101">Sheet1!$G$7</definedName>
    <definedName name="_0100200201">Sheet1!$J$7</definedName>
    <definedName name="_0100200301">Sheet1!$L$7</definedName>
    <definedName name="_0100200401">Sheet1!$M$7</definedName>
    <definedName name="_0100300101">Sheet1!$G$8</definedName>
    <definedName name="_0100300201">Sheet1!$J$8</definedName>
    <definedName name="_0100300301">Sheet1!$L$8</definedName>
    <definedName name="_0100300401">Sheet1!$M$8</definedName>
    <definedName name="_0100400101">Sheet1!$G$9</definedName>
    <definedName name="_0100400201">Sheet1!$J$9</definedName>
    <definedName name="_0100400301">Sheet1!$L$9</definedName>
    <definedName name="_0100400401">Sheet1!$M$9</definedName>
    <definedName name="_0100500101">Sheet1!$G$10</definedName>
    <definedName name="_0100500201">Sheet1!$J$10</definedName>
    <definedName name="_0100500301">Sheet1!$L$10</definedName>
    <definedName name="_0100500401">Sheet1!$M$10</definedName>
    <definedName name="_0100600101">Sheet1!$G$11</definedName>
    <definedName name="_0100600201">Sheet1!$J$11</definedName>
    <definedName name="_0100600301">Sheet1!$L$11</definedName>
    <definedName name="_0100600401">Sheet1!$M$11</definedName>
    <definedName name="_0100700101">Sheet1!$G$12</definedName>
    <definedName name="_0100700201">Sheet1!$J$12</definedName>
    <definedName name="_0100700301">Sheet1!$L$12</definedName>
    <definedName name="_0100700401">Sheet1!$M$12</definedName>
    <definedName name="_0100800101">Sheet1!$G$13</definedName>
    <definedName name="_0100800201">Sheet1!$J$13</definedName>
    <definedName name="_0100800301">Sheet1!$L$13</definedName>
    <definedName name="_0100800401">Sheet1!$M$13</definedName>
    <definedName name="_0100900101">Sheet1!$G$14</definedName>
    <definedName name="_0100900201">Sheet1!$J$14</definedName>
    <definedName name="_0100900301">Sheet1!$L$14</definedName>
    <definedName name="_0100900401">Sheet1!$M$14</definedName>
    <definedName name="_0101000101">Sheet1!$G$15</definedName>
    <definedName name="_0101000201">Sheet1!$J$15</definedName>
    <definedName name="_0101000301">Sheet1!$L$15</definedName>
    <definedName name="_0101000401">Sheet1!$M$15</definedName>
    <definedName name="_0101100101">Sheet1!$G$16</definedName>
    <definedName name="_0101100201">Sheet1!$J$16</definedName>
    <definedName name="_0101100301">Sheet1!$L$16</definedName>
    <definedName name="_0101100401">Sheet1!$M$16</definedName>
    <definedName name="_0101200101">Sheet1!$G$17</definedName>
    <definedName name="_0101200201">Sheet1!$J$17</definedName>
    <definedName name="_0101200301">Sheet1!$L$17</definedName>
    <definedName name="_0101200401">Sheet1!$M$17</definedName>
    <definedName name="_0101300101">Sheet1!$G$18</definedName>
    <definedName name="_0101300201">Sheet1!$J$18</definedName>
    <definedName name="_0101300301">Sheet1!$L$18</definedName>
    <definedName name="_0101300401">Sheet1!$M$18</definedName>
    <definedName name="_0101400101">Sheet1!$G$19</definedName>
    <definedName name="_0101400201">Sheet1!$J$19</definedName>
    <definedName name="_0101400301">Sheet1!$L$19</definedName>
    <definedName name="_0101400401">Sheet1!$M$19</definedName>
    <definedName name="_0101500101">Sheet1!$G$20</definedName>
    <definedName name="_0101500201">Sheet1!$J$20</definedName>
    <definedName name="_0101500301">Sheet1!$L$20</definedName>
    <definedName name="_0101500401">Sheet1!$M$20</definedName>
    <definedName name="_0101600101">Sheet1!$G$21</definedName>
    <definedName name="_0101600201">Sheet1!$J$21</definedName>
    <definedName name="_0101600301">Sheet1!$L$21</definedName>
    <definedName name="_0101600401">Sheet1!$M$21</definedName>
    <definedName name="_0101700101">Sheet1!$G$22</definedName>
    <definedName name="_0101700201">Sheet1!$J$22</definedName>
    <definedName name="_0101700301">Sheet1!$L$22</definedName>
    <definedName name="_0101700401">Sheet1!$M$22</definedName>
    <definedName name="_0101800101">Sheet1!$G$23</definedName>
    <definedName name="_0101800201">Sheet1!$J$23</definedName>
    <definedName name="_0101800301">Sheet1!$L$23</definedName>
    <definedName name="_0101800401">Sheet1!$M$23</definedName>
    <definedName name="_0101900101">Sheet1!$G$24</definedName>
    <definedName name="_0101900201">Sheet1!$J$24</definedName>
    <definedName name="_0101900301">Sheet1!$L$24</definedName>
    <definedName name="_0101900401">Sheet1!$M$24</definedName>
    <definedName name="_0102000101">Sheet1!$G$25</definedName>
    <definedName name="_0102000201">Sheet1!$J$25</definedName>
    <definedName name="_0102000301">Sheet1!$L$25</definedName>
    <definedName name="_0102000401">Sheet1!$M$25</definedName>
    <definedName name="_0102100101">Sheet1!$G$26</definedName>
    <definedName name="_0102100201">Sheet1!$J$26</definedName>
    <definedName name="_0102100301">Sheet1!$L$26</definedName>
    <definedName name="_0102100401">Sheet1!$M$26</definedName>
    <definedName name="_0102200101">Sheet1!$G$27</definedName>
    <definedName name="_0102200201">Sheet1!$J$27</definedName>
    <definedName name="_0102200301">Sheet1!$L$27</definedName>
    <definedName name="_0102200401">Sheet1!$M$27</definedName>
    <definedName name="_0102300101">Sheet1!$G$28</definedName>
    <definedName name="_0102300201">Sheet1!$J$28</definedName>
    <definedName name="_0102300301">Sheet1!$L$28</definedName>
    <definedName name="_0102300401">Sheet1!$M$28</definedName>
    <definedName name="_0102400101">Sheet1!$G$29</definedName>
    <definedName name="_0102400201">Sheet1!$J$29</definedName>
    <definedName name="_0102400301">Sheet1!$L$29</definedName>
    <definedName name="_0102400401">Sheet1!$M$29</definedName>
    <definedName name="_0102500101">Sheet1!$G$30</definedName>
    <definedName name="_0102500201">Sheet1!$J$30</definedName>
    <definedName name="_0102500301">Sheet1!$L$30</definedName>
    <definedName name="_0102500401">Sheet1!$M$30</definedName>
    <definedName name="_0102600101">Sheet1!$G$31</definedName>
    <definedName name="_0102600201">Sheet1!$J$31</definedName>
    <definedName name="_0102600301">Sheet1!$L$31</definedName>
    <definedName name="_0102600401">Sheet1!$M$31</definedName>
    <definedName name="_0102700101">Sheet1!$G$32</definedName>
    <definedName name="_0102700201">Sheet1!$J$32</definedName>
    <definedName name="_0102700301">Sheet1!$L$32</definedName>
    <definedName name="_0102700401">Sheet1!$M$32</definedName>
    <definedName name="_0102800101">Sheet1!$G$33</definedName>
    <definedName name="_0102800201">Sheet1!$J$33</definedName>
    <definedName name="_0102800301">Sheet1!$L$33</definedName>
    <definedName name="_0102800401">Sheet1!$M$33</definedName>
    <definedName name="_0102900101">Sheet1!$G$34</definedName>
    <definedName name="_0102900201">Sheet1!$J$34</definedName>
    <definedName name="_0102900301">Sheet1!$L$34</definedName>
    <definedName name="_0102900401">Sheet1!$M$34</definedName>
    <definedName name="_0103000101">Sheet1!$G$35</definedName>
    <definedName name="_0103000201">Sheet1!$J$35</definedName>
    <definedName name="_0103000301">Sheet1!$L$35</definedName>
    <definedName name="_0103000401">Sheet1!$M$35</definedName>
    <definedName name="_0103100101">Sheet1!$G$36</definedName>
    <definedName name="_0103100201">Sheet1!$J$36</definedName>
    <definedName name="_0103100301">Sheet1!$L$36</definedName>
    <definedName name="_0103100401">Sheet1!$M$36</definedName>
    <definedName name="_0103200101">Sheet1!$G$37</definedName>
    <definedName name="_0103200201">Sheet1!$J$37</definedName>
    <definedName name="_0103200301">Sheet1!$L$37</definedName>
    <definedName name="_0103200401">Sheet1!$M$37</definedName>
    <definedName name="_0103300101">Sheet1!$G$38</definedName>
    <definedName name="_0103300201">Sheet1!$J$38</definedName>
    <definedName name="_0103300301">Sheet1!$L$38</definedName>
    <definedName name="_0103300401">Sheet1!$M$38</definedName>
    <definedName name="_0103400101">Sheet1!$G$39</definedName>
    <definedName name="_0103400201">Sheet1!$J$39</definedName>
    <definedName name="_0103400301">Sheet1!$L$39</definedName>
    <definedName name="_0103400401">Sheet1!$M$39</definedName>
    <definedName name="_0103500101">Sheet1!$G$40</definedName>
    <definedName name="_0103500201">Sheet1!$J$40</definedName>
    <definedName name="_0103500301">Sheet1!$L$40</definedName>
    <definedName name="_0103500401">Sheet1!$M$40</definedName>
    <definedName name="_0103600101">Sheet1!$G$41</definedName>
    <definedName name="_0103600201">Sheet1!$J$41</definedName>
    <definedName name="_0103600301">Sheet1!$L$41</definedName>
    <definedName name="_0103600401">Sheet1!$M$41</definedName>
    <definedName name="_0103700101">Sheet1!$G$42</definedName>
    <definedName name="_0103700201">Sheet1!$J$42</definedName>
    <definedName name="_0103700301">Sheet1!$L$42</definedName>
    <definedName name="_0103700401">Sheet1!$M$42</definedName>
    <definedName name="_0103800101">Sheet1!$G$43</definedName>
    <definedName name="_0103800201">Sheet1!$J$43</definedName>
    <definedName name="_0103800301">Sheet1!$L$43</definedName>
    <definedName name="_0103800401">Sheet1!$M$43</definedName>
    <definedName name="_0103900101">Sheet1!$G$44</definedName>
    <definedName name="_0103900201">Sheet1!$J$44</definedName>
    <definedName name="_0103900301">Sheet1!$L$44</definedName>
    <definedName name="_0103900401">Sheet1!$M$44</definedName>
    <definedName name="_0104000101">Sheet1!$G$45</definedName>
    <definedName name="_0104000201">Sheet1!$J$45</definedName>
    <definedName name="_0104000301">Sheet1!$L$45</definedName>
    <definedName name="_0104000401">Sheet1!$M$45</definedName>
    <definedName name="_0104100101">Sheet1!$G$46</definedName>
    <definedName name="_0104100201">Sheet1!$J$46</definedName>
    <definedName name="_0104100301">Sheet1!$L$46</definedName>
    <definedName name="_0104100401">Sheet1!$M$46</definedName>
    <definedName name="_0104200101">Sheet1!$G$47</definedName>
    <definedName name="_0104200201">Sheet1!$J$47</definedName>
    <definedName name="_0104200301">Sheet1!$L$47</definedName>
    <definedName name="_0104200401">Sheet1!$M$47</definedName>
    <definedName name="_0104300101">Sheet1!$G$48</definedName>
    <definedName name="_0104300201">Sheet1!$J$48</definedName>
    <definedName name="_0104300301">Sheet1!$L$48</definedName>
    <definedName name="_0104300401">Sheet1!$M$48</definedName>
    <definedName name="_0104400101">Sheet1!$G$49</definedName>
    <definedName name="_0104400201">Sheet1!$J$49</definedName>
    <definedName name="_0104400301">Sheet1!$L$49</definedName>
    <definedName name="_0104400401">Sheet1!$M$49</definedName>
    <definedName name="_0104500101">Sheet1!$G$50</definedName>
    <definedName name="_0104500201">Sheet1!$J$50</definedName>
    <definedName name="_0104500301">Sheet1!$L$50</definedName>
    <definedName name="_0104500401">Sheet1!$M$50</definedName>
    <definedName name="_0104600101">Sheet1!$G$51</definedName>
    <definedName name="_0104600201">Sheet1!$J$51</definedName>
    <definedName name="_0104600301">Sheet1!$L$51</definedName>
    <definedName name="_0104600401">Sheet1!$M$51</definedName>
    <definedName name="_0104700101">Sheet1!$G$52</definedName>
    <definedName name="_0104700201">Sheet1!$J$52</definedName>
    <definedName name="_0104700301">Sheet1!$L$52</definedName>
    <definedName name="_0104700401">Sheet1!$M$52</definedName>
    <definedName name="_0104800101">Sheet1!$G$53</definedName>
    <definedName name="_0104800201">Sheet1!$J$53</definedName>
    <definedName name="_0104800301">Sheet1!$L$53</definedName>
    <definedName name="_0104800401">Sheet1!$M$53</definedName>
    <definedName name="_0104900101">Sheet1!$G$54</definedName>
    <definedName name="_0104900201">Sheet1!$J$54</definedName>
    <definedName name="_0104900301">Sheet1!$L$54</definedName>
    <definedName name="_0104900401">Sheet1!$M$54</definedName>
    <definedName name="_0105000101">Sheet1!$G$55</definedName>
    <definedName name="_0105000201">Sheet1!$J$55</definedName>
    <definedName name="_0105000301">Sheet1!$L$55</definedName>
    <definedName name="_0105000401">Sheet1!$M$55</definedName>
    <definedName name="_0105100101">Sheet1!$G$56</definedName>
    <definedName name="_0105100201">Sheet1!$J$56</definedName>
    <definedName name="_0105100301">Sheet1!$L$56</definedName>
    <definedName name="_0105100401">Sheet1!$M$56</definedName>
    <definedName name="_0105200101">Sheet1!$G$57</definedName>
    <definedName name="_0105200201">Sheet1!$J$57</definedName>
    <definedName name="_0105200301">Sheet1!$L$57</definedName>
    <definedName name="_0105200401">Sheet1!$M$57</definedName>
    <definedName name="_0105300101">Sheet1!$G$58</definedName>
    <definedName name="_0105300201">Sheet1!$J$58</definedName>
    <definedName name="_0105300301">Sheet1!$L$58</definedName>
    <definedName name="_0105300401">Sheet1!$M$58</definedName>
    <definedName name="_0105400101">Sheet1!$G$59</definedName>
    <definedName name="_0105400201">Sheet1!$J$59</definedName>
    <definedName name="_0105400301">Sheet1!$L$59</definedName>
    <definedName name="_0105400401">Sheet1!$M$59</definedName>
    <definedName name="_0105500101">Sheet1!$G$60</definedName>
    <definedName name="_0105500201">Sheet1!$J$60</definedName>
    <definedName name="_0105500301">Sheet1!$L$60</definedName>
    <definedName name="_0105500401">Sheet1!$M$60</definedName>
    <definedName name="_0105600101">Sheet1!$G$61</definedName>
    <definedName name="_0105600201">Sheet1!$J$61</definedName>
    <definedName name="_0105600301">Sheet1!$L$61</definedName>
    <definedName name="_0105600401">Sheet1!$M$61</definedName>
    <definedName name="_0105700101">Sheet1!$G$62</definedName>
    <definedName name="_0105700201">Sheet1!$J$62</definedName>
    <definedName name="_0105700301">Sheet1!$L$62</definedName>
    <definedName name="_0105700401">Sheet1!$M$62</definedName>
    <definedName name="_0105800101">Sheet1!$G$63</definedName>
    <definedName name="_0105800201">Sheet1!$J$63</definedName>
    <definedName name="_0105800301">Sheet1!$L$63</definedName>
    <definedName name="_0105800401">Sheet1!$M$63</definedName>
    <definedName name="_0105900101">Sheet1!$G$64</definedName>
    <definedName name="_0105900201">Sheet1!$J$64</definedName>
    <definedName name="_0105900301">Sheet1!$L$64</definedName>
    <definedName name="_0105900401">Sheet1!$M$64</definedName>
    <definedName name="_0106000101">Sheet1!$G$65</definedName>
    <definedName name="_0106000201">Sheet1!$J$65</definedName>
    <definedName name="_0106000301">Sheet1!$L$65</definedName>
    <definedName name="_0106000401">Sheet1!$M$65</definedName>
    <definedName name="_0106100101">Sheet1!$G$66</definedName>
    <definedName name="_0106100201">Sheet1!$J$66</definedName>
    <definedName name="_0106100301">Sheet1!$L$66</definedName>
    <definedName name="_0106100401">Sheet1!$M$66</definedName>
    <definedName name="_0106200101">Sheet1!$G$67</definedName>
    <definedName name="_0106200201">Sheet1!$J$67</definedName>
    <definedName name="_0106200301">Sheet1!$L$67</definedName>
    <definedName name="_0106200401">Sheet1!$M$67</definedName>
    <definedName name="_0106300101">Sheet1!$G$68</definedName>
    <definedName name="_0106300201">Sheet1!$J$68</definedName>
    <definedName name="_0106300301">Sheet1!$L$68</definedName>
    <definedName name="_0106300401">Sheet1!$M$68</definedName>
    <definedName name="_0106400101">Sheet1!$G$69</definedName>
    <definedName name="_0106400201">Sheet1!$J$69</definedName>
    <definedName name="_0106400301">Sheet1!$L$69</definedName>
    <definedName name="_0106400401">Sheet1!$M$69</definedName>
    <definedName name="_0106500101">Sheet1!$G$70</definedName>
    <definedName name="_0106500201">Sheet1!$J$70</definedName>
    <definedName name="_0106500301">Sheet1!$L$70</definedName>
    <definedName name="_0106500401">Sheet1!$M$70</definedName>
    <definedName name="_0106600101">Sheet1!$G$71</definedName>
    <definedName name="_0106600201">Sheet1!$J$71</definedName>
    <definedName name="_0106600301">Sheet1!$L$71</definedName>
    <definedName name="_0106600401">Sheet1!$M$71</definedName>
    <definedName name="_0106700101">Sheet1!$G$72</definedName>
    <definedName name="_0106700201">Sheet1!$J$72</definedName>
    <definedName name="_0106700301">Sheet1!$L$72</definedName>
    <definedName name="_0106700401">Sheet1!$M$72</definedName>
    <definedName name="_0106800101">Sheet1!$G$73</definedName>
    <definedName name="_0106800201">Sheet1!$J$73</definedName>
    <definedName name="_0106800301">Sheet1!$L$73</definedName>
    <definedName name="_0106800401">Sheet1!$M$73</definedName>
    <definedName name="_0106900101">Sheet1!$G$74</definedName>
    <definedName name="_0106900201">Sheet1!$J$74</definedName>
    <definedName name="_0106900301">Sheet1!$L$74</definedName>
    <definedName name="_0106900401">Sheet1!$M$74</definedName>
    <definedName name="_0107000101">Sheet1!$G$75</definedName>
    <definedName name="_0107000201">Sheet1!$J$75</definedName>
    <definedName name="_0107000301">Sheet1!$L$75</definedName>
    <definedName name="_0107000401">Sheet1!$M$75</definedName>
    <definedName name="_0107100101">Sheet1!$G$76</definedName>
    <definedName name="_0107100201">Sheet1!$J$76</definedName>
    <definedName name="_0107100301">Sheet1!$L$76</definedName>
    <definedName name="_0107100401">Sheet1!$M$76</definedName>
    <definedName name="_0107200101">Sheet1!$G$77</definedName>
    <definedName name="_0107200201">Sheet1!$J$77</definedName>
    <definedName name="_0107200301">Sheet1!$L$77</definedName>
    <definedName name="_0107200401">Sheet1!$M$77</definedName>
    <definedName name="_0107300101">Sheet1!$G$78</definedName>
    <definedName name="_0107300201">Sheet1!$J$78</definedName>
    <definedName name="_0107300301">Sheet1!$L$78</definedName>
    <definedName name="_0107300401">Sheet1!$M$78</definedName>
    <definedName name="_0107400101">Sheet1!$G$79</definedName>
    <definedName name="_0107400201">Sheet1!$J$79</definedName>
    <definedName name="_0107400301">Sheet1!$L$79</definedName>
    <definedName name="_0107400401">Sheet1!$M$79</definedName>
    <definedName name="_0107500101">Sheet1!$G$80</definedName>
    <definedName name="_0107500201">Sheet1!$J$80</definedName>
    <definedName name="_0107500301">Sheet1!$L$80</definedName>
    <definedName name="_0107500401">Sheet1!$M$80</definedName>
    <definedName name="_0107600101">Sheet1!$G$81</definedName>
    <definedName name="_0107600201">Sheet1!$J$81</definedName>
    <definedName name="_0107600301">Sheet1!$L$81</definedName>
    <definedName name="_0107600401">Sheet1!$M$81</definedName>
    <definedName name="_0107700101">Sheet1!$G$82</definedName>
    <definedName name="_0107700201">Sheet1!$J$82</definedName>
    <definedName name="_0107700301">Sheet1!$L$82</definedName>
    <definedName name="_0107700401">Sheet1!$M$82</definedName>
    <definedName name="_0107800101">Sheet1!$G$83</definedName>
    <definedName name="_0107800201">Sheet1!$J$83</definedName>
    <definedName name="_0107800301">Sheet1!$L$83</definedName>
    <definedName name="_0107800401">Sheet1!$M$83</definedName>
    <definedName name="_0107900101">Sheet1!$G$84</definedName>
    <definedName name="_0107900201">Sheet1!$J$84</definedName>
    <definedName name="_0107900301">Sheet1!$L$84</definedName>
    <definedName name="_0107900401">Sheet1!$M$84</definedName>
    <definedName name="CHOHYO_ID">Sheet1!$N$1</definedName>
    <definedName name="_xlnm.Print_Area" localSheetId="0">Sheet1!$A$1:$M$85</definedName>
  </definedNames>
  <calcPr calcId="145621"/>
</workbook>
</file>

<file path=xl/calcChain.xml><?xml version="1.0" encoding="utf-8"?>
<calcChain xmlns="http://schemas.openxmlformats.org/spreadsheetml/2006/main">
  <c r="L84" i="1" l="1"/>
  <c r="L83" i="1"/>
  <c r="L81" i="1"/>
  <c r="L80" i="1"/>
  <c r="L79" i="1"/>
  <c r="L77" i="1"/>
  <c r="L76" i="1"/>
  <c r="L75" i="1"/>
  <c r="L73" i="1"/>
  <c r="L72" i="1"/>
  <c r="L71" i="1"/>
  <c r="L70" i="1"/>
  <c r="L69" i="1"/>
  <c r="L68" i="1"/>
  <c r="L67" i="1"/>
  <c r="L66" i="1"/>
  <c r="L65" i="1"/>
  <c r="L64" i="1"/>
  <c r="L63" i="1"/>
  <c r="L62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7" i="1"/>
</calcChain>
</file>

<file path=xl/sharedStrings.xml><?xml version="1.0" encoding="utf-8"?>
<sst xmlns="http://schemas.openxmlformats.org/spreadsheetml/2006/main" count="85" uniqueCount="84">
  <si>
    <t>世帯</t>
  </si>
  <si>
    <t>人員
（Ｂ）</t>
  </si>
  <si>
    <t>保護率　‰
(B)/(A)</t>
  </si>
  <si>
    <t>前年同月
保護率‰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</si>
  <si>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</si>
  <si>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</si>
  <si>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</si>
  <si>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</si>
  <si>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</si>
  <si>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</si>
  <si>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</si>
  <si>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</si>
  <si>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</si>
  <si>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</si>
  <si>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</si>
  <si>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</si>
  <si>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</si>
  <si>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</si>
  <si>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</si>
  <si>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</si>
  <si>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</si>
  <si>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</si>
  <si>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</si>
  <si>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</si>
  <si>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</si>
  <si>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</si>
  <si>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</si>
  <si>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</si>
  <si>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</si>
  <si>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</si>
  <si>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</si>
  <si>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</si>
  <si>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</si>
  <si>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</si>
  <si>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</si>
  <si>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</si>
  <si>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</si>
  <si>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</si>
  <si>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</si>
  <si>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</si>
  <si>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</si>
  <si>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</si>
  <si>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</si>
  <si>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</si>
  <si>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</si>
  <si>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</si>
  <si>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</si>
  <si>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</si>
  <si>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</si>
  <si>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</si>
  <si>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</si>
  <si>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</si>
  <si>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</si>
  <si>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</si>
  <si>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</si>
  <si>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</si>
  <si>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</si>
  <si>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</si>
  <si>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</si>
  <si>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</si>
  <si>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</si>
  <si>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移管ケース</t>
  </si>
  <si>
    <t>[</t>
  </si>
  <si>
    <t>]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</si>
  <si>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</si>
  <si>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</si>
  <si>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</si>
  <si>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</si>
  <si>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</si>
  <si>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</si>
  <si>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</si>
  <si>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</si>
  <si>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</si>
  <si>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</si>
  <si>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</si>
  <si>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</si>
  <si>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</si>
  <si>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</si>
  <si>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人員
（Ａ）</t>
  </si>
  <si>
    <t>（a）都の人口(初日）</t>
    <phoneticPr fontId="1"/>
  </si>
  <si>
    <t>生活保護（月中）</t>
    <phoneticPr fontId="1"/>
  </si>
  <si>
    <t>１－２</t>
    <phoneticPr fontId="1"/>
  </si>
  <si>
    <t>（平成27年1月）</t>
    <phoneticPr fontId="1"/>
  </si>
  <si>
    <t>資料：生活福祉部保護課</t>
    <rPh sb="3" eb="5">
      <t>セイカツ</t>
    </rPh>
    <rPh sb="5" eb="7">
      <t>フクシ</t>
    </rPh>
    <rPh sb="7" eb="8">
      <t>ブ</t>
    </rPh>
    <rPh sb="8" eb="10">
      <t>ホゴ</t>
    </rPh>
    <rPh sb="10" eb="11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</si>
</sst>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 "/>
    <numFmt numFmtId="177" formatCode="#,##0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color indexed="9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horizontal="right" vertical="center" shrinkToFit="1"/>
    </xf>
    <xf numFmtId="177" fontId="2" fillId="0" borderId="4" xfId="0" applyNumberFormat="1" applyFont="1" applyFill="1" applyBorder="1" applyAlignment="1">
      <alignment horizontal="right" vertical="center" shrinkToFit="1"/>
    </xf>
    <xf numFmtId="177" fontId="2" fillId="0" borderId="2" xfId="0" applyNumberFormat="1" applyFont="1" applyFill="1" applyBorder="1" applyAlignment="1">
      <alignment horizontal="right" vertical="center" shrinkToFit="1"/>
    </xf>
    <xf numFmtId="176" fontId="3" fillId="0" borderId="5" xfId="0" applyNumberFormat="1" applyFont="1" applyFill="1" applyBorder="1" applyAlignment="1">
      <alignment horizontal="right" vertical="center" shrinkToFit="1"/>
    </xf>
    <xf numFmtId="177" fontId="2" fillId="0" borderId="0" xfId="0" applyNumberFormat="1" applyFont="1" applyFill="1" applyBorder="1" applyAlignment="1">
      <alignment horizontal="right" vertical="center" shrinkToFit="1"/>
    </xf>
    <xf numFmtId="177" fontId="2" fillId="0" borderId="6" xfId="0" applyNumberFormat="1" applyFont="1" applyFill="1" applyBorder="1" applyAlignment="1">
      <alignment horizontal="right" vertical="center" shrinkToFit="1"/>
    </xf>
    <xf numFmtId="177" fontId="2" fillId="0" borderId="1" xfId="0" applyNumberFormat="1" applyFont="1" applyFill="1" applyBorder="1" applyAlignment="1">
      <alignment horizontal="righ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177" fontId="3" fillId="0" borderId="0" xfId="0" applyNumberFormat="1" applyFont="1" applyFill="1" applyBorder="1" applyAlignment="1">
      <alignment horizontal="right" vertical="center" shrinkToFit="1"/>
    </xf>
    <xf numFmtId="176" fontId="3" fillId="0" borderId="7" xfId="0" applyNumberFormat="1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left" vertical="center" shrinkToFit="1"/>
    </xf>
    <xf numFmtId="0" fontId="0" fillId="0" borderId="1" xfId="0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77" fontId="2" fillId="0" borderId="9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8" xfId="0" applyNumberFormat="1" applyFont="1" applyFill="1" applyBorder="1" applyAlignment="1">
      <alignment horizontal="right" vertical="center" shrinkToFit="1"/>
    </xf>
    <xf numFmtId="176" fontId="2" fillId="0" borderId="11" xfId="0" applyNumberFormat="1" applyFont="1" applyFill="1" applyBorder="1" applyAlignment="1">
      <alignment horizontal="right" vertical="center" shrinkToFit="1"/>
    </xf>
    <xf numFmtId="0" fontId="2" fillId="0" borderId="1" xfId="0" applyFont="1" applyFill="1" applyBorder="1" applyAlignment="1">
      <alignment horizontal="distributed" vertical="center"/>
    </xf>
    <xf numFmtId="0" fontId="4" fillId="0" borderId="0" xfId="0" applyFont="1" applyFill="1"/>
    <xf numFmtId="0" fontId="5" fillId="0" borderId="0" xfId="0" applyFont="1" applyFill="1"/>
    <xf numFmtId="177" fontId="3" fillId="0" borderId="5" xfId="0" applyNumberFormat="1" applyFont="1" applyFill="1" applyBorder="1" applyAlignment="1">
      <alignment horizontal="right" vertical="center" shrinkToFit="1"/>
    </xf>
    <xf numFmtId="177" fontId="2" fillId="0" borderId="7" xfId="0" applyNumberFormat="1" applyFont="1" applyFill="1" applyBorder="1" applyAlignment="1">
      <alignment horizontal="right" vertical="center" shrinkToFit="1"/>
    </xf>
    <xf numFmtId="177" fontId="3" fillId="0" borderId="7" xfId="0" applyNumberFormat="1" applyFont="1" applyFill="1" applyBorder="1" applyAlignment="1">
      <alignment horizontal="right" vertical="center" shrinkToFit="1"/>
    </xf>
    <xf numFmtId="177" fontId="2" fillId="0" borderId="11" xfId="0" applyNumberFormat="1" applyFont="1" applyFill="1" applyBorder="1" applyAlignment="1">
      <alignment horizontal="right" vertical="center" shrinkToFit="1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  <xf numFmtId="0" fontId="2" fillId="0" borderId="8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center" vertical="top"/>
    </xf>
    <xf numFmtId="0" fontId="2" fillId="0" borderId="10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2" fillId="0" borderId="1" xfId="0" applyFont="1" applyFill="1" applyBorder="1" applyAlignment="1">
      <alignment horizontal="distributed" vertical="center"/>
    </xf>
    <xf numFmtId="0" fontId="0" fillId="0" borderId="0" xfId="0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0" fillId="0" borderId="14" xfId="0" applyFill="1" applyBorder="1" applyAlignment="1">
      <alignment horizontal="center"/>
    </xf>
    <xf numFmtId="0" fontId="2" fillId="0" borderId="0" xfId="0" applyFont="1" applyFill="1" applyBorder="1" applyAlignment="1">
      <alignment horizontal="distributed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N5000"/>
  <sheetViews>
    <sheetView tabSelected="1" view="pageBreakPreview" zoomScaleNormal="100" zoomScaleSheetLayoutView="100" workbookViewId="0"/>
  </sheetViews>
  <sheetFormatPr defaultRowHeight="13.5"/>
  <cols>
    <col min="2" max="2" width="2.375" customWidth="1"/>
    <col min="4" max="5" width="11.125" hidden="1" customWidth="1"/>
    <col min="6" max="6" width="1.25" customWidth="1"/>
    <col min="7" max="7" width="8.75" customWidth="1"/>
    <col min="8" max="9" width="1.25" customWidth="1"/>
    <col min="10" max="10" width="8.75" customWidth="1"/>
    <col min="11" max="11" width="1.25" customWidth="1"/>
    <col min="12" max="13" width="8.625" customWidth="1"/>
    <col min="14" max="14" width="11.625" bestFit="1" customWidth="1"/>
  </cols>
  <sheetData>
    <row r="1" spans="2:14" s="1" customFormat="1">
      <c r="B1" s="27"/>
      <c r="N1" s="1">
        <v>2001020002</v>
      </c>
    </row>
    <row r="2" spans="2:14" s="1" customFormat="1">
      <c r="C2" s="2" t="s">
        <v>81</v>
      </c>
      <c r="F2" s="2"/>
      <c r="M2" s="58" t="s">
        <v>82</v>
      </c>
    </row>
    <row r="3" spans="2:14" s="1" customFormat="1">
      <c r="B3" s="51"/>
      <c r="C3" s="51"/>
      <c r="D3" s="53" t="s">
        <v>79</v>
      </c>
      <c r="E3" s="54"/>
      <c r="F3" s="55" t="s">
        <v>80</v>
      </c>
      <c r="G3" s="56"/>
      <c r="H3" s="56"/>
      <c r="I3" s="56"/>
      <c r="J3" s="56"/>
      <c r="K3" s="56"/>
      <c r="L3" s="56"/>
      <c r="M3" s="57"/>
    </row>
    <row r="4" spans="2:14" s="1" customFormat="1" ht="13.5" customHeight="1">
      <c r="B4" s="51"/>
      <c r="C4" s="51"/>
      <c r="D4" s="33" t="s">
        <v>0</v>
      </c>
      <c r="E4" s="49" t="s">
        <v>78</v>
      </c>
      <c r="F4" s="33" t="s">
        <v>0</v>
      </c>
      <c r="G4" s="34"/>
      <c r="H4" s="35"/>
      <c r="I4" s="39" t="s">
        <v>1</v>
      </c>
      <c r="J4" s="40"/>
      <c r="K4" s="41"/>
      <c r="L4" s="49" t="s">
        <v>2</v>
      </c>
      <c r="M4" s="49" t="s">
        <v>3</v>
      </c>
    </row>
    <row r="5" spans="2:14" s="1" customFormat="1">
      <c r="B5" s="51"/>
      <c r="C5" s="51"/>
      <c r="D5" s="36"/>
      <c r="E5" s="50"/>
      <c r="F5" s="36"/>
      <c r="G5" s="37"/>
      <c r="H5" s="38"/>
      <c r="I5" s="42"/>
      <c r="J5" s="43"/>
      <c r="K5" s="44"/>
      <c r="L5" s="50"/>
      <c r="M5" s="50"/>
    </row>
    <row r="6" spans="2:14" s="1" customFormat="1">
      <c r="B6" s="3"/>
      <c r="C6" s="4"/>
      <c r="D6" s="29">
        <v>0</v>
      </c>
      <c r="E6" s="29"/>
      <c r="F6" s="5"/>
      <c r="G6" s="6">
        <v>0</v>
      </c>
      <c r="H6" s="7"/>
      <c r="I6" s="8"/>
      <c r="J6" s="6">
        <v>0</v>
      </c>
      <c r="K6" s="7"/>
      <c r="L6" s="9">
        <v>0</v>
      </c>
      <c r="M6" s="9">
        <v>0</v>
      </c>
    </row>
    <row r="7" spans="2:14" s="1" customFormat="1" ht="13.5" customHeight="1">
      <c r="B7" s="47" t="s">
        <v>4</v>
      </c>
      <c r="C7" s="52"/>
      <c r="D7" s="30">
        <v>6851398</v>
      </c>
      <c r="E7" s="30">
        <v>13389584</v>
      </c>
      <c r="F7" s="26"/>
      <c r="G7" s="10">
        <v>229674</v>
      </c>
      <c r="H7" s="11"/>
      <c r="I7" s="12"/>
      <c r="J7" s="10">
        <v>295772</v>
      </c>
      <c r="K7" s="11"/>
      <c r="L7" s="13">
        <f>_0100200201/E7*1000</f>
        <v>22.089707940142127</v>
      </c>
      <c r="M7" s="13">
        <v>22.1</v>
      </c>
    </row>
    <row r="8" spans="2:14" s="1" customFormat="1">
      <c r="B8" s="3"/>
      <c r="C8" s="4"/>
      <c r="D8" s="31">
        <v>0</v>
      </c>
      <c r="E8" s="31">
        <v>0</v>
      </c>
      <c r="F8" s="3"/>
      <c r="G8" s="14">
        <v>0</v>
      </c>
      <c r="H8" s="11"/>
      <c r="I8" s="12"/>
      <c r="J8" s="14">
        <v>0</v>
      </c>
      <c r="K8" s="11"/>
      <c r="L8" s="15">
        <v>0</v>
      </c>
      <c r="M8" s="15">
        <v>0</v>
      </c>
    </row>
    <row r="9" spans="2:14" s="1" customFormat="1" ht="13.5" customHeight="1">
      <c r="B9" s="47" t="s">
        <v>5</v>
      </c>
      <c r="C9" s="52"/>
      <c r="D9" s="30">
        <v>4914773</v>
      </c>
      <c r="E9" s="30">
        <v>9153511</v>
      </c>
      <c r="F9" s="26"/>
      <c r="G9" s="10">
        <v>173405</v>
      </c>
      <c r="H9" s="11"/>
      <c r="I9" s="12"/>
      <c r="J9" s="10">
        <v>219068</v>
      </c>
      <c r="K9" s="11"/>
      <c r="L9" s="13">
        <f>_0100400201/E9*1000</f>
        <v>23.932674577001109</v>
      </c>
      <c r="M9" s="13">
        <v>24.1</v>
      </c>
    </row>
    <row r="10" spans="2:14" s="1" customFormat="1">
      <c r="B10" s="3"/>
      <c r="C10" s="4" t="s">
        <v>6</v>
      </c>
      <c r="D10" s="30">
        <v>30965</v>
      </c>
      <c r="E10" s="30">
        <v>53428</v>
      </c>
      <c r="F10" s="3"/>
      <c r="G10" s="10">
        <v>567</v>
      </c>
      <c r="H10" s="11"/>
      <c r="I10" s="12"/>
      <c r="J10" s="10">
        <v>627</v>
      </c>
      <c r="K10" s="11"/>
      <c r="L10" s="13">
        <f>_0100500201/E10*1000</f>
        <v>11.735419630156473</v>
      </c>
      <c r="M10" s="13">
        <v>12.5</v>
      </c>
    </row>
    <row r="11" spans="2:14" s="1" customFormat="1">
      <c r="B11" s="3"/>
      <c r="C11" s="4" t="s">
        <v>7</v>
      </c>
      <c r="D11" s="30">
        <v>80286</v>
      </c>
      <c r="E11" s="30">
        <v>139533</v>
      </c>
      <c r="F11" s="3"/>
      <c r="G11" s="10">
        <v>935</v>
      </c>
      <c r="H11" s="11"/>
      <c r="I11" s="12"/>
      <c r="J11" s="10">
        <v>1084</v>
      </c>
      <c r="K11" s="11"/>
      <c r="L11" s="13">
        <f>_0100600201/E11*1000</f>
        <v>7.768771545082525</v>
      </c>
      <c r="M11" s="13">
        <v>7.9</v>
      </c>
    </row>
    <row r="12" spans="2:14" s="1" customFormat="1">
      <c r="B12" s="3"/>
      <c r="C12" s="4" t="s">
        <v>8</v>
      </c>
      <c r="D12" s="30">
        <v>130438</v>
      </c>
      <c r="E12" s="30">
        <v>218688</v>
      </c>
      <c r="F12" s="3"/>
      <c r="G12" s="10">
        <v>1952</v>
      </c>
      <c r="H12" s="11"/>
      <c r="I12" s="12"/>
      <c r="J12" s="10">
        <v>2355</v>
      </c>
      <c r="K12" s="11"/>
      <c r="L12" s="13">
        <f>_0100700201/E12*1000</f>
        <v>10.768766461808605</v>
      </c>
      <c r="M12" s="13">
        <v>11.2</v>
      </c>
    </row>
    <row r="13" spans="2:14" s="1" customFormat="1">
      <c r="B13" s="3"/>
      <c r="C13" s="4" t="s">
        <v>9</v>
      </c>
      <c r="D13" s="30">
        <v>228552</v>
      </c>
      <c r="E13" s="30">
        <v>334528</v>
      </c>
      <c r="F13" s="3"/>
      <c r="G13" s="10">
        <v>9204</v>
      </c>
      <c r="H13" s="11"/>
      <c r="I13" s="12"/>
      <c r="J13" s="10">
        <v>10595</v>
      </c>
      <c r="K13" s="11"/>
      <c r="L13" s="13">
        <f>_0100800201/E13*1000</f>
        <v>31.67148938205472</v>
      </c>
      <c r="M13" s="13">
        <v>31.8</v>
      </c>
    </row>
    <row r="14" spans="2:14" s="1" customFormat="1">
      <c r="B14" s="3"/>
      <c r="C14" s="4" t="s">
        <v>10</v>
      </c>
      <c r="D14" s="30">
        <v>121542</v>
      </c>
      <c r="E14" s="30">
        <v>215872</v>
      </c>
      <c r="F14" s="3"/>
      <c r="G14" s="10">
        <v>2195</v>
      </c>
      <c r="H14" s="11"/>
      <c r="I14" s="12"/>
      <c r="J14" s="10">
        <v>2524</v>
      </c>
      <c r="K14" s="11"/>
      <c r="L14" s="13">
        <f>_0100900201/E14*1000</f>
        <v>11.692113845241625</v>
      </c>
      <c r="M14" s="13">
        <v>11.9</v>
      </c>
    </row>
    <row r="15" spans="2:14" s="1" customFormat="1">
      <c r="B15" s="3"/>
      <c r="C15" s="4" t="s">
        <v>11</v>
      </c>
      <c r="D15" s="30">
        <v>111089</v>
      </c>
      <c r="E15" s="30">
        <v>184941</v>
      </c>
      <c r="F15" s="3"/>
      <c r="G15" s="10">
        <v>8141</v>
      </c>
      <c r="H15" s="11"/>
      <c r="I15" s="12"/>
      <c r="J15" s="10">
        <v>8852</v>
      </c>
      <c r="K15" s="11"/>
      <c r="L15" s="13">
        <f>_0101000201/E15*1000</f>
        <v>47.863913356151421</v>
      </c>
      <c r="M15" s="13">
        <v>47.8</v>
      </c>
    </row>
    <row r="16" spans="2:14" s="1" customFormat="1">
      <c r="B16" s="3"/>
      <c r="C16" s="4" t="s">
        <v>12</v>
      </c>
      <c r="D16" s="30">
        <v>133852</v>
      </c>
      <c r="E16" s="30">
        <v>255904</v>
      </c>
      <c r="F16" s="3"/>
      <c r="G16" s="10">
        <v>6504</v>
      </c>
      <c r="H16" s="11"/>
      <c r="I16" s="12"/>
      <c r="J16" s="10">
        <v>8183</v>
      </c>
      <c r="K16" s="11"/>
      <c r="L16" s="13">
        <f>_0101100201/E16*1000</f>
        <v>31.976835063148684</v>
      </c>
      <c r="M16" s="13">
        <v>32.799999999999997</v>
      </c>
    </row>
    <row r="17" spans="2:13" s="1" customFormat="1">
      <c r="B17" s="3"/>
      <c r="C17" s="4" t="s">
        <v>13</v>
      </c>
      <c r="D17" s="30">
        <v>238735</v>
      </c>
      <c r="E17" s="30">
        <v>483372</v>
      </c>
      <c r="F17" s="3"/>
      <c r="G17" s="10">
        <v>7784</v>
      </c>
      <c r="H17" s="11"/>
      <c r="I17" s="12"/>
      <c r="J17" s="10">
        <v>10141</v>
      </c>
      <c r="K17" s="11"/>
      <c r="L17" s="13">
        <f>_0101200201/E17*1000</f>
        <v>20.979700934270085</v>
      </c>
      <c r="M17" s="13">
        <v>21.1</v>
      </c>
    </row>
    <row r="18" spans="2:13" s="1" customFormat="1">
      <c r="B18" s="3"/>
      <c r="C18" s="4" t="s">
        <v>14</v>
      </c>
      <c r="D18" s="30">
        <v>209703</v>
      </c>
      <c r="E18" s="30">
        <v>374871</v>
      </c>
      <c r="F18" s="3"/>
      <c r="G18" s="10">
        <v>4792</v>
      </c>
      <c r="H18" s="11"/>
      <c r="I18" s="12"/>
      <c r="J18" s="10">
        <v>5693</v>
      </c>
      <c r="K18" s="11"/>
      <c r="L18" s="13">
        <f>_0101300201/E18*1000</f>
        <v>15.186557509116469</v>
      </c>
      <c r="M18" s="13">
        <v>15.2</v>
      </c>
    </row>
    <row r="19" spans="2:13" s="1" customFormat="1">
      <c r="B19" s="3"/>
      <c r="C19" s="4" t="s">
        <v>15</v>
      </c>
      <c r="D19" s="30">
        <v>147095</v>
      </c>
      <c r="E19" s="30">
        <v>275984</v>
      </c>
      <c r="F19" s="3"/>
      <c r="G19" s="10">
        <v>2499</v>
      </c>
      <c r="H19" s="11"/>
      <c r="I19" s="12"/>
      <c r="J19" s="10">
        <v>2972</v>
      </c>
      <c r="K19" s="11"/>
      <c r="L19" s="13">
        <f>_0101400201/E19*1000</f>
        <v>10.768740216824163</v>
      </c>
      <c r="M19" s="13">
        <v>10.7</v>
      </c>
    </row>
    <row r="20" spans="2:13" s="1" customFormat="1">
      <c r="B20" s="3"/>
      <c r="C20" s="4" t="s">
        <v>16</v>
      </c>
      <c r="D20" s="30">
        <v>368865</v>
      </c>
      <c r="E20" s="30">
        <v>707021</v>
      </c>
      <c r="F20" s="3"/>
      <c r="G20" s="10">
        <v>13403</v>
      </c>
      <c r="H20" s="11"/>
      <c r="I20" s="12"/>
      <c r="J20" s="10">
        <v>16733</v>
      </c>
      <c r="K20" s="11"/>
      <c r="L20" s="13">
        <f>_0101500201/E20*1000</f>
        <v>23.666906640679699</v>
      </c>
      <c r="M20" s="13">
        <v>23.8</v>
      </c>
    </row>
    <row r="21" spans="2:13" s="1" customFormat="1">
      <c r="B21" s="3"/>
      <c r="C21" s="4" t="s">
        <v>17</v>
      </c>
      <c r="D21" s="30">
        <v>469187</v>
      </c>
      <c r="E21" s="30">
        <v>899368</v>
      </c>
      <c r="F21" s="3"/>
      <c r="G21" s="10">
        <v>8477</v>
      </c>
      <c r="H21" s="11"/>
      <c r="I21" s="12"/>
      <c r="J21" s="10">
        <v>10296</v>
      </c>
      <c r="K21" s="11"/>
      <c r="L21" s="13">
        <f>_0101600201/E21*1000</f>
        <v>11.448039067434021</v>
      </c>
      <c r="M21" s="13">
        <v>11.4</v>
      </c>
    </row>
    <row r="22" spans="2:13" s="1" customFormat="1">
      <c r="B22" s="3"/>
      <c r="C22" s="4" t="s">
        <v>18</v>
      </c>
      <c r="D22" s="30">
        <v>136972</v>
      </c>
      <c r="E22" s="30">
        <v>214566</v>
      </c>
      <c r="F22" s="3"/>
      <c r="G22" s="10">
        <v>2867</v>
      </c>
      <c r="H22" s="11"/>
      <c r="I22" s="12"/>
      <c r="J22" s="10">
        <v>3244</v>
      </c>
      <c r="K22" s="11"/>
      <c r="L22" s="13">
        <f>_0101700201/E22*1000</f>
        <v>15.118891157033268</v>
      </c>
      <c r="M22" s="13">
        <v>14.9</v>
      </c>
    </row>
    <row r="23" spans="2:13" s="1" customFormat="1">
      <c r="B23" s="3"/>
      <c r="C23" s="4" t="s">
        <v>19</v>
      </c>
      <c r="D23" s="30">
        <v>198289</v>
      </c>
      <c r="E23" s="30">
        <v>319248</v>
      </c>
      <c r="F23" s="3"/>
      <c r="G23" s="10">
        <v>6593</v>
      </c>
      <c r="H23" s="11"/>
      <c r="I23" s="12"/>
      <c r="J23" s="10">
        <v>7592</v>
      </c>
      <c r="K23" s="11"/>
      <c r="L23" s="13">
        <f>_0101800201/E23*1000</f>
        <v>23.780885079937853</v>
      </c>
      <c r="M23" s="13">
        <v>23.7</v>
      </c>
    </row>
    <row r="24" spans="2:13" s="1" customFormat="1">
      <c r="B24" s="3"/>
      <c r="C24" s="4" t="s">
        <v>20</v>
      </c>
      <c r="D24" s="30">
        <v>315134</v>
      </c>
      <c r="E24" s="30">
        <v>557578</v>
      </c>
      <c r="F24" s="3"/>
      <c r="G24" s="10">
        <v>6681</v>
      </c>
      <c r="H24" s="11"/>
      <c r="I24" s="12"/>
      <c r="J24" s="10">
        <v>7828</v>
      </c>
      <c r="K24" s="11"/>
      <c r="L24" s="13">
        <f>_0101900201/E24*1000</f>
        <v>14.039291363719515</v>
      </c>
      <c r="M24" s="13">
        <v>14.1</v>
      </c>
    </row>
    <row r="25" spans="2:13" s="1" customFormat="1">
      <c r="B25" s="3"/>
      <c r="C25" s="4" t="s">
        <v>21</v>
      </c>
      <c r="D25" s="30">
        <v>187576</v>
      </c>
      <c r="E25" s="30">
        <v>294455</v>
      </c>
      <c r="F25" s="3"/>
      <c r="G25" s="10">
        <v>6261</v>
      </c>
      <c r="H25" s="11"/>
      <c r="I25" s="12"/>
      <c r="J25" s="10">
        <v>7063</v>
      </c>
      <c r="K25" s="11"/>
      <c r="L25" s="13">
        <f>_0102000201/E25*1000</f>
        <v>23.986687269701655</v>
      </c>
      <c r="M25" s="13">
        <v>24.5</v>
      </c>
    </row>
    <row r="26" spans="2:13" s="1" customFormat="1">
      <c r="B26" s="3"/>
      <c r="C26" s="4" t="s">
        <v>22</v>
      </c>
      <c r="D26" s="30">
        <v>186938</v>
      </c>
      <c r="E26" s="30">
        <v>338802</v>
      </c>
      <c r="F26" s="3"/>
      <c r="G26" s="10">
        <v>7886</v>
      </c>
      <c r="H26" s="11"/>
      <c r="I26" s="12"/>
      <c r="J26" s="10">
        <v>9728</v>
      </c>
      <c r="K26" s="11"/>
      <c r="L26" s="13">
        <f>_0102100201/E26*1000</f>
        <v>28.712935578892687</v>
      </c>
      <c r="M26" s="13">
        <v>29.3</v>
      </c>
    </row>
    <row r="27" spans="2:13" s="1" customFormat="1">
      <c r="B27" s="3"/>
      <c r="C27" s="4" t="s">
        <v>23</v>
      </c>
      <c r="D27" s="30">
        <v>108946</v>
      </c>
      <c r="E27" s="30">
        <v>207715</v>
      </c>
      <c r="F27" s="3"/>
      <c r="G27" s="10">
        <v>5377</v>
      </c>
      <c r="H27" s="11"/>
      <c r="I27" s="12"/>
      <c r="J27" s="10">
        <v>6528</v>
      </c>
      <c r="K27" s="11"/>
      <c r="L27" s="13">
        <f>_0102200201/E27*1000</f>
        <v>31.427677346364007</v>
      </c>
      <c r="M27" s="13">
        <v>31.5</v>
      </c>
    </row>
    <row r="28" spans="2:13" s="1" customFormat="1">
      <c r="B28" s="3"/>
      <c r="C28" s="4" t="s">
        <v>24</v>
      </c>
      <c r="D28" s="30">
        <v>291972</v>
      </c>
      <c r="E28" s="30">
        <v>543563</v>
      </c>
      <c r="F28" s="3"/>
      <c r="G28" s="10">
        <v>14320</v>
      </c>
      <c r="H28" s="11"/>
      <c r="I28" s="12"/>
      <c r="J28" s="10">
        <v>19279</v>
      </c>
      <c r="K28" s="11"/>
      <c r="L28" s="13">
        <f>_0102300201/E28*1000</f>
        <v>35.467829855968859</v>
      </c>
      <c r="M28" s="13">
        <v>35.700000000000003</v>
      </c>
    </row>
    <row r="29" spans="2:13" s="1" customFormat="1">
      <c r="B29" s="3"/>
      <c r="C29" s="4" t="s">
        <v>25</v>
      </c>
      <c r="D29" s="30">
        <v>353012</v>
      </c>
      <c r="E29" s="30">
        <v>722799</v>
      </c>
      <c r="F29" s="3"/>
      <c r="G29" s="10">
        <v>12829</v>
      </c>
      <c r="H29" s="11"/>
      <c r="I29" s="12"/>
      <c r="J29" s="10">
        <v>17190</v>
      </c>
      <c r="K29" s="11"/>
      <c r="L29" s="13">
        <f>_0102400201/E29*1000</f>
        <v>23.782545354932701</v>
      </c>
      <c r="M29" s="13">
        <v>23.8</v>
      </c>
    </row>
    <row r="30" spans="2:13" s="1" customFormat="1">
      <c r="B30" s="3"/>
      <c r="C30" s="4" t="s">
        <v>26</v>
      </c>
      <c r="D30" s="30">
        <v>334937</v>
      </c>
      <c r="E30" s="30">
        <v>690120</v>
      </c>
      <c r="F30" s="3"/>
      <c r="G30" s="10">
        <v>18712</v>
      </c>
      <c r="H30" s="11"/>
      <c r="I30" s="12"/>
      <c r="J30" s="10">
        <v>26027</v>
      </c>
      <c r="K30" s="11"/>
      <c r="L30" s="13">
        <f>_0102500201/E30*1000</f>
        <v>37.713730945342839</v>
      </c>
      <c r="M30" s="13">
        <v>38.4</v>
      </c>
    </row>
    <row r="31" spans="2:13" s="1" customFormat="1">
      <c r="B31" s="3"/>
      <c r="C31" s="4" t="s">
        <v>27</v>
      </c>
      <c r="D31" s="30">
        <v>209213</v>
      </c>
      <c r="E31" s="30">
        <v>442409</v>
      </c>
      <c r="F31" s="3"/>
      <c r="G31" s="10">
        <v>10339</v>
      </c>
      <c r="H31" s="11"/>
      <c r="I31" s="12"/>
      <c r="J31" s="10">
        <v>13746</v>
      </c>
      <c r="K31" s="11"/>
      <c r="L31" s="13">
        <f>_0102600201/E31*1000</f>
        <v>31.070796480180107</v>
      </c>
      <c r="M31" s="13">
        <v>30.1</v>
      </c>
    </row>
    <row r="32" spans="2:13" s="1" customFormat="1">
      <c r="B32" s="3"/>
      <c r="C32" s="4" t="s">
        <v>28</v>
      </c>
      <c r="D32" s="30">
        <v>321475</v>
      </c>
      <c r="E32" s="30">
        <v>678746</v>
      </c>
      <c r="F32" s="3"/>
      <c r="G32" s="10">
        <v>15087</v>
      </c>
      <c r="H32" s="11"/>
      <c r="I32" s="12"/>
      <c r="J32" s="10">
        <v>20788</v>
      </c>
      <c r="K32" s="11"/>
      <c r="L32" s="13">
        <f>_0102700201/E32*1000</f>
        <v>30.627068152151175</v>
      </c>
      <c r="M32" s="13">
        <v>30.7</v>
      </c>
    </row>
    <row r="33" spans="2:13" s="1" customFormat="1">
      <c r="B33" s="3"/>
      <c r="C33" s="4"/>
      <c r="D33" s="31">
        <v>0</v>
      </c>
      <c r="E33" s="31">
        <v>0</v>
      </c>
      <c r="F33" s="3"/>
      <c r="G33" s="14"/>
      <c r="H33" s="11"/>
      <c r="I33" s="12"/>
      <c r="J33" s="14"/>
      <c r="K33" s="11"/>
      <c r="L33" s="15"/>
      <c r="M33" s="15"/>
    </row>
    <row r="34" spans="2:13" s="1" customFormat="1" ht="13.5" customHeight="1">
      <c r="B34" s="47" t="s">
        <v>29</v>
      </c>
      <c r="C34" s="48"/>
      <c r="D34" s="30">
        <v>1901105</v>
      </c>
      <c r="E34" s="30">
        <v>4151715</v>
      </c>
      <c r="F34" s="16"/>
      <c r="G34" s="10">
        <v>55118</v>
      </c>
      <c r="H34" s="11"/>
      <c r="I34" s="12"/>
      <c r="J34" s="10">
        <v>75090</v>
      </c>
      <c r="K34" s="11"/>
      <c r="L34" s="13">
        <f>_0102900201/E34*1000</f>
        <v>18.086501602349873</v>
      </c>
      <c r="M34" s="13">
        <v>18</v>
      </c>
    </row>
    <row r="35" spans="2:13" s="1" customFormat="1">
      <c r="B35" s="3"/>
      <c r="C35" s="4" t="s">
        <v>30</v>
      </c>
      <c r="D35" s="30">
        <v>261476</v>
      </c>
      <c r="E35" s="30">
        <v>579372</v>
      </c>
      <c r="F35" s="3"/>
      <c r="G35" s="10">
        <v>8022</v>
      </c>
      <c r="H35" s="11"/>
      <c r="I35" s="12"/>
      <c r="J35" s="10">
        <v>11037</v>
      </c>
      <c r="K35" s="11"/>
      <c r="L35" s="13">
        <f>_0103000201/E35*1000</f>
        <v>19.049936828151861</v>
      </c>
      <c r="M35" s="13">
        <v>19.600000000000001</v>
      </c>
    </row>
    <row r="36" spans="2:13" s="1" customFormat="1">
      <c r="B36" s="3"/>
      <c r="C36" s="4" t="s">
        <v>31</v>
      </c>
      <c r="D36" s="30">
        <v>84572</v>
      </c>
      <c r="E36" s="30">
        <v>180197</v>
      </c>
      <c r="F36" s="3"/>
      <c r="G36" s="10">
        <v>3805</v>
      </c>
      <c r="H36" s="11"/>
      <c r="I36" s="12"/>
      <c r="J36" s="10">
        <v>5078</v>
      </c>
      <c r="K36" s="11"/>
      <c r="L36" s="13">
        <f>_0103100201/E36*1000</f>
        <v>28.180269371854138</v>
      </c>
      <c r="M36" s="13">
        <v>28.9</v>
      </c>
    </row>
    <row r="37" spans="2:13" s="1" customFormat="1">
      <c r="B37" s="3"/>
      <c r="C37" s="4" t="s">
        <v>32</v>
      </c>
      <c r="D37" s="30">
        <v>74079</v>
      </c>
      <c r="E37" s="30">
        <v>142578</v>
      </c>
      <c r="F37" s="3"/>
      <c r="G37" s="10">
        <v>1709</v>
      </c>
      <c r="H37" s="11"/>
      <c r="I37" s="12"/>
      <c r="J37" s="10">
        <v>1993</v>
      </c>
      <c r="K37" s="11"/>
      <c r="L37" s="13">
        <f>_0103200201/E37*1000</f>
        <v>13.978313624822905</v>
      </c>
      <c r="M37" s="13">
        <v>14.4</v>
      </c>
    </row>
    <row r="38" spans="2:13" s="1" customFormat="1">
      <c r="B38" s="3"/>
      <c r="C38" s="4" t="s">
        <v>33</v>
      </c>
      <c r="D38" s="30">
        <v>92895</v>
      </c>
      <c r="E38" s="30">
        <v>188364</v>
      </c>
      <c r="F38" s="3"/>
      <c r="G38" s="10">
        <v>2714</v>
      </c>
      <c r="H38" s="11"/>
      <c r="I38" s="12"/>
      <c r="J38" s="10">
        <v>3518</v>
      </c>
      <c r="K38" s="11"/>
      <c r="L38" s="13">
        <f>_0103300201/E38*1000</f>
        <v>18.676604871419165</v>
      </c>
      <c r="M38" s="13">
        <v>19.2</v>
      </c>
    </row>
    <row r="39" spans="2:13" s="1" customFormat="1">
      <c r="B39" s="3"/>
      <c r="C39" s="4" t="s">
        <v>34</v>
      </c>
      <c r="D39" s="30">
        <v>54543</v>
      </c>
      <c r="E39" s="30">
        <v>136459</v>
      </c>
      <c r="F39" s="3"/>
      <c r="G39" s="10">
        <v>1938</v>
      </c>
      <c r="H39" s="11"/>
      <c r="I39" s="12"/>
      <c r="J39" s="10">
        <v>2741</v>
      </c>
      <c r="K39" s="11"/>
      <c r="L39" s="13">
        <f>_0103400201/E39*1000</f>
        <v>20.086619424149379</v>
      </c>
      <c r="M39" s="13">
        <v>19.600000000000001</v>
      </c>
    </row>
    <row r="40" spans="2:13" s="1" customFormat="1">
      <c r="B40" s="3"/>
      <c r="C40" s="4" t="s">
        <v>35</v>
      </c>
      <c r="D40" s="30">
        <v>119614</v>
      </c>
      <c r="E40" s="30">
        <v>258661</v>
      </c>
      <c r="F40" s="3"/>
      <c r="G40" s="10">
        <v>3840</v>
      </c>
      <c r="H40" s="11"/>
      <c r="I40" s="12"/>
      <c r="J40" s="10">
        <v>5308</v>
      </c>
      <c r="K40" s="11"/>
      <c r="L40" s="13">
        <f>_0103500201/E40*1000</f>
        <v>20.52106811618296</v>
      </c>
      <c r="M40" s="13">
        <v>19.8</v>
      </c>
    </row>
    <row r="41" spans="2:13" s="1" customFormat="1">
      <c r="B41" s="3"/>
      <c r="C41" s="4" t="s">
        <v>36</v>
      </c>
      <c r="D41" s="30">
        <v>49196</v>
      </c>
      <c r="E41" s="30">
        <v>111327</v>
      </c>
      <c r="F41" s="3"/>
      <c r="G41" s="10">
        <v>1773</v>
      </c>
      <c r="H41" s="11"/>
      <c r="I41" s="12"/>
      <c r="J41" s="10">
        <v>2393</v>
      </c>
      <c r="K41" s="11"/>
      <c r="L41" s="13">
        <f>_0103600201/E41*1000</f>
        <v>21.495234758863528</v>
      </c>
      <c r="M41" s="13">
        <v>20.6</v>
      </c>
    </row>
    <row r="42" spans="2:13" s="1" customFormat="1">
      <c r="B42" s="3"/>
      <c r="C42" s="4" t="s">
        <v>37</v>
      </c>
      <c r="D42" s="30">
        <v>112184</v>
      </c>
      <c r="E42" s="30">
        <v>226343</v>
      </c>
      <c r="F42" s="3"/>
      <c r="G42" s="10">
        <v>2298</v>
      </c>
      <c r="H42" s="11"/>
      <c r="I42" s="12"/>
      <c r="J42" s="10">
        <v>2849</v>
      </c>
      <c r="K42" s="11"/>
      <c r="L42" s="13">
        <f>_0103700201/E42*1000</f>
        <v>12.587091272979505</v>
      </c>
      <c r="M42" s="13">
        <v>13</v>
      </c>
    </row>
    <row r="43" spans="2:13" s="1" customFormat="1">
      <c r="B43" s="3"/>
      <c r="C43" s="4" t="s">
        <v>38</v>
      </c>
      <c r="D43" s="30">
        <v>188934</v>
      </c>
      <c r="E43" s="30">
        <v>428966</v>
      </c>
      <c r="F43" s="3"/>
      <c r="G43" s="10">
        <v>5217</v>
      </c>
      <c r="H43" s="11"/>
      <c r="I43" s="12"/>
      <c r="J43" s="10">
        <v>7601</v>
      </c>
      <c r="K43" s="11"/>
      <c r="L43" s="13">
        <f>_0103800201/E43*1000</f>
        <v>17.71935304895959</v>
      </c>
      <c r="M43" s="13">
        <v>17.3</v>
      </c>
    </row>
    <row r="44" spans="2:13" s="1" customFormat="1">
      <c r="B44" s="3"/>
      <c r="C44" s="4" t="s">
        <v>39</v>
      </c>
      <c r="D44" s="30">
        <v>60676</v>
      </c>
      <c r="E44" s="30">
        <v>120928</v>
      </c>
      <c r="F44" s="3"/>
      <c r="G44" s="10">
        <v>1328</v>
      </c>
      <c r="H44" s="11"/>
      <c r="I44" s="12"/>
      <c r="J44" s="10">
        <v>1549</v>
      </c>
      <c r="K44" s="11"/>
      <c r="L44" s="13">
        <f>_0103900201/E44*1000</f>
        <v>12.809274940460439</v>
      </c>
      <c r="M44" s="13">
        <v>12.4</v>
      </c>
    </row>
    <row r="45" spans="2:13" s="1" customFormat="1">
      <c r="B45" s="3"/>
      <c r="C45" s="4" t="s">
        <v>40</v>
      </c>
      <c r="D45" s="30">
        <v>86582</v>
      </c>
      <c r="E45" s="30">
        <v>189777</v>
      </c>
      <c r="F45" s="3"/>
      <c r="G45" s="10">
        <v>2363</v>
      </c>
      <c r="H45" s="11"/>
      <c r="I45" s="12"/>
      <c r="J45" s="10">
        <v>3260</v>
      </c>
      <c r="K45" s="11"/>
      <c r="L45" s="13">
        <f>_0104000201/E45*1000</f>
        <v>17.17805635034804</v>
      </c>
      <c r="M45" s="13">
        <v>17.2</v>
      </c>
    </row>
    <row r="46" spans="2:13" s="1" customFormat="1">
      <c r="B46" s="3"/>
      <c r="C46" s="4" t="s">
        <v>41</v>
      </c>
      <c r="D46" s="30">
        <v>84546</v>
      </c>
      <c r="E46" s="30">
        <v>183327</v>
      </c>
      <c r="F46" s="3"/>
      <c r="G46" s="10">
        <v>1675</v>
      </c>
      <c r="H46" s="11"/>
      <c r="I46" s="12"/>
      <c r="J46" s="10">
        <v>2251</v>
      </c>
      <c r="K46" s="11"/>
      <c r="L46" s="13">
        <f>_0104100201/E46*1000</f>
        <v>12.278605988206865</v>
      </c>
      <c r="M46" s="13">
        <v>11.8</v>
      </c>
    </row>
    <row r="47" spans="2:13" s="1" customFormat="1">
      <c r="B47" s="3"/>
      <c r="C47" s="4" t="s">
        <v>42</v>
      </c>
      <c r="D47" s="30">
        <v>66439</v>
      </c>
      <c r="E47" s="30">
        <v>151691</v>
      </c>
      <c r="F47" s="3"/>
      <c r="G47" s="10">
        <v>2514</v>
      </c>
      <c r="H47" s="11"/>
      <c r="I47" s="12"/>
      <c r="J47" s="10">
        <v>3426</v>
      </c>
      <c r="K47" s="11"/>
      <c r="L47" s="13">
        <f>_0104200201/E47*1000</f>
        <v>22.585387399384274</v>
      </c>
      <c r="M47" s="13">
        <v>21.7</v>
      </c>
    </row>
    <row r="48" spans="2:13" s="1" customFormat="1">
      <c r="B48" s="3"/>
      <c r="C48" s="4" t="s">
        <v>43</v>
      </c>
      <c r="D48" s="30">
        <v>60023</v>
      </c>
      <c r="E48" s="30">
        <v>122256</v>
      </c>
      <c r="F48" s="3"/>
      <c r="G48" s="10">
        <v>891</v>
      </c>
      <c r="H48" s="11"/>
      <c r="I48" s="12"/>
      <c r="J48" s="10">
        <v>1086</v>
      </c>
      <c r="K48" s="11"/>
      <c r="L48" s="13">
        <f>_0104300201/E48*1000</f>
        <v>8.8829996073812332</v>
      </c>
      <c r="M48" s="13">
        <v>8.4</v>
      </c>
    </row>
    <row r="49" spans="2:13" s="1" customFormat="1">
      <c r="B49" s="3"/>
      <c r="C49" s="4" t="s">
        <v>44</v>
      </c>
      <c r="D49" s="30">
        <v>36929</v>
      </c>
      <c r="E49" s="30">
        <v>75445</v>
      </c>
      <c r="F49" s="3"/>
      <c r="G49" s="10">
        <v>816</v>
      </c>
      <c r="H49" s="11"/>
      <c r="I49" s="12"/>
      <c r="J49" s="10">
        <v>1041</v>
      </c>
      <c r="K49" s="11"/>
      <c r="L49" s="13">
        <f>_0104400201/E49*1000</f>
        <v>13.798131088872688</v>
      </c>
      <c r="M49" s="13">
        <v>12.7</v>
      </c>
    </row>
    <row r="50" spans="2:13" s="1" customFormat="1">
      <c r="B50" s="3"/>
      <c r="C50" s="4" t="s">
        <v>45</v>
      </c>
      <c r="D50" s="30">
        <v>28651</v>
      </c>
      <c r="E50" s="30">
        <v>58200</v>
      </c>
      <c r="F50" s="3"/>
      <c r="G50" s="10">
        <v>870</v>
      </c>
      <c r="H50" s="11"/>
      <c r="I50" s="12"/>
      <c r="J50" s="10">
        <v>1148</v>
      </c>
      <c r="K50" s="11"/>
      <c r="L50" s="13">
        <f>_0104500201/E50*1000</f>
        <v>19.725085910652922</v>
      </c>
      <c r="M50" s="13">
        <v>19</v>
      </c>
    </row>
    <row r="51" spans="2:13" s="1" customFormat="1">
      <c r="B51" s="3"/>
      <c r="C51" s="4" t="s">
        <v>46</v>
      </c>
      <c r="D51" s="30">
        <v>40864</v>
      </c>
      <c r="E51" s="30">
        <v>80705</v>
      </c>
      <c r="F51" s="3"/>
      <c r="G51" s="10">
        <v>874</v>
      </c>
      <c r="H51" s="11"/>
      <c r="I51" s="12"/>
      <c r="J51" s="10">
        <v>1062</v>
      </c>
      <c r="K51" s="11"/>
      <c r="L51" s="13">
        <f>_0104600201/E51*1000</f>
        <v>13.159035995291495</v>
      </c>
      <c r="M51" s="13">
        <v>12.8</v>
      </c>
    </row>
    <row r="52" spans="2:13" s="1" customFormat="1">
      <c r="B52" s="3"/>
      <c r="C52" s="4" t="s">
        <v>47</v>
      </c>
      <c r="D52" s="30">
        <v>36180</v>
      </c>
      <c r="E52" s="30">
        <v>85302</v>
      </c>
      <c r="F52" s="3"/>
      <c r="G52" s="10">
        <v>1233</v>
      </c>
      <c r="H52" s="11"/>
      <c r="I52" s="12"/>
      <c r="J52" s="10">
        <v>1803</v>
      </c>
      <c r="K52" s="11"/>
      <c r="L52" s="13">
        <f>_0104700201/E52*1000</f>
        <v>21.136667370049938</v>
      </c>
      <c r="M52" s="13">
        <v>21.3</v>
      </c>
    </row>
    <row r="53" spans="2:13" s="1" customFormat="1">
      <c r="B53" s="3"/>
      <c r="C53" s="4" t="s">
        <v>48</v>
      </c>
      <c r="D53" s="30">
        <v>32394</v>
      </c>
      <c r="E53" s="30">
        <v>74423</v>
      </c>
      <c r="F53" s="3"/>
      <c r="G53" s="10">
        <v>1570</v>
      </c>
      <c r="H53" s="11"/>
      <c r="I53" s="12"/>
      <c r="J53" s="10">
        <v>2202</v>
      </c>
      <c r="K53" s="11"/>
      <c r="L53" s="13">
        <f>_0104800201/E53*1000</f>
        <v>29.58762748075192</v>
      </c>
      <c r="M53" s="13">
        <v>29.6</v>
      </c>
    </row>
    <row r="54" spans="2:13" s="1" customFormat="1">
      <c r="B54" s="3"/>
      <c r="C54" s="4" t="s">
        <v>49</v>
      </c>
      <c r="D54" s="30">
        <v>50853</v>
      </c>
      <c r="E54" s="30">
        <v>116255</v>
      </c>
      <c r="F54" s="3"/>
      <c r="G54" s="10">
        <v>1629</v>
      </c>
      <c r="H54" s="11"/>
      <c r="I54" s="12"/>
      <c r="J54" s="10">
        <v>2325</v>
      </c>
      <c r="K54" s="11"/>
      <c r="L54" s="13">
        <f>_0104900201/E54*1000</f>
        <v>19.999139821943142</v>
      </c>
      <c r="M54" s="13">
        <v>19.3</v>
      </c>
    </row>
    <row r="55" spans="2:13" s="1" customFormat="1">
      <c r="B55" s="3"/>
      <c r="C55" s="4" t="s">
        <v>50</v>
      </c>
      <c r="D55" s="30">
        <v>28443</v>
      </c>
      <c r="E55" s="30">
        <v>70534</v>
      </c>
      <c r="F55" s="3"/>
      <c r="G55" s="10">
        <v>1191</v>
      </c>
      <c r="H55" s="11"/>
      <c r="I55" s="12"/>
      <c r="J55" s="10">
        <v>1733</v>
      </c>
      <c r="K55" s="11"/>
      <c r="L55" s="13">
        <f>_0105000201/E55*1000</f>
        <v>24.569711061332125</v>
      </c>
      <c r="M55" s="13">
        <v>25.5</v>
      </c>
    </row>
    <row r="56" spans="2:13" s="1" customFormat="1">
      <c r="B56" s="3"/>
      <c r="C56" s="4" t="s">
        <v>51</v>
      </c>
      <c r="D56" s="30">
        <v>66891</v>
      </c>
      <c r="E56" s="30">
        <v>147542</v>
      </c>
      <c r="F56" s="3"/>
      <c r="G56" s="10">
        <v>1833</v>
      </c>
      <c r="H56" s="11"/>
      <c r="I56" s="12"/>
      <c r="J56" s="10">
        <v>2634</v>
      </c>
      <c r="K56" s="11"/>
      <c r="L56" s="13">
        <f>_0105100201/E56*1000</f>
        <v>17.852543682476856</v>
      </c>
      <c r="M56" s="13">
        <v>17.600000000000001</v>
      </c>
    </row>
    <row r="57" spans="2:13" s="1" customFormat="1">
      <c r="B57" s="3"/>
      <c r="C57" s="4" t="s">
        <v>52</v>
      </c>
      <c r="D57" s="30">
        <v>36824</v>
      </c>
      <c r="E57" s="30">
        <v>86987</v>
      </c>
      <c r="F57" s="3"/>
      <c r="G57" s="10">
        <v>873</v>
      </c>
      <c r="H57" s="11"/>
      <c r="I57" s="12"/>
      <c r="J57" s="10">
        <v>1257</v>
      </c>
      <c r="K57" s="11"/>
      <c r="L57" s="13">
        <f>_0105200201/E57*1000</f>
        <v>14.450435122489568</v>
      </c>
      <c r="M57" s="13">
        <v>14.6</v>
      </c>
    </row>
    <row r="58" spans="2:13" s="1" customFormat="1">
      <c r="B58" s="3"/>
      <c r="C58" s="4" t="s">
        <v>53</v>
      </c>
      <c r="D58" s="30">
        <v>24505</v>
      </c>
      <c r="E58" s="30">
        <v>55890</v>
      </c>
      <c r="F58" s="3"/>
      <c r="G58" s="10">
        <v>555</v>
      </c>
      <c r="H58" s="11"/>
      <c r="I58" s="12"/>
      <c r="J58" s="10">
        <v>765</v>
      </c>
      <c r="K58" s="11"/>
      <c r="L58" s="13">
        <f>_0105300201/E58*1000</f>
        <v>13.687600644122384</v>
      </c>
      <c r="M58" s="13">
        <v>13</v>
      </c>
    </row>
    <row r="59" spans="2:13" s="1" customFormat="1">
      <c r="B59" s="3"/>
      <c r="C59" s="4" t="s">
        <v>54</v>
      </c>
      <c r="D59" s="30">
        <v>31071</v>
      </c>
      <c r="E59" s="30">
        <v>80713</v>
      </c>
      <c r="F59" s="3"/>
      <c r="G59" s="10">
        <v>678</v>
      </c>
      <c r="H59" s="11"/>
      <c r="I59" s="12"/>
      <c r="J59" s="10">
        <v>989</v>
      </c>
      <c r="K59" s="11"/>
      <c r="L59" s="13">
        <f>_0105400201/E59*1000</f>
        <v>12.253292530323492</v>
      </c>
      <c r="M59" s="13">
        <v>11.8</v>
      </c>
    </row>
    <row r="60" spans="2:13" s="1" customFormat="1">
      <c r="B60" s="3"/>
      <c r="C60" s="4" t="s">
        <v>55</v>
      </c>
      <c r="D60" s="30">
        <v>91741</v>
      </c>
      <c r="E60" s="30">
        <v>199473</v>
      </c>
      <c r="F60" s="3"/>
      <c r="G60" s="10">
        <v>2909</v>
      </c>
      <c r="H60" s="11"/>
      <c r="I60" s="12"/>
      <c r="J60" s="10">
        <v>4041</v>
      </c>
      <c r="K60" s="11"/>
      <c r="L60" s="13">
        <f>_0105500201/E60*1000</f>
        <v>20.258380833496261</v>
      </c>
      <c r="M60" s="13">
        <v>20.3</v>
      </c>
    </row>
    <row r="61" spans="2:13" s="1" customFormat="1">
      <c r="B61" s="3"/>
      <c r="C61" s="4"/>
      <c r="D61" s="31">
        <v>0</v>
      </c>
      <c r="E61" s="31">
        <v>0</v>
      </c>
      <c r="F61" s="3"/>
      <c r="G61" s="14">
        <v>0</v>
      </c>
      <c r="H61" s="11"/>
      <c r="I61" s="12"/>
      <c r="J61" s="14"/>
      <c r="K61" s="11"/>
      <c r="L61" s="15"/>
      <c r="M61" s="15"/>
    </row>
    <row r="62" spans="2:13" s="1" customFormat="1" ht="13.5" customHeight="1">
      <c r="B62" s="47" t="s">
        <v>56</v>
      </c>
      <c r="C62" s="48"/>
      <c r="D62" s="30">
        <v>21920</v>
      </c>
      <c r="E62" s="30">
        <v>57787</v>
      </c>
      <c r="F62" s="16"/>
      <c r="G62" s="10">
        <v>709</v>
      </c>
      <c r="H62" s="11"/>
      <c r="I62" s="12"/>
      <c r="J62" s="10">
        <v>1070</v>
      </c>
      <c r="K62" s="11"/>
      <c r="L62" s="13">
        <f>_0105700201/E62*1000</f>
        <v>18.51627528682922</v>
      </c>
      <c r="M62" s="13">
        <v>18.100000000000001</v>
      </c>
    </row>
    <row r="63" spans="2:13" s="1" customFormat="1">
      <c r="B63" s="3"/>
      <c r="C63" s="4" t="s">
        <v>57</v>
      </c>
      <c r="D63" s="30">
        <v>13029</v>
      </c>
      <c r="E63" s="30">
        <v>33028</v>
      </c>
      <c r="F63" s="3"/>
      <c r="G63" s="10">
        <v>520</v>
      </c>
      <c r="H63" s="11"/>
      <c r="I63" s="12"/>
      <c r="J63" s="10">
        <v>838</v>
      </c>
      <c r="K63" s="11"/>
      <c r="L63" s="13">
        <f>_0105800201/E63*1000</f>
        <v>25.372411287392516</v>
      </c>
      <c r="M63" s="13">
        <v>24.5</v>
      </c>
    </row>
    <row r="64" spans="2:13" s="1" customFormat="1">
      <c r="B64" s="3"/>
      <c r="C64" s="4" t="s">
        <v>58</v>
      </c>
      <c r="D64" s="30">
        <v>5973</v>
      </c>
      <c r="E64" s="30">
        <v>17209</v>
      </c>
      <c r="F64" s="3"/>
      <c r="G64" s="10">
        <v>88</v>
      </c>
      <c r="H64" s="11"/>
      <c r="I64" s="12"/>
      <c r="J64" s="10">
        <v>108</v>
      </c>
      <c r="K64" s="11"/>
      <c r="L64" s="13">
        <f>_0105900201/E64*1000</f>
        <v>6.2757859259689699</v>
      </c>
      <c r="M64" s="13">
        <v>7.6</v>
      </c>
    </row>
    <row r="65" spans="2:13" s="1" customFormat="1">
      <c r="B65" s="3"/>
      <c r="C65" s="4" t="s">
        <v>59</v>
      </c>
      <c r="D65" s="30">
        <v>868</v>
      </c>
      <c r="E65" s="30">
        <v>2233</v>
      </c>
      <c r="F65" s="3"/>
      <c r="G65" s="10">
        <v>27</v>
      </c>
      <c r="H65" s="11"/>
      <c r="I65" s="12"/>
      <c r="J65" s="10">
        <v>28</v>
      </c>
      <c r="K65" s="11"/>
      <c r="L65" s="13">
        <f>_0106000201/E65*1000</f>
        <v>12.539184952978056</v>
      </c>
      <c r="M65" s="13">
        <v>12.1</v>
      </c>
    </row>
    <row r="66" spans="2:13" s="1" customFormat="1">
      <c r="B66" s="3"/>
      <c r="C66" s="4" t="s">
        <v>60</v>
      </c>
      <c r="D66" s="30">
        <v>2050</v>
      </c>
      <c r="E66" s="30">
        <v>5317</v>
      </c>
      <c r="F66" s="3"/>
      <c r="G66" s="10">
        <v>71</v>
      </c>
      <c r="H66" s="11"/>
      <c r="I66" s="12"/>
      <c r="J66" s="10">
        <v>89</v>
      </c>
      <c r="K66" s="11"/>
      <c r="L66" s="13">
        <f>_0106100201/E66*1000</f>
        <v>16.73876246003385</v>
      </c>
      <c r="M66" s="13">
        <v>14.3</v>
      </c>
    </row>
    <row r="67" spans="2:13" s="1" customFormat="1">
      <c r="B67" s="3"/>
      <c r="C67" s="4" t="s">
        <v>61</v>
      </c>
      <c r="D67" s="31">
        <v>0</v>
      </c>
      <c r="E67" s="31">
        <v>0</v>
      </c>
      <c r="F67" s="17" t="s">
        <v>62</v>
      </c>
      <c r="G67" s="10">
        <v>3</v>
      </c>
      <c r="H67" s="18"/>
      <c r="I67" s="12"/>
      <c r="J67" s="10">
        <v>7</v>
      </c>
      <c r="K67" s="18" t="s">
        <v>63</v>
      </c>
      <c r="L67" s="13">
        <f>0</f>
        <v>0</v>
      </c>
      <c r="M67" s="13">
        <v>0</v>
      </c>
    </row>
    <row r="68" spans="2:13" s="1" customFormat="1" ht="13.5" customHeight="1">
      <c r="B68" s="47" t="s">
        <v>64</v>
      </c>
      <c r="C68" s="48"/>
      <c r="D68" s="30">
        <v>13600</v>
      </c>
      <c r="E68" s="30">
        <v>26571</v>
      </c>
      <c r="F68" s="16"/>
      <c r="G68" s="10">
        <v>442</v>
      </c>
      <c r="H68" s="11"/>
      <c r="I68" s="12"/>
      <c r="J68" s="10">
        <v>544</v>
      </c>
      <c r="K68" s="11"/>
      <c r="L68" s="13">
        <f>_0106300201/E68*1000</f>
        <v>20.473448496481126</v>
      </c>
      <c r="M68" s="13">
        <v>19.3</v>
      </c>
    </row>
    <row r="69" spans="2:13" s="1" customFormat="1">
      <c r="B69" s="45" t="s">
        <v>65</v>
      </c>
      <c r="C69" s="46"/>
      <c r="D69" s="30">
        <v>6291</v>
      </c>
      <c r="E69" s="30">
        <v>12856</v>
      </c>
      <c r="F69" s="19"/>
      <c r="G69" s="10">
        <v>168</v>
      </c>
      <c r="H69" s="11"/>
      <c r="I69" s="12"/>
      <c r="J69" s="10">
        <v>211</v>
      </c>
      <c r="K69" s="11"/>
      <c r="L69" s="13">
        <f>_0106400201/E69*1000</f>
        <v>16.412570006222776</v>
      </c>
      <c r="M69" s="13">
        <v>16.5</v>
      </c>
    </row>
    <row r="70" spans="2:13" s="1" customFormat="1">
      <c r="B70" s="3"/>
      <c r="C70" s="4" t="s">
        <v>66</v>
      </c>
      <c r="D70" s="30">
        <v>4060</v>
      </c>
      <c r="E70" s="30">
        <v>7999</v>
      </c>
      <c r="F70" s="3"/>
      <c r="G70" s="10">
        <v>135</v>
      </c>
      <c r="H70" s="11"/>
      <c r="I70" s="12"/>
      <c r="J70" s="10">
        <v>174</v>
      </c>
      <c r="K70" s="11"/>
      <c r="L70" s="13">
        <f>_0106500201/E70*1000</f>
        <v>21.752719089886234</v>
      </c>
      <c r="M70" s="13">
        <v>21.9</v>
      </c>
    </row>
    <row r="71" spans="2:13" s="1" customFormat="1">
      <c r="B71" s="3"/>
      <c r="C71" s="4" t="s">
        <v>67</v>
      </c>
      <c r="D71" s="30">
        <v>202</v>
      </c>
      <c r="E71" s="30">
        <v>333</v>
      </c>
      <c r="F71" s="3"/>
      <c r="G71" s="10">
        <v>1</v>
      </c>
      <c r="H71" s="11"/>
      <c r="I71" s="12"/>
      <c r="J71" s="10">
        <v>1</v>
      </c>
      <c r="K71" s="11"/>
      <c r="L71" s="13">
        <f>_0106600201/E71*1000</f>
        <v>3.0030030030030028</v>
      </c>
      <c r="M71" s="13">
        <v>0</v>
      </c>
    </row>
    <row r="72" spans="2:13" s="1" customFormat="1">
      <c r="B72" s="3"/>
      <c r="C72" s="4" t="s">
        <v>68</v>
      </c>
      <c r="D72" s="30">
        <v>1228</v>
      </c>
      <c r="E72" s="30">
        <v>2695</v>
      </c>
      <c r="F72" s="3"/>
      <c r="G72" s="10">
        <v>11</v>
      </c>
      <c r="H72" s="11"/>
      <c r="I72" s="12"/>
      <c r="J72" s="10">
        <v>12</v>
      </c>
      <c r="K72" s="11"/>
      <c r="L72" s="13">
        <f>_0106700201/E72*1000</f>
        <v>4.4526901669758816</v>
      </c>
      <c r="M72" s="13">
        <v>5.0999999999999996</v>
      </c>
    </row>
    <row r="73" spans="2:13" s="1" customFormat="1">
      <c r="B73" s="3"/>
      <c r="C73" s="4" t="s">
        <v>69</v>
      </c>
      <c r="D73" s="30">
        <v>801</v>
      </c>
      <c r="E73" s="30">
        <v>1829</v>
      </c>
      <c r="F73" s="3"/>
      <c r="G73" s="10">
        <v>21</v>
      </c>
      <c r="H73" s="11"/>
      <c r="I73" s="12"/>
      <c r="J73" s="10">
        <v>24</v>
      </c>
      <c r="K73" s="11"/>
      <c r="L73" s="13">
        <f>_0106800201/E73*1000</f>
        <v>13.121924548933842</v>
      </c>
      <c r="M73" s="13">
        <v>12.9</v>
      </c>
    </row>
    <row r="74" spans="2:13" s="1" customFormat="1">
      <c r="B74" s="3"/>
      <c r="C74" s="4"/>
      <c r="D74" s="31">
        <v>0</v>
      </c>
      <c r="E74" s="31">
        <v>0</v>
      </c>
      <c r="F74" s="3"/>
      <c r="G74" s="14"/>
      <c r="H74" s="11"/>
      <c r="I74" s="12"/>
      <c r="J74" s="14"/>
      <c r="K74" s="11"/>
      <c r="L74" s="15"/>
      <c r="M74" s="15"/>
    </row>
    <row r="75" spans="2:13" s="1" customFormat="1">
      <c r="B75" s="45" t="s">
        <v>70</v>
      </c>
      <c r="C75" s="46"/>
      <c r="D75" s="30">
        <v>1771</v>
      </c>
      <c r="E75" s="30">
        <v>2891</v>
      </c>
      <c r="F75" s="19"/>
      <c r="G75" s="10">
        <v>77</v>
      </c>
      <c r="H75" s="11"/>
      <c r="I75" s="12"/>
      <c r="J75" s="10">
        <v>96</v>
      </c>
      <c r="K75" s="11"/>
      <c r="L75" s="13">
        <f>_0107000201/E75*1000</f>
        <v>33.206502940159119</v>
      </c>
      <c r="M75" s="13">
        <v>30.4</v>
      </c>
    </row>
    <row r="76" spans="2:13" s="1" customFormat="1">
      <c r="B76" s="3"/>
      <c r="C76" s="4" t="s">
        <v>71</v>
      </c>
      <c r="D76" s="30">
        <v>1580</v>
      </c>
      <c r="E76" s="30">
        <v>2563</v>
      </c>
      <c r="F76" s="3"/>
      <c r="G76" s="10">
        <v>77</v>
      </c>
      <c r="H76" s="11"/>
      <c r="I76" s="12"/>
      <c r="J76" s="10">
        <v>96</v>
      </c>
      <c r="K76" s="11"/>
      <c r="L76" s="13">
        <f>_0107100201/E76*1000</f>
        <v>37.456106125634022</v>
      </c>
      <c r="M76" s="13">
        <v>34</v>
      </c>
    </row>
    <row r="77" spans="2:13" s="1" customFormat="1">
      <c r="B77" s="3"/>
      <c r="C77" s="4" t="s">
        <v>72</v>
      </c>
      <c r="D77" s="30">
        <v>191</v>
      </c>
      <c r="E77" s="30">
        <v>328</v>
      </c>
      <c r="F77" s="3"/>
      <c r="G77" s="10">
        <v>0</v>
      </c>
      <c r="H77" s="11"/>
      <c r="I77" s="12"/>
      <c r="J77" s="10">
        <v>0</v>
      </c>
      <c r="K77" s="11"/>
      <c r="L77" s="13">
        <f>_0107200201/E77*1000</f>
        <v>0</v>
      </c>
      <c r="M77" s="13">
        <v>2.9</v>
      </c>
    </row>
    <row r="78" spans="2:13" s="1" customFormat="1">
      <c r="B78" s="3"/>
      <c r="C78" s="4"/>
      <c r="D78" s="31">
        <v>0</v>
      </c>
      <c r="E78" s="31">
        <v>0</v>
      </c>
      <c r="F78" s="3"/>
      <c r="G78" s="14"/>
      <c r="H78" s="11"/>
      <c r="I78" s="12"/>
      <c r="J78" s="14"/>
      <c r="K78" s="11"/>
      <c r="L78" s="15"/>
      <c r="M78" s="15"/>
    </row>
    <row r="79" spans="2:13" s="1" customFormat="1">
      <c r="B79" s="45" t="s">
        <v>73</v>
      </c>
      <c r="C79" s="46"/>
      <c r="D79" s="30">
        <v>4122</v>
      </c>
      <c r="E79" s="30">
        <v>7980</v>
      </c>
      <c r="F79" s="19"/>
      <c r="G79" s="10">
        <v>176</v>
      </c>
      <c r="H79" s="11"/>
      <c r="I79" s="12"/>
      <c r="J79" s="10">
        <v>215</v>
      </c>
      <c r="K79" s="11"/>
      <c r="L79" s="13">
        <f>_0107400201/E79*1000</f>
        <v>26.942355889724308</v>
      </c>
      <c r="M79" s="13">
        <v>24.1</v>
      </c>
    </row>
    <row r="80" spans="2:13" s="1" customFormat="1">
      <c r="B80" s="3"/>
      <c r="C80" s="4" t="s">
        <v>74</v>
      </c>
      <c r="D80" s="30">
        <v>3993</v>
      </c>
      <c r="E80" s="30">
        <v>7791</v>
      </c>
      <c r="F80" s="3"/>
      <c r="G80" s="10">
        <v>175</v>
      </c>
      <c r="H80" s="11"/>
      <c r="I80" s="12"/>
      <c r="J80" s="10">
        <v>214</v>
      </c>
      <c r="K80" s="11"/>
      <c r="L80" s="13">
        <f>_0107500201/E80*1000</f>
        <v>27.46759080990887</v>
      </c>
      <c r="M80" s="13">
        <v>24.6</v>
      </c>
    </row>
    <row r="81" spans="2:13" s="1" customFormat="1">
      <c r="B81" s="3"/>
      <c r="C81" s="4" t="s">
        <v>75</v>
      </c>
      <c r="D81" s="30">
        <v>129</v>
      </c>
      <c r="E81" s="30">
        <v>189</v>
      </c>
      <c r="F81" s="3"/>
      <c r="G81" s="10">
        <v>1</v>
      </c>
      <c r="H81" s="11"/>
      <c r="I81" s="12"/>
      <c r="J81" s="10">
        <v>1</v>
      </c>
      <c r="K81" s="11"/>
      <c r="L81" s="13">
        <f>_0107600201/E81*1000</f>
        <v>5.2910052910052912</v>
      </c>
      <c r="M81" s="13">
        <v>5.2</v>
      </c>
    </row>
    <row r="82" spans="2:13" s="1" customFormat="1">
      <c r="B82" s="3"/>
      <c r="C82" s="4"/>
      <c r="D82" s="31">
        <v>0</v>
      </c>
      <c r="E82" s="31">
        <v>0</v>
      </c>
      <c r="F82" s="3"/>
      <c r="G82" s="14"/>
      <c r="H82" s="11"/>
      <c r="I82" s="12"/>
      <c r="J82" s="14">
        <v>0</v>
      </c>
      <c r="K82" s="11"/>
      <c r="L82" s="15"/>
      <c r="M82" s="15"/>
    </row>
    <row r="83" spans="2:13" s="1" customFormat="1">
      <c r="B83" s="45" t="s">
        <v>76</v>
      </c>
      <c r="C83" s="46"/>
      <c r="D83" s="30">
        <v>1416</v>
      </c>
      <c r="E83" s="30">
        <v>2844</v>
      </c>
      <c r="F83" s="19"/>
      <c r="G83" s="10">
        <v>21</v>
      </c>
      <c r="H83" s="11"/>
      <c r="I83" s="12"/>
      <c r="J83" s="10">
        <v>22</v>
      </c>
      <c r="K83" s="11"/>
      <c r="L83" s="13">
        <f>_0107800201/E83*1000</f>
        <v>7.7355836849507735</v>
      </c>
      <c r="M83" s="13">
        <v>7.3</v>
      </c>
    </row>
    <row r="84" spans="2:13" s="1" customFormat="1">
      <c r="B84" s="20"/>
      <c r="C84" s="21" t="s">
        <v>77</v>
      </c>
      <c r="D84" s="32">
        <v>1416</v>
      </c>
      <c r="E84" s="32">
        <v>2844</v>
      </c>
      <c r="F84" s="20"/>
      <c r="G84" s="22">
        <v>21</v>
      </c>
      <c r="H84" s="23"/>
      <c r="I84" s="24"/>
      <c r="J84" s="22">
        <v>22</v>
      </c>
      <c r="K84" s="23"/>
      <c r="L84" s="25">
        <f>_0107900201/E84*1000</f>
        <v>7.7355836849507735</v>
      </c>
      <c r="M84" s="25">
        <v>7.3</v>
      </c>
    </row>
    <row r="85" spans="2:13" s="1" customFormat="1">
      <c r="B85" s="28" t="s">
        <v>83</v>
      </c>
    </row>
    <row r="86" spans="2:13" s="1" customFormat="1">
      <c r="D86"/>
      <c r="E86"/>
    </row>
    <row r="87" spans="2:13" s="1" customFormat="1">
      <c r="D87"/>
      <c r="E87"/>
    </row>
    <row r="88" spans="2:13" s="1" customFormat="1">
      <c r="D88"/>
      <c r="E88"/>
    </row>
    <row r="89" spans="2:13" s="1" customFormat="1">
      <c r="D89"/>
      <c r="E89"/>
    </row>
    <row r="90" spans="2:13" s="1" customFormat="1">
      <c r="D90"/>
      <c r="E90"/>
    </row>
    <row r="91" spans="2:13" s="1" customFormat="1">
      <c r="D91"/>
      <c r="E91"/>
    </row>
    <row r="92" spans="2:13" s="1" customFormat="1">
      <c r="D92"/>
      <c r="E92"/>
    </row>
    <row r="93" spans="2:13" s="1" customFormat="1">
      <c r="D93"/>
      <c r="E93"/>
    </row>
    <row r="94" spans="2:13" s="1" customFormat="1">
      <c r="D94"/>
      <c r="E94"/>
    </row>
    <row r="95" spans="2:13" s="1" customFormat="1">
      <c r="D95"/>
      <c r="E95"/>
    </row>
    <row r="96" spans="2:13" s="1" customFormat="1">
      <c r="D96"/>
      <c r="E96"/>
    </row>
    <row r="97" spans="4:5" s="1" customFormat="1">
      <c r="D97"/>
      <c r="E97"/>
    </row>
    <row r="98" spans="4:5" s="1" customFormat="1">
      <c r="D98"/>
      <c r="E98"/>
    </row>
    <row r="99" spans="4:5" s="1" customFormat="1">
      <c r="D99"/>
      <c r="E99"/>
    </row>
    <row r="100" spans="4:5" s="1" customFormat="1">
      <c r="D100"/>
      <c r="E100"/>
    </row>
    <row r="101" spans="4:5" s="1" customFormat="1">
      <c r="D101"/>
      <c r="E101"/>
    </row>
    <row r="102" spans="4:5" s="1" customFormat="1">
      <c r="D102"/>
      <c r="E102"/>
    </row>
    <row r="103" spans="4:5" s="1" customFormat="1">
      <c r="D103"/>
      <c r="E103"/>
    </row>
    <row r="104" spans="4:5" s="1" customFormat="1">
      <c r="D104"/>
      <c r="E104"/>
    </row>
    <row r="105" spans="4:5" s="1" customFormat="1">
      <c r="D105"/>
      <c r="E105"/>
    </row>
    <row r="106" spans="4:5" s="1" customFormat="1">
      <c r="D106"/>
      <c r="E106"/>
    </row>
    <row r="107" spans="4:5" s="1" customFormat="1">
      <c r="D107"/>
      <c r="E107"/>
    </row>
    <row r="108" spans="4:5" s="1" customFormat="1">
      <c r="D108"/>
      <c r="E108"/>
    </row>
    <row r="109" spans="4:5" s="1" customFormat="1">
      <c r="D109"/>
      <c r="E109"/>
    </row>
    <row r="110" spans="4:5" s="1" customFormat="1">
      <c r="D110"/>
      <c r="E110"/>
    </row>
    <row r="111" spans="4:5" s="1" customFormat="1">
      <c r="D111"/>
      <c r="E111"/>
    </row>
    <row r="112" spans="4:5" s="1" customFormat="1">
      <c r="D112"/>
      <c r="E112"/>
    </row>
    <row r="113" spans="4:5" s="1" customFormat="1">
      <c r="D113"/>
      <c r="E113"/>
    </row>
    <row r="114" spans="4:5" s="1" customFormat="1">
      <c r="D114"/>
      <c r="E114"/>
    </row>
    <row r="115" spans="4:5" s="1" customFormat="1">
      <c r="D115"/>
      <c r="E115"/>
    </row>
    <row r="116" spans="4:5" s="1" customFormat="1">
      <c r="D116"/>
      <c r="E116"/>
    </row>
    <row r="117" spans="4:5" s="1" customFormat="1">
      <c r="D117"/>
      <c r="E117"/>
    </row>
    <row r="118" spans="4:5" s="1" customFormat="1">
      <c r="D118"/>
      <c r="E118"/>
    </row>
    <row r="119" spans="4:5" s="1" customFormat="1">
      <c r="D119"/>
      <c r="E119"/>
    </row>
    <row r="120" spans="4:5" s="1" customFormat="1">
      <c r="D120"/>
      <c r="E120"/>
    </row>
    <row r="121" spans="4:5" s="1" customFormat="1">
      <c r="D121"/>
      <c r="E121"/>
    </row>
    <row r="122" spans="4:5" s="1" customFormat="1">
      <c r="D122"/>
      <c r="E122"/>
    </row>
    <row r="123" spans="4:5" s="1" customFormat="1">
      <c r="D123"/>
      <c r="E123"/>
    </row>
    <row r="124" spans="4:5" s="1" customFormat="1">
      <c r="D124"/>
      <c r="E124"/>
    </row>
    <row r="125" spans="4:5" s="1" customFormat="1">
      <c r="D125"/>
      <c r="E125"/>
    </row>
    <row r="126" spans="4:5" s="1" customFormat="1">
      <c r="D126"/>
      <c r="E126"/>
    </row>
    <row r="127" spans="4:5" s="1" customFormat="1">
      <c r="D127"/>
      <c r="E127"/>
    </row>
    <row r="128" spans="4:5" s="1" customFormat="1">
      <c r="D128"/>
      <c r="E128"/>
    </row>
    <row r="129" spans="4:5" s="1" customFormat="1">
      <c r="D129"/>
      <c r="E129"/>
    </row>
    <row r="130" spans="4:5" s="1" customFormat="1">
      <c r="D130"/>
      <c r="E130"/>
    </row>
    <row r="131" spans="4:5" s="1" customFormat="1">
      <c r="D131"/>
      <c r="E131"/>
    </row>
    <row r="132" spans="4:5" s="1" customFormat="1">
      <c r="D132"/>
      <c r="E132"/>
    </row>
    <row r="133" spans="4:5" s="1" customFormat="1">
      <c r="D133"/>
      <c r="E133"/>
    </row>
    <row r="134" spans="4:5" s="1" customFormat="1">
      <c r="D134"/>
      <c r="E134"/>
    </row>
    <row r="135" spans="4:5" s="1" customFormat="1">
      <c r="D135"/>
      <c r="E135"/>
    </row>
    <row r="136" spans="4:5" s="1" customFormat="1">
      <c r="D136"/>
      <c r="E136"/>
    </row>
    <row r="137" spans="4:5" s="1" customFormat="1">
      <c r="D137"/>
      <c r="E137"/>
    </row>
    <row r="138" spans="4:5" s="1" customFormat="1">
      <c r="D138"/>
      <c r="E138"/>
    </row>
    <row r="139" spans="4:5" s="1" customFormat="1">
      <c r="D139"/>
      <c r="E139"/>
    </row>
    <row r="140" spans="4:5" s="1" customFormat="1">
      <c r="D140"/>
      <c r="E140"/>
    </row>
    <row r="141" spans="4:5" s="1" customFormat="1">
      <c r="D141"/>
      <c r="E141"/>
    </row>
    <row r="142" spans="4:5" s="1" customFormat="1">
      <c r="D142"/>
      <c r="E142"/>
    </row>
    <row r="143" spans="4:5" s="1" customFormat="1">
      <c r="D143"/>
      <c r="E143"/>
    </row>
    <row r="144" spans="4:5" s="1" customFormat="1">
      <c r="D144"/>
      <c r="E144"/>
    </row>
    <row r="145" spans="4:5" s="1" customFormat="1">
      <c r="D145"/>
      <c r="E145"/>
    </row>
    <row r="146" spans="4:5" s="1" customFormat="1">
      <c r="D146"/>
      <c r="E146"/>
    </row>
    <row r="147" spans="4:5" s="1" customFormat="1">
      <c r="D147"/>
      <c r="E147"/>
    </row>
    <row r="148" spans="4:5" s="1" customFormat="1">
      <c r="D148"/>
      <c r="E148"/>
    </row>
    <row r="149" spans="4:5" s="1" customFormat="1">
      <c r="D149"/>
      <c r="E149"/>
    </row>
    <row r="150" spans="4:5" s="1" customFormat="1">
      <c r="D150"/>
      <c r="E150"/>
    </row>
    <row r="151" spans="4:5" s="1" customFormat="1">
      <c r="D151"/>
      <c r="E151"/>
    </row>
    <row r="152" spans="4:5" s="1" customFormat="1">
      <c r="D152"/>
      <c r="E152"/>
    </row>
    <row r="153" spans="4:5" s="1" customFormat="1">
      <c r="D153"/>
      <c r="E153"/>
    </row>
    <row r="154" spans="4:5" s="1" customFormat="1">
      <c r="D154"/>
      <c r="E154"/>
    </row>
    <row r="155" spans="4:5" s="1" customFormat="1">
      <c r="D155"/>
      <c r="E155"/>
    </row>
    <row r="156" spans="4:5" s="1" customFormat="1">
      <c r="D156"/>
      <c r="E156"/>
    </row>
    <row r="157" spans="4:5" s="1" customFormat="1">
      <c r="D157"/>
      <c r="E157"/>
    </row>
    <row r="158" spans="4:5" s="1" customFormat="1">
      <c r="D158"/>
      <c r="E158"/>
    </row>
    <row r="159" spans="4:5" s="1" customFormat="1">
      <c r="D159"/>
      <c r="E159"/>
    </row>
    <row r="160" spans="4:5" s="1" customFormat="1">
      <c r="D160"/>
      <c r="E160"/>
    </row>
    <row r="161" spans="4:5" s="1" customFormat="1">
      <c r="D161"/>
      <c r="E161"/>
    </row>
    <row r="162" spans="4:5" s="1" customFormat="1">
      <c r="D162"/>
      <c r="E162"/>
    </row>
    <row r="163" spans="4:5" s="1" customFormat="1">
      <c r="D163"/>
      <c r="E163"/>
    </row>
    <row r="164" spans="4:5" s="1" customFormat="1">
      <c r="D164"/>
      <c r="E164"/>
    </row>
    <row r="165" spans="4:5" s="1" customFormat="1">
      <c r="D165"/>
      <c r="E165"/>
    </row>
    <row r="166" spans="4:5" s="1" customFormat="1">
      <c r="D166"/>
      <c r="E166"/>
    </row>
    <row r="167" spans="4:5" s="1" customFormat="1">
      <c r="D167"/>
      <c r="E167"/>
    </row>
    <row r="168" spans="4:5" s="1" customFormat="1">
      <c r="D168"/>
      <c r="E168"/>
    </row>
    <row r="169" spans="4:5" s="1" customFormat="1">
      <c r="D169"/>
      <c r="E169"/>
    </row>
    <row r="170" spans="4:5" s="1" customFormat="1">
      <c r="D170"/>
      <c r="E170"/>
    </row>
    <row r="171" spans="4:5" s="1" customFormat="1">
      <c r="D171"/>
      <c r="E171"/>
    </row>
    <row r="172" spans="4:5" s="1" customFormat="1">
      <c r="D172"/>
      <c r="E172"/>
    </row>
    <row r="173" spans="4:5" s="1" customFormat="1">
      <c r="D173"/>
      <c r="E173"/>
    </row>
    <row r="174" spans="4:5" s="1" customFormat="1">
      <c r="D174"/>
      <c r="E174"/>
    </row>
    <row r="175" spans="4:5" s="1" customFormat="1">
      <c r="D175"/>
      <c r="E175"/>
    </row>
    <row r="176" spans="4:5" s="1" customFormat="1">
      <c r="D176"/>
      <c r="E176"/>
    </row>
    <row r="177" spans="4:5" s="1" customFormat="1">
      <c r="D177"/>
      <c r="E177"/>
    </row>
    <row r="178" spans="4:5" s="1" customFormat="1">
      <c r="D178"/>
      <c r="E178"/>
    </row>
    <row r="179" spans="4:5" s="1" customFormat="1">
      <c r="D179"/>
      <c r="E179"/>
    </row>
    <row r="180" spans="4:5" s="1" customFormat="1">
      <c r="D180"/>
      <c r="E180"/>
    </row>
    <row r="181" spans="4:5" s="1" customFormat="1">
      <c r="D181"/>
      <c r="E181"/>
    </row>
    <row r="182" spans="4:5" s="1" customFormat="1">
      <c r="D182"/>
      <c r="E182"/>
    </row>
    <row r="183" spans="4:5" s="1" customFormat="1">
      <c r="D183"/>
      <c r="E183"/>
    </row>
    <row r="184" spans="4:5" s="1" customFormat="1">
      <c r="D184"/>
      <c r="E184"/>
    </row>
    <row r="185" spans="4:5" s="1" customFormat="1">
      <c r="D185"/>
      <c r="E185"/>
    </row>
    <row r="186" spans="4:5" s="1" customFormat="1">
      <c r="D186"/>
      <c r="E186"/>
    </row>
    <row r="187" spans="4:5" s="1" customFormat="1">
      <c r="D187"/>
      <c r="E187"/>
    </row>
    <row r="188" spans="4:5" s="1" customFormat="1">
      <c r="D188"/>
      <c r="E188"/>
    </row>
    <row r="189" spans="4:5" s="1" customFormat="1">
      <c r="D189"/>
      <c r="E189"/>
    </row>
    <row r="190" spans="4:5" s="1" customFormat="1">
      <c r="D190"/>
      <c r="E190"/>
    </row>
    <row r="191" spans="4:5" s="1" customFormat="1">
      <c r="D191"/>
      <c r="E191"/>
    </row>
    <row r="192" spans="4:5" s="1" customFormat="1">
      <c r="D192"/>
      <c r="E192"/>
    </row>
    <row r="193" spans="4:5" s="1" customFormat="1">
      <c r="D193"/>
      <c r="E193"/>
    </row>
    <row r="194" spans="4:5" s="1" customFormat="1">
      <c r="D194"/>
      <c r="E194"/>
    </row>
    <row r="195" spans="4:5" s="1" customFormat="1">
      <c r="D195"/>
      <c r="E195"/>
    </row>
    <row r="196" spans="4:5" s="1" customFormat="1">
      <c r="D196"/>
      <c r="E196"/>
    </row>
    <row r="197" spans="4:5" s="1" customFormat="1">
      <c r="D197"/>
      <c r="E197"/>
    </row>
    <row r="198" spans="4:5" s="1" customFormat="1">
      <c r="D198"/>
      <c r="E198"/>
    </row>
    <row r="199" spans="4:5" s="1" customFormat="1">
      <c r="D199"/>
      <c r="E199"/>
    </row>
    <row r="200" spans="4:5" s="1" customFormat="1">
      <c r="D200"/>
      <c r="E200"/>
    </row>
    <row r="201" spans="4:5" s="1" customFormat="1">
      <c r="D201"/>
      <c r="E201"/>
    </row>
    <row r="202" spans="4:5" s="1" customFormat="1">
      <c r="D202"/>
      <c r="E202"/>
    </row>
    <row r="203" spans="4:5" s="1" customFormat="1">
      <c r="D203"/>
      <c r="E203"/>
    </row>
    <row r="204" spans="4:5" s="1" customFormat="1">
      <c r="D204"/>
      <c r="E204"/>
    </row>
    <row r="205" spans="4:5" s="1" customFormat="1">
      <c r="D205"/>
      <c r="E205"/>
    </row>
    <row r="206" spans="4:5" s="1" customFormat="1">
      <c r="D206"/>
      <c r="E206"/>
    </row>
    <row r="207" spans="4:5" s="1" customFormat="1">
      <c r="D207"/>
      <c r="E207"/>
    </row>
    <row r="208" spans="4:5" s="1" customFormat="1">
      <c r="D208"/>
      <c r="E208"/>
    </row>
    <row r="209" spans="4:5" s="1" customFormat="1">
      <c r="D209"/>
      <c r="E209"/>
    </row>
    <row r="210" spans="4:5" s="1" customFormat="1">
      <c r="D210"/>
      <c r="E210"/>
    </row>
    <row r="211" spans="4:5" s="1" customFormat="1">
      <c r="D211"/>
      <c r="E211"/>
    </row>
    <row r="212" spans="4:5" s="1" customFormat="1">
      <c r="D212"/>
      <c r="E212"/>
    </row>
    <row r="213" spans="4:5" s="1" customFormat="1">
      <c r="D213"/>
      <c r="E213"/>
    </row>
    <row r="214" spans="4:5" s="1" customFormat="1">
      <c r="D214"/>
      <c r="E214"/>
    </row>
    <row r="215" spans="4:5" s="1" customFormat="1">
      <c r="D215"/>
      <c r="E215"/>
    </row>
    <row r="216" spans="4:5" s="1" customFormat="1">
      <c r="D216"/>
      <c r="E216"/>
    </row>
    <row r="217" spans="4:5" s="1" customFormat="1">
      <c r="D217"/>
      <c r="E217"/>
    </row>
    <row r="218" spans="4:5" s="1" customFormat="1">
      <c r="D218"/>
      <c r="E218"/>
    </row>
    <row r="219" spans="4:5" s="1" customFormat="1">
      <c r="D219"/>
      <c r="E219"/>
    </row>
    <row r="220" spans="4:5" s="1" customFormat="1">
      <c r="D220"/>
      <c r="E220"/>
    </row>
    <row r="221" spans="4:5" s="1" customFormat="1">
      <c r="D221"/>
      <c r="E221"/>
    </row>
    <row r="222" spans="4:5" s="1" customFormat="1">
      <c r="D222"/>
      <c r="E222"/>
    </row>
    <row r="223" spans="4:5" s="1" customFormat="1">
      <c r="D223"/>
      <c r="E223"/>
    </row>
    <row r="224" spans="4:5" s="1" customFormat="1">
      <c r="D224"/>
      <c r="E224"/>
    </row>
    <row r="225" spans="4:5" s="1" customFormat="1">
      <c r="D225"/>
      <c r="E225"/>
    </row>
    <row r="226" spans="4:5" s="1" customFormat="1">
      <c r="D226"/>
      <c r="E226"/>
    </row>
    <row r="227" spans="4:5" s="1" customFormat="1">
      <c r="D227"/>
      <c r="E227"/>
    </row>
    <row r="228" spans="4:5" s="1" customFormat="1">
      <c r="D228"/>
      <c r="E228"/>
    </row>
    <row r="229" spans="4:5" s="1" customFormat="1">
      <c r="D229"/>
      <c r="E229"/>
    </row>
    <row r="230" spans="4:5" s="1" customFormat="1">
      <c r="D230"/>
      <c r="E230"/>
    </row>
    <row r="231" spans="4:5" s="1" customFormat="1">
      <c r="D231"/>
      <c r="E231"/>
    </row>
    <row r="232" spans="4:5" s="1" customFormat="1">
      <c r="D232"/>
      <c r="E232"/>
    </row>
    <row r="233" spans="4:5" s="1" customFormat="1">
      <c r="D233"/>
      <c r="E233"/>
    </row>
    <row r="234" spans="4:5" s="1" customFormat="1">
      <c r="D234"/>
      <c r="E234"/>
    </row>
    <row r="235" spans="4:5" s="1" customFormat="1">
      <c r="D235"/>
      <c r="E235"/>
    </row>
    <row r="236" spans="4:5" s="1" customFormat="1">
      <c r="D236"/>
      <c r="E236"/>
    </row>
    <row r="237" spans="4:5" s="1" customFormat="1">
      <c r="D237"/>
      <c r="E237"/>
    </row>
    <row r="238" spans="4:5" s="1" customFormat="1">
      <c r="D238"/>
      <c r="E238"/>
    </row>
    <row r="239" spans="4:5" s="1" customFormat="1">
      <c r="D239"/>
      <c r="E239"/>
    </row>
    <row r="240" spans="4:5" s="1" customFormat="1">
      <c r="D240"/>
      <c r="E240"/>
    </row>
    <row r="241" spans="4:5" s="1" customFormat="1">
      <c r="D241"/>
      <c r="E241"/>
    </row>
    <row r="242" spans="4:5" s="1" customFormat="1">
      <c r="D242"/>
      <c r="E242"/>
    </row>
    <row r="243" spans="4:5" s="1" customFormat="1">
      <c r="D243"/>
      <c r="E243"/>
    </row>
    <row r="244" spans="4:5" s="1" customFormat="1">
      <c r="D244"/>
      <c r="E244"/>
    </row>
    <row r="245" spans="4:5" s="1" customFormat="1">
      <c r="D245"/>
      <c r="E245"/>
    </row>
    <row r="246" spans="4:5" s="1" customFormat="1">
      <c r="D246"/>
      <c r="E246"/>
    </row>
    <row r="247" spans="4:5" s="1" customFormat="1">
      <c r="D247"/>
      <c r="E247"/>
    </row>
    <row r="248" spans="4:5" s="1" customFormat="1">
      <c r="D248"/>
      <c r="E248"/>
    </row>
    <row r="249" spans="4:5" s="1" customFormat="1">
      <c r="D249"/>
      <c r="E249"/>
    </row>
    <row r="250" spans="4:5" s="1" customFormat="1">
      <c r="D250"/>
      <c r="E250"/>
    </row>
    <row r="251" spans="4:5" s="1" customFormat="1">
      <c r="D251"/>
      <c r="E251"/>
    </row>
    <row r="252" spans="4:5" s="1" customFormat="1">
      <c r="D252"/>
      <c r="E252"/>
    </row>
    <row r="253" spans="4:5" s="1" customFormat="1">
      <c r="D253"/>
      <c r="E253"/>
    </row>
    <row r="254" spans="4:5" s="1" customFormat="1">
      <c r="D254"/>
      <c r="E254"/>
    </row>
    <row r="255" spans="4:5" s="1" customFormat="1">
      <c r="D255"/>
      <c r="E255"/>
    </row>
    <row r="256" spans="4:5" s="1" customFormat="1">
      <c r="D256"/>
      <c r="E256"/>
    </row>
    <row r="257" spans="4:5" s="1" customFormat="1">
      <c r="D257"/>
      <c r="E257"/>
    </row>
    <row r="258" spans="4:5" s="1" customFormat="1">
      <c r="D258"/>
      <c r="E258"/>
    </row>
    <row r="259" spans="4:5" s="1" customFormat="1">
      <c r="D259"/>
      <c r="E259"/>
    </row>
    <row r="260" spans="4:5" s="1" customFormat="1">
      <c r="D260"/>
      <c r="E260"/>
    </row>
    <row r="261" spans="4:5" s="1" customFormat="1">
      <c r="D261"/>
      <c r="E261"/>
    </row>
    <row r="262" spans="4:5" s="1" customFormat="1">
      <c r="D262"/>
      <c r="E262"/>
    </row>
    <row r="263" spans="4:5" s="1" customFormat="1">
      <c r="D263"/>
      <c r="E263"/>
    </row>
    <row r="264" spans="4:5" s="1" customFormat="1">
      <c r="D264"/>
      <c r="E264"/>
    </row>
    <row r="265" spans="4:5" s="1" customFormat="1">
      <c r="D265"/>
      <c r="E265"/>
    </row>
    <row r="266" spans="4:5" s="1" customFormat="1">
      <c r="D266"/>
      <c r="E266"/>
    </row>
    <row r="267" spans="4:5" s="1" customFormat="1">
      <c r="D267"/>
      <c r="E267"/>
    </row>
    <row r="268" spans="4:5" s="1" customFormat="1">
      <c r="D268"/>
      <c r="E268"/>
    </row>
    <row r="269" spans="4:5" s="1" customFormat="1">
      <c r="D269"/>
      <c r="E269"/>
    </row>
    <row r="270" spans="4:5" s="1" customFormat="1">
      <c r="D270"/>
      <c r="E270"/>
    </row>
    <row r="271" spans="4:5" s="1" customFormat="1">
      <c r="D271"/>
      <c r="E271"/>
    </row>
    <row r="272" spans="4:5" s="1" customFormat="1">
      <c r="D272"/>
      <c r="E272"/>
    </row>
    <row r="273" spans="4:5" s="1" customFormat="1">
      <c r="D273"/>
      <c r="E273"/>
    </row>
    <row r="274" spans="4:5" s="1" customFormat="1">
      <c r="D274"/>
      <c r="E274"/>
    </row>
    <row r="275" spans="4:5" s="1" customFormat="1">
      <c r="D275"/>
      <c r="E275"/>
    </row>
    <row r="276" spans="4:5" s="1" customFormat="1">
      <c r="D276"/>
      <c r="E276"/>
    </row>
    <row r="277" spans="4:5" s="1" customFormat="1">
      <c r="D277"/>
      <c r="E277"/>
    </row>
    <row r="278" spans="4:5" s="1" customFormat="1">
      <c r="D278"/>
      <c r="E278"/>
    </row>
    <row r="279" spans="4:5" s="1" customFormat="1">
      <c r="D279"/>
      <c r="E279"/>
    </row>
    <row r="280" spans="4:5" s="1" customFormat="1">
      <c r="D280"/>
      <c r="E280"/>
    </row>
    <row r="281" spans="4:5" s="1" customFormat="1">
      <c r="D281"/>
      <c r="E281"/>
    </row>
    <row r="282" spans="4:5" s="1" customFormat="1">
      <c r="D282"/>
      <c r="E282"/>
    </row>
    <row r="283" spans="4:5" s="1" customFormat="1">
      <c r="D283"/>
      <c r="E283"/>
    </row>
    <row r="284" spans="4:5" s="1" customFormat="1">
      <c r="D284"/>
      <c r="E284"/>
    </row>
    <row r="285" spans="4:5" s="1" customFormat="1">
      <c r="D285"/>
      <c r="E285"/>
    </row>
    <row r="286" spans="4:5" s="1" customFormat="1">
      <c r="D286"/>
      <c r="E286"/>
    </row>
    <row r="287" spans="4:5" s="1" customFormat="1">
      <c r="D287"/>
      <c r="E287"/>
    </row>
    <row r="288" spans="4:5" s="1" customFormat="1">
      <c r="D288"/>
      <c r="E288"/>
    </row>
    <row r="289" spans="4:5" s="1" customFormat="1">
      <c r="D289"/>
      <c r="E289"/>
    </row>
    <row r="290" spans="4:5" s="1" customFormat="1">
      <c r="D290"/>
      <c r="E290"/>
    </row>
    <row r="291" spans="4:5" s="1" customFormat="1">
      <c r="D291"/>
      <c r="E291"/>
    </row>
    <row r="292" spans="4:5" s="1" customFormat="1">
      <c r="D292"/>
      <c r="E292"/>
    </row>
    <row r="293" spans="4:5" s="1" customFormat="1">
      <c r="D293"/>
      <c r="E293"/>
    </row>
    <row r="294" spans="4:5" s="1" customFormat="1">
      <c r="D294"/>
      <c r="E294"/>
    </row>
    <row r="295" spans="4:5" s="1" customFormat="1">
      <c r="D295"/>
      <c r="E295"/>
    </row>
    <row r="296" spans="4:5" s="1" customFormat="1">
      <c r="D296"/>
      <c r="E296"/>
    </row>
    <row r="297" spans="4:5" s="1" customFormat="1">
      <c r="D297"/>
      <c r="E297"/>
    </row>
    <row r="298" spans="4:5" s="1" customFormat="1">
      <c r="D298"/>
      <c r="E298"/>
    </row>
    <row r="299" spans="4:5" s="1" customFormat="1">
      <c r="D299"/>
      <c r="E299"/>
    </row>
    <row r="300" spans="4:5" s="1" customFormat="1">
      <c r="D300"/>
      <c r="E300"/>
    </row>
    <row r="301" spans="4:5" s="1" customFormat="1">
      <c r="D301"/>
      <c r="E301"/>
    </row>
    <row r="302" spans="4:5" s="1" customFormat="1">
      <c r="D302"/>
      <c r="E302"/>
    </row>
    <row r="303" spans="4:5" s="1" customFormat="1">
      <c r="D303"/>
      <c r="E303"/>
    </row>
    <row r="304" spans="4:5" s="1" customFormat="1">
      <c r="D304"/>
      <c r="E304"/>
    </row>
    <row r="305" spans="4:5" s="1" customFormat="1">
      <c r="D305"/>
      <c r="E305"/>
    </row>
    <row r="306" spans="4:5" s="1" customFormat="1">
      <c r="D306"/>
      <c r="E306"/>
    </row>
    <row r="307" spans="4:5" s="1" customFormat="1">
      <c r="D307"/>
      <c r="E307"/>
    </row>
    <row r="308" spans="4:5" s="1" customFormat="1">
      <c r="D308"/>
      <c r="E308"/>
    </row>
    <row r="309" spans="4:5" s="1" customFormat="1">
      <c r="D309"/>
      <c r="E309"/>
    </row>
    <row r="310" spans="4:5" s="1" customFormat="1">
      <c r="D310"/>
      <c r="E310"/>
    </row>
    <row r="311" spans="4:5" s="1" customFormat="1">
      <c r="D311"/>
      <c r="E311"/>
    </row>
    <row r="312" spans="4:5" s="1" customFormat="1">
      <c r="D312"/>
      <c r="E312"/>
    </row>
    <row r="313" spans="4:5" s="1" customFormat="1">
      <c r="D313"/>
      <c r="E313"/>
    </row>
    <row r="314" spans="4:5" s="1" customFormat="1">
      <c r="D314"/>
      <c r="E314"/>
    </row>
    <row r="315" spans="4:5" s="1" customFormat="1">
      <c r="D315"/>
      <c r="E315"/>
    </row>
    <row r="316" spans="4:5" s="1" customFormat="1">
      <c r="D316"/>
      <c r="E316"/>
    </row>
    <row r="317" spans="4:5" s="1" customFormat="1">
      <c r="D317"/>
      <c r="E317"/>
    </row>
    <row r="318" spans="4:5" s="1" customFormat="1">
      <c r="D318"/>
      <c r="E318"/>
    </row>
    <row r="319" spans="4:5" s="1" customFormat="1">
      <c r="D319"/>
      <c r="E319"/>
    </row>
    <row r="320" spans="4:5" s="1" customFormat="1">
      <c r="D320"/>
      <c r="E320"/>
    </row>
    <row r="321" spans="4:5" s="1" customFormat="1">
      <c r="D321"/>
      <c r="E321"/>
    </row>
    <row r="322" spans="4:5" s="1" customFormat="1">
      <c r="D322"/>
      <c r="E322"/>
    </row>
    <row r="323" spans="4:5" s="1" customFormat="1">
      <c r="D323"/>
      <c r="E323"/>
    </row>
    <row r="324" spans="4:5" s="1" customFormat="1">
      <c r="D324"/>
      <c r="E324"/>
    </row>
    <row r="325" spans="4:5" s="1" customFormat="1">
      <c r="D325"/>
      <c r="E325"/>
    </row>
    <row r="326" spans="4:5" s="1" customFormat="1">
      <c r="D326"/>
      <c r="E326"/>
    </row>
    <row r="327" spans="4:5" s="1" customFormat="1">
      <c r="D327"/>
      <c r="E327"/>
    </row>
    <row r="328" spans="4:5" s="1" customFormat="1">
      <c r="D328"/>
      <c r="E328"/>
    </row>
    <row r="329" spans="4:5" s="1" customFormat="1">
      <c r="D329"/>
      <c r="E329"/>
    </row>
    <row r="330" spans="4:5" s="1" customFormat="1">
      <c r="D330"/>
      <c r="E330"/>
    </row>
    <row r="331" spans="4:5" s="1" customFormat="1">
      <c r="D331"/>
      <c r="E331"/>
    </row>
    <row r="332" spans="4:5" s="1" customFormat="1">
      <c r="D332"/>
      <c r="E332"/>
    </row>
    <row r="333" spans="4:5" s="1" customFormat="1">
      <c r="D333"/>
      <c r="E333"/>
    </row>
    <row r="334" spans="4:5" s="1" customFormat="1">
      <c r="D334"/>
      <c r="E334"/>
    </row>
    <row r="335" spans="4:5" s="1" customFormat="1">
      <c r="D335"/>
      <c r="E335"/>
    </row>
    <row r="336" spans="4:5" s="1" customFormat="1">
      <c r="D336"/>
      <c r="E336"/>
    </row>
    <row r="337" spans="4:5" s="1" customFormat="1">
      <c r="D337"/>
      <c r="E337"/>
    </row>
    <row r="338" spans="4:5" s="1" customFormat="1">
      <c r="D338"/>
      <c r="E338"/>
    </row>
    <row r="339" spans="4:5" s="1" customFormat="1">
      <c r="D339"/>
      <c r="E339"/>
    </row>
    <row r="340" spans="4:5" s="1" customFormat="1">
      <c r="D340"/>
      <c r="E340"/>
    </row>
    <row r="341" spans="4:5" s="1" customFormat="1">
      <c r="D341"/>
      <c r="E341"/>
    </row>
    <row r="342" spans="4:5" s="1" customFormat="1">
      <c r="D342"/>
      <c r="E342"/>
    </row>
    <row r="343" spans="4:5" s="1" customFormat="1">
      <c r="D343"/>
      <c r="E343"/>
    </row>
    <row r="344" spans="4:5" s="1" customFormat="1">
      <c r="D344"/>
      <c r="E344"/>
    </row>
    <row r="345" spans="4:5" s="1" customFormat="1">
      <c r="D345"/>
      <c r="E345"/>
    </row>
    <row r="346" spans="4:5" s="1" customFormat="1">
      <c r="D346"/>
      <c r="E346"/>
    </row>
    <row r="347" spans="4:5" s="1" customFormat="1">
      <c r="D347"/>
      <c r="E347"/>
    </row>
    <row r="348" spans="4:5" s="1" customFormat="1">
      <c r="D348"/>
      <c r="E348"/>
    </row>
    <row r="349" spans="4:5" s="1" customFormat="1">
      <c r="D349"/>
      <c r="E349"/>
    </row>
    <row r="350" spans="4:5" s="1" customFormat="1">
      <c r="D350"/>
      <c r="E350"/>
    </row>
    <row r="351" spans="4:5" s="1" customFormat="1">
      <c r="D351"/>
      <c r="E351"/>
    </row>
    <row r="352" spans="4:5" s="1" customFormat="1">
      <c r="D352"/>
      <c r="E352"/>
    </row>
    <row r="353" spans="4:5" s="1" customFormat="1">
      <c r="D353"/>
      <c r="E353"/>
    </row>
    <row r="354" spans="4:5" s="1" customFormat="1">
      <c r="D354"/>
      <c r="E354"/>
    </row>
    <row r="355" spans="4:5" s="1" customFormat="1">
      <c r="D355"/>
      <c r="E355"/>
    </row>
    <row r="356" spans="4:5" s="1" customFormat="1">
      <c r="D356"/>
      <c r="E356"/>
    </row>
    <row r="357" spans="4:5" s="1" customFormat="1">
      <c r="D357"/>
      <c r="E357"/>
    </row>
    <row r="358" spans="4:5" s="1" customFormat="1">
      <c r="D358"/>
      <c r="E358"/>
    </row>
    <row r="359" spans="4:5" s="1" customFormat="1">
      <c r="D359"/>
      <c r="E359"/>
    </row>
    <row r="360" spans="4:5" s="1" customFormat="1">
      <c r="D360"/>
      <c r="E360"/>
    </row>
    <row r="361" spans="4:5" s="1" customFormat="1">
      <c r="D361"/>
      <c r="E361"/>
    </row>
    <row r="362" spans="4:5" s="1" customFormat="1">
      <c r="D362"/>
      <c r="E362"/>
    </row>
    <row r="363" spans="4:5" s="1" customFormat="1">
      <c r="D363"/>
      <c r="E363"/>
    </row>
    <row r="364" spans="4:5" s="1" customFormat="1">
      <c r="D364"/>
      <c r="E364"/>
    </row>
    <row r="365" spans="4:5" s="1" customFormat="1">
      <c r="D365"/>
      <c r="E365"/>
    </row>
    <row r="366" spans="4:5" s="1" customFormat="1">
      <c r="D366"/>
      <c r="E366"/>
    </row>
    <row r="367" spans="4:5" s="1" customFormat="1">
      <c r="D367"/>
      <c r="E367"/>
    </row>
    <row r="368" spans="4:5" s="1" customFormat="1">
      <c r="D368"/>
      <c r="E368"/>
    </row>
    <row r="369" spans="4:5" s="1" customFormat="1">
      <c r="D369"/>
      <c r="E369"/>
    </row>
    <row r="370" spans="4:5" s="1" customFormat="1">
      <c r="D370"/>
      <c r="E370"/>
    </row>
    <row r="371" spans="4:5" s="1" customFormat="1">
      <c r="D371"/>
      <c r="E371"/>
    </row>
    <row r="372" spans="4:5" s="1" customFormat="1">
      <c r="D372"/>
      <c r="E372"/>
    </row>
    <row r="373" spans="4:5" s="1" customFormat="1">
      <c r="D373"/>
      <c r="E373"/>
    </row>
    <row r="374" spans="4:5" s="1" customFormat="1">
      <c r="D374"/>
      <c r="E374"/>
    </row>
    <row r="375" spans="4:5" s="1" customFormat="1">
      <c r="D375"/>
      <c r="E375"/>
    </row>
    <row r="376" spans="4:5" s="1" customFormat="1">
      <c r="D376"/>
      <c r="E376"/>
    </row>
    <row r="377" spans="4:5" s="1" customFormat="1">
      <c r="D377"/>
      <c r="E377"/>
    </row>
    <row r="378" spans="4:5" s="1" customFormat="1">
      <c r="D378"/>
      <c r="E378"/>
    </row>
    <row r="379" spans="4:5" s="1" customFormat="1">
      <c r="D379"/>
      <c r="E379"/>
    </row>
    <row r="380" spans="4:5" s="1" customFormat="1">
      <c r="D380"/>
      <c r="E380"/>
    </row>
    <row r="381" spans="4:5" s="1" customFormat="1">
      <c r="D381"/>
      <c r="E381"/>
    </row>
    <row r="382" spans="4:5" s="1" customFormat="1">
      <c r="D382"/>
      <c r="E382"/>
    </row>
    <row r="383" spans="4:5" s="1" customFormat="1">
      <c r="D383"/>
      <c r="E383"/>
    </row>
    <row r="384" spans="4:5" s="1" customFormat="1">
      <c r="D384"/>
      <c r="E384"/>
    </row>
    <row r="385" spans="4:5" s="1" customFormat="1">
      <c r="D385"/>
      <c r="E385"/>
    </row>
    <row r="386" spans="4:5" s="1" customFormat="1">
      <c r="D386"/>
      <c r="E386"/>
    </row>
    <row r="387" spans="4:5" s="1" customFormat="1">
      <c r="D387"/>
      <c r="E387"/>
    </row>
    <row r="388" spans="4:5" s="1" customFormat="1">
      <c r="D388"/>
      <c r="E388"/>
    </row>
    <row r="389" spans="4:5" s="1" customFormat="1">
      <c r="D389"/>
      <c r="E389"/>
    </row>
    <row r="390" spans="4:5" s="1" customFormat="1">
      <c r="D390"/>
      <c r="E390"/>
    </row>
    <row r="391" spans="4:5" s="1" customFormat="1">
      <c r="D391"/>
      <c r="E391"/>
    </row>
    <row r="392" spans="4:5" s="1" customFormat="1">
      <c r="D392"/>
      <c r="E392"/>
    </row>
    <row r="393" spans="4:5" s="1" customFormat="1">
      <c r="D393"/>
      <c r="E393"/>
    </row>
    <row r="394" spans="4:5" s="1" customFormat="1">
      <c r="D394"/>
      <c r="E394"/>
    </row>
    <row r="395" spans="4:5" s="1" customFormat="1">
      <c r="D395"/>
      <c r="E395"/>
    </row>
    <row r="396" spans="4:5" s="1" customFormat="1">
      <c r="D396"/>
      <c r="E396"/>
    </row>
    <row r="397" spans="4:5" s="1" customFormat="1">
      <c r="D397"/>
      <c r="E397"/>
    </row>
    <row r="398" spans="4:5" s="1" customFormat="1">
      <c r="D398"/>
      <c r="E398"/>
    </row>
    <row r="399" spans="4:5" s="1" customFormat="1">
      <c r="D399"/>
      <c r="E399"/>
    </row>
    <row r="400" spans="4:5" s="1" customFormat="1">
      <c r="D400"/>
      <c r="E400"/>
    </row>
    <row r="401" spans="4:5" s="1" customFormat="1">
      <c r="D401"/>
      <c r="E401"/>
    </row>
    <row r="402" spans="4:5" s="1" customFormat="1">
      <c r="D402"/>
      <c r="E402"/>
    </row>
    <row r="403" spans="4:5" s="1" customFormat="1">
      <c r="D403"/>
      <c r="E403"/>
    </row>
    <row r="404" spans="4:5" s="1" customFormat="1">
      <c r="D404"/>
      <c r="E404"/>
    </row>
    <row r="405" spans="4:5" s="1" customFormat="1">
      <c r="D405"/>
      <c r="E405"/>
    </row>
    <row r="406" spans="4:5" s="1" customFormat="1">
      <c r="D406"/>
      <c r="E406"/>
    </row>
    <row r="407" spans="4:5" s="1" customFormat="1">
      <c r="D407"/>
      <c r="E407"/>
    </row>
    <row r="408" spans="4:5" s="1" customFormat="1">
      <c r="D408"/>
      <c r="E408"/>
    </row>
    <row r="409" spans="4:5" s="1" customFormat="1">
      <c r="D409"/>
      <c r="E409"/>
    </row>
    <row r="410" spans="4:5" s="1" customFormat="1">
      <c r="D410"/>
      <c r="E410"/>
    </row>
    <row r="411" spans="4:5" s="1" customFormat="1">
      <c r="D411"/>
      <c r="E411"/>
    </row>
    <row r="412" spans="4:5" s="1" customFormat="1">
      <c r="D412"/>
      <c r="E412"/>
    </row>
    <row r="413" spans="4:5" s="1" customFormat="1">
      <c r="D413"/>
      <c r="E413"/>
    </row>
    <row r="414" spans="4:5" s="1" customFormat="1">
      <c r="D414"/>
      <c r="E414"/>
    </row>
    <row r="415" spans="4:5" s="1" customFormat="1">
      <c r="D415"/>
      <c r="E415"/>
    </row>
    <row r="416" spans="4:5" s="1" customFormat="1">
      <c r="D416"/>
      <c r="E416"/>
    </row>
    <row r="417" spans="4:5" s="1" customFormat="1">
      <c r="D417"/>
      <c r="E417"/>
    </row>
    <row r="418" spans="4:5" s="1" customFormat="1">
      <c r="D418"/>
      <c r="E418"/>
    </row>
    <row r="419" spans="4:5" s="1" customFormat="1">
      <c r="D419"/>
      <c r="E419"/>
    </row>
    <row r="420" spans="4:5" s="1" customFormat="1">
      <c r="D420"/>
      <c r="E420"/>
    </row>
    <row r="421" spans="4:5" s="1" customFormat="1">
      <c r="D421"/>
      <c r="E421"/>
    </row>
    <row r="422" spans="4:5" s="1" customFormat="1">
      <c r="D422"/>
      <c r="E422"/>
    </row>
    <row r="423" spans="4:5" s="1" customFormat="1">
      <c r="D423"/>
      <c r="E423"/>
    </row>
    <row r="424" spans="4:5" s="1" customFormat="1">
      <c r="D424"/>
      <c r="E424"/>
    </row>
    <row r="425" spans="4:5" s="1" customFormat="1">
      <c r="D425"/>
      <c r="E425"/>
    </row>
    <row r="426" spans="4:5" s="1" customFormat="1">
      <c r="D426"/>
      <c r="E426"/>
    </row>
    <row r="427" spans="4:5" s="1" customFormat="1">
      <c r="D427"/>
      <c r="E427"/>
    </row>
    <row r="428" spans="4:5" s="1" customFormat="1">
      <c r="D428"/>
      <c r="E428"/>
    </row>
    <row r="429" spans="4:5" s="1" customFormat="1">
      <c r="D429"/>
      <c r="E429"/>
    </row>
    <row r="430" spans="4:5" s="1" customFormat="1">
      <c r="D430"/>
      <c r="E430"/>
    </row>
    <row r="431" spans="4:5" s="1" customFormat="1">
      <c r="D431"/>
      <c r="E431"/>
    </row>
    <row r="432" spans="4:5" s="1" customFormat="1">
      <c r="D432"/>
      <c r="E432"/>
    </row>
    <row r="433" spans="4:5" s="1" customFormat="1">
      <c r="D433"/>
      <c r="E433"/>
    </row>
    <row r="434" spans="4:5" s="1" customFormat="1">
      <c r="D434"/>
      <c r="E434"/>
    </row>
    <row r="435" spans="4:5" s="1" customFormat="1">
      <c r="D435"/>
      <c r="E435"/>
    </row>
    <row r="436" spans="4:5" s="1" customFormat="1">
      <c r="D436"/>
      <c r="E436"/>
    </row>
    <row r="437" spans="4:5" s="1" customFormat="1">
      <c r="D437"/>
      <c r="E437"/>
    </row>
    <row r="438" spans="4:5" s="1" customFormat="1">
      <c r="D438"/>
      <c r="E438"/>
    </row>
    <row r="439" spans="4:5" s="1" customFormat="1">
      <c r="D439"/>
      <c r="E439"/>
    </row>
    <row r="440" spans="4:5" s="1" customFormat="1">
      <c r="D440"/>
      <c r="E440"/>
    </row>
    <row r="441" spans="4:5" s="1" customFormat="1">
      <c r="D441"/>
      <c r="E441"/>
    </row>
    <row r="442" spans="4:5" s="1" customFormat="1">
      <c r="D442"/>
      <c r="E442"/>
    </row>
    <row r="443" spans="4:5" s="1" customFormat="1">
      <c r="D443"/>
      <c r="E443"/>
    </row>
    <row r="444" spans="4:5" s="1" customFormat="1">
      <c r="D444"/>
      <c r="E444"/>
    </row>
    <row r="445" spans="4:5" s="1" customFormat="1">
      <c r="D445"/>
      <c r="E445"/>
    </row>
    <row r="446" spans="4:5" s="1" customFormat="1">
      <c r="D446"/>
      <c r="E446"/>
    </row>
    <row r="447" spans="4:5" s="1" customFormat="1">
      <c r="D447"/>
      <c r="E447"/>
    </row>
    <row r="448" spans="4:5" s="1" customFormat="1">
      <c r="D448"/>
      <c r="E448"/>
    </row>
    <row r="449" spans="4:5" s="1" customFormat="1">
      <c r="D449"/>
      <c r="E449"/>
    </row>
    <row r="450" spans="4:5" s="1" customFormat="1">
      <c r="D450"/>
      <c r="E450"/>
    </row>
    <row r="451" spans="4:5" s="1" customFormat="1">
      <c r="D451"/>
      <c r="E451"/>
    </row>
    <row r="452" spans="4:5" s="1" customFormat="1">
      <c r="D452"/>
      <c r="E452"/>
    </row>
    <row r="453" spans="4:5" s="1" customFormat="1">
      <c r="D453"/>
      <c r="E453"/>
    </row>
    <row r="454" spans="4:5" s="1" customFormat="1">
      <c r="D454"/>
      <c r="E454"/>
    </row>
    <row r="455" spans="4:5" s="1" customFormat="1">
      <c r="D455"/>
      <c r="E455"/>
    </row>
    <row r="456" spans="4:5" s="1" customFormat="1">
      <c r="D456"/>
      <c r="E456"/>
    </row>
    <row r="457" spans="4:5" s="1" customFormat="1">
      <c r="D457"/>
      <c r="E457"/>
    </row>
    <row r="458" spans="4:5" s="1" customFormat="1">
      <c r="D458"/>
      <c r="E458"/>
    </row>
    <row r="459" spans="4:5" s="1" customFormat="1">
      <c r="D459"/>
      <c r="E459"/>
    </row>
    <row r="460" spans="4:5" s="1" customFormat="1">
      <c r="D460"/>
      <c r="E460"/>
    </row>
    <row r="461" spans="4:5" s="1" customFormat="1">
      <c r="D461"/>
      <c r="E461"/>
    </row>
    <row r="462" spans="4:5" s="1" customFormat="1">
      <c r="D462"/>
      <c r="E462"/>
    </row>
    <row r="463" spans="4:5" s="1" customFormat="1">
      <c r="D463"/>
      <c r="E463"/>
    </row>
    <row r="464" spans="4:5" s="1" customFormat="1">
      <c r="D464"/>
      <c r="E464"/>
    </row>
    <row r="465" spans="4:5" s="1" customFormat="1">
      <c r="D465"/>
      <c r="E465"/>
    </row>
    <row r="466" spans="4:5" s="1" customFormat="1">
      <c r="D466"/>
      <c r="E466"/>
    </row>
    <row r="467" spans="4:5" s="1" customFormat="1">
      <c r="D467"/>
      <c r="E467"/>
    </row>
    <row r="468" spans="4:5" s="1" customFormat="1">
      <c r="D468"/>
      <c r="E468"/>
    </row>
    <row r="469" spans="4:5" s="1" customFormat="1">
      <c r="D469"/>
      <c r="E469"/>
    </row>
    <row r="470" spans="4:5" s="1" customFormat="1">
      <c r="D470"/>
      <c r="E470"/>
    </row>
    <row r="471" spans="4:5" s="1" customFormat="1">
      <c r="D471"/>
      <c r="E471"/>
    </row>
    <row r="472" spans="4:5" s="1" customFormat="1">
      <c r="D472"/>
      <c r="E472"/>
    </row>
    <row r="473" spans="4:5" s="1" customFormat="1">
      <c r="D473"/>
      <c r="E473"/>
    </row>
    <row r="474" spans="4:5" s="1" customFormat="1">
      <c r="D474"/>
      <c r="E474"/>
    </row>
    <row r="475" spans="4:5" s="1" customFormat="1">
      <c r="D475"/>
      <c r="E475"/>
    </row>
    <row r="476" spans="4:5" s="1" customFormat="1">
      <c r="D476"/>
      <c r="E476"/>
    </row>
    <row r="477" spans="4:5" s="1" customFormat="1">
      <c r="D477"/>
      <c r="E477"/>
    </row>
    <row r="478" spans="4:5" s="1" customFormat="1">
      <c r="D478"/>
      <c r="E478"/>
    </row>
    <row r="479" spans="4:5" s="1" customFormat="1">
      <c r="D479"/>
      <c r="E479"/>
    </row>
    <row r="480" spans="4:5" s="1" customFormat="1">
      <c r="D480"/>
      <c r="E480"/>
    </row>
    <row r="481" spans="4:5" s="1" customFormat="1">
      <c r="D481"/>
      <c r="E481"/>
    </row>
    <row r="482" spans="4:5" s="1" customFormat="1">
      <c r="D482"/>
      <c r="E482"/>
    </row>
    <row r="483" spans="4:5" s="1" customFormat="1">
      <c r="D483"/>
      <c r="E483"/>
    </row>
    <row r="484" spans="4:5" s="1" customFormat="1">
      <c r="D484"/>
      <c r="E484"/>
    </row>
    <row r="485" spans="4:5" s="1" customFormat="1">
      <c r="D485"/>
      <c r="E485"/>
    </row>
    <row r="486" spans="4:5" s="1" customFormat="1">
      <c r="D486"/>
      <c r="E486"/>
    </row>
    <row r="487" spans="4:5" s="1" customFormat="1">
      <c r="D487"/>
      <c r="E487"/>
    </row>
    <row r="488" spans="4:5" s="1" customFormat="1">
      <c r="D488"/>
      <c r="E488"/>
    </row>
    <row r="489" spans="4:5" s="1" customFormat="1">
      <c r="D489"/>
      <c r="E489"/>
    </row>
    <row r="490" spans="4:5" s="1" customFormat="1">
      <c r="D490"/>
      <c r="E490"/>
    </row>
    <row r="491" spans="4:5" s="1" customFormat="1">
      <c r="D491"/>
      <c r="E491"/>
    </row>
    <row r="492" spans="4:5" s="1" customFormat="1">
      <c r="D492"/>
      <c r="E492"/>
    </row>
    <row r="493" spans="4:5" s="1" customFormat="1">
      <c r="D493"/>
      <c r="E493"/>
    </row>
    <row r="494" spans="4:5" s="1" customFormat="1">
      <c r="D494"/>
      <c r="E494"/>
    </row>
    <row r="495" spans="4:5" s="1" customFormat="1">
      <c r="D495"/>
      <c r="E495"/>
    </row>
    <row r="496" spans="4:5" s="1" customFormat="1">
      <c r="D496"/>
      <c r="E496"/>
    </row>
    <row r="497" spans="4:5" s="1" customFormat="1">
      <c r="D497"/>
      <c r="E497"/>
    </row>
    <row r="498" spans="4:5" s="1" customFormat="1">
      <c r="D498"/>
      <c r="E498"/>
    </row>
    <row r="499" spans="4:5" s="1" customFormat="1">
      <c r="D499"/>
      <c r="E499"/>
    </row>
    <row r="500" spans="4:5" s="1" customFormat="1">
      <c r="D500"/>
      <c r="E500"/>
    </row>
    <row r="501" spans="4:5" s="1" customFormat="1">
      <c r="D501"/>
      <c r="E501"/>
    </row>
    <row r="502" spans="4:5" s="1" customFormat="1">
      <c r="D502"/>
      <c r="E502"/>
    </row>
    <row r="503" spans="4:5" s="1" customFormat="1">
      <c r="D503"/>
      <c r="E503"/>
    </row>
    <row r="504" spans="4:5" s="1" customFormat="1">
      <c r="D504"/>
      <c r="E504"/>
    </row>
    <row r="505" spans="4:5" s="1" customFormat="1">
      <c r="D505"/>
      <c r="E505"/>
    </row>
    <row r="506" spans="4:5" s="1" customFormat="1">
      <c r="D506"/>
      <c r="E506"/>
    </row>
    <row r="507" spans="4:5" s="1" customFormat="1">
      <c r="D507"/>
      <c r="E507"/>
    </row>
    <row r="508" spans="4:5" s="1" customFormat="1">
      <c r="D508"/>
      <c r="E508"/>
    </row>
    <row r="509" spans="4:5" s="1" customFormat="1">
      <c r="D509"/>
      <c r="E509"/>
    </row>
    <row r="510" spans="4:5" s="1" customFormat="1">
      <c r="D510"/>
      <c r="E510"/>
    </row>
    <row r="511" spans="4:5" s="1" customFormat="1">
      <c r="D511"/>
      <c r="E511"/>
    </row>
    <row r="512" spans="4:5" s="1" customFormat="1">
      <c r="D512"/>
      <c r="E512"/>
    </row>
    <row r="513" spans="4:5" s="1" customFormat="1">
      <c r="D513"/>
      <c r="E513"/>
    </row>
    <row r="514" spans="4:5" s="1" customFormat="1">
      <c r="D514"/>
      <c r="E514"/>
    </row>
    <row r="515" spans="4:5" s="1" customFormat="1">
      <c r="D515"/>
      <c r="E515"/>
    </row>
    <row r="516" spans="4:5" s="1" customFormat="1">
      <c r="D516"/>
      <c r="E516"/>
    </row>
    <row r="517" spans="4:5" s="1" customFormat="1">
      <c r="D517"/>
      <c r="E517"/>
    </row>
    <row r="518" spans="4:5" s="1" customFormat="1">
      <c r="D518"/>
      <c r="E518"/>
    </row>
    <row r="519" spans="4:5" s="1" customFormat="1">
      <c r="D519"/>
      <c r="E519"/>
    </row>
    <row r="520" spans="4:5" s="1" customFormat="1">
      <c r="D520"/>
      <c r="E520"/>
    </row>
    <row r="521" spans="4:5" s="1" customFormat="1">
      <c r="D521"/>
      <c r="E521"/>
    </row>
    <row r="522" spans="4:5" s="1" customFormat="1">
      <c r="D522"/>
      <c r="E522"/>
    </row>
    <row r="523" spans="4:5" s="1" customFormat="1">
      <c r="D523"/>
      <c r="E523"/>
    </row>
    <row r="524" spans="4:5" s="1" customFormat="1">
      <c r="D524"/>
      <c r="E524"/>
    </row>
    <row r="525" spans="4:5" s="1" customFormat="1">
      <c r="D525"/>
      <c r="E525"/>
    </row>
    <row r="526" spans="4:5" s="1" customFormat="1">
      <c r="D526"/>
      <c r="E526"/>
    </row>
    <row r="527" spans="4:5" s="1" customFormat="1">
      <c r="D527"/>
      <c r="E527"/>
    </row>
    <row r="528" spans="4:5" s="1" customFormat="1">
      <c r="D528"/>
      <c r="E528"/>
    </row>
    <row r="529" spans="4:5" s="1" customFormat="1">
      <c r="D529"/>
      <c r="E529"/>
    </row>
    <row r="530" spans="4:5" s="1" customFormat="1">
      <c r="D530"/>
      <c r="E530"/>
    </row>
    <row r="531" spans="4:5" s="1" customFormat="1">
      <c r="D531"/>
      <c r="E531"/>
    </row>
    <row r="532" spans="4:5" s="1" customFormat="1">
      <c r="D532"/>
      <c r="E532"/>
    </row>
    <row r="533" spans="4:5" s="1" customFormat="1">
      <c r="D533"/>
      <c r="E533"/>
    </row>
    <row r="534" spans="4:5" s="1" customFormat="1">
      <c r="D534"/>
      <c r="E534"/>
    </row>
    <row r="535" spans="4:5" s="1" customFormat="1">
      <c r="D535"/>
      <c r="E535"/>
    </row>
    <row r="536" spans="4:5" s="1" customFormat="1">
      <c r="D536"/>
      <c r="E536"/>
    </row>
    <row r="537" spans="4:5" s="1" customFormat="1">
      <c r="D537"/>
      <c r="E537"/>
    </row>
    <row r="538" spans="4:5" s="1" customFormat="1">
      <c r="D538"/>
      <c r="E538"/>
    </row>
    <row r="539" spans="4:5" s="1" customFormat="1">
      <c r="D539"/>
      <c r="E539"/>
    </row>
    <row r="540" spans="4:5" s="1" customFormat="1">
      <c r="D540"/>
      <c r="E540"/>
    </row>
    <row r="541" spans="4:5" s="1" customFormat="1">
      <c r="D541"/>
      <c r="E541"/>
    </row>
    <row r="542" spans="4:5" s="1" customFormat="1">
      <c r="D542"/>
      <c r="E542"/>
    </row>
    <row r="543" spans="4:5" s="1" customFormat="1">
      <c r="D543"/>
      <c r="E543"/>
    </row>
    <row r="544" spans="4:5" s="1" customFormat="1">
      <c r="D544"/>
      <c r="E544"/>
    </row>
    <row r="545" spans="4:5" s="1" customFormat="1">
      <c r="D545"/>
      <c r="E545"/>
    </row>
    <row r="546" spans="4:5" s="1" customFormat="1">
      <c r="D546"/>
      <c r="E546"/>
    </row>
    <row r="547" spans="4:5" s="1" customFormat="1">
      <c r="D547"/>
      <c r="E547"/>
    </row>
    <row r="548" spans="4:5" s="1" customFormat="1">
      <c r="D548"/>
      <c r="E548"/>
    </row>
    <row r="549" spans="4:5" s="1" customFormat="1">
      <c r="D549"/>
      <c r="E549"/>
    </row>
    <row r="550" spans="4:5" s="1" customFormat="1">
      <c r="D550"/>
      <c r="E550"/>
    </row>
    <row r="551" spans="4:5" s="1" customFormat="1">
      <c r="D551"/>
      <c r="E551"/>
    </row>
    <row r="552" spans="4:5" s="1" customFormat="1">
      <c r="D552"/>
      <c r="E552"/>
    </row>
    <row r="553" spans="4:5" s="1" customFormat="1">
      <c r="D553"/>
      <c r="E553"/>
    </row>
    <row r="554" spans="4:5" s="1" customFormat="1">
      <c r="D554"/>
      <c r="E554"/>
    </row>
    <row r="555" spans="4:5" s="1" customFormat="1">
      <c r="D555"/>
      <c r="E555"/>
    </row>
    <row r="556" spans="4:5" s="1" customFormat="1">
      <c r="D556"/>
      <c r="E556"/>
    </row>
    <row r="557" spans="4:5" s="1" customFormat="1">
      <c r="D557"/>
      <c r="E557"/>
    </row>
    <row r="558" spans="4:5" s="1" customFormat="1">
      <c r="D558"/>
      <c r="E558"/>
    </row>
    <row r="559" spans="4:5" s="1" customFormat="1">
      <c r="D559"/>
      <c r="E559"/>
    </row>
    <row r="560" spans="4:5" s="1" customFormat="1">
      <c r="D560"/>
      <c r="E560"/>
    </row>
    <row r="561" spans="4:5" s="1" customFormat="1">
      <c r="D561"/>
      <c r="E561"/>
    </row>
    <row r="562" spans="4:5" s="1" customFormat="1">
      <c r="D562"/>
      <c r="E562"/>
    </row>
    <row r="563" spans="4:5" s="1" customFormat="1">
      <c r="D563"/>
      <c r="E563"/>
    </row>
    <row r="564" spans="4:5" s="1" customFormat="1">
      <c r="D564"/>
      <c r="E564"/>
    </row>
    <row r="565" spans="4:5" s="1" customFormat="1">
      <c r="D565"/>
      <c r="E565"/>
    </row>
    <row r="566" spans="4:5" s="1" customFormat="1">
      <c r="D566"/>
      <c r="E566"/>
    </row>
    <row r="567" spans="4:5" s="1" customFormat="1">
      <c r="D567"/>
      <c r="E567"/>
    </row>
    <row r="568" spans="4:5" s="1" customFormat="1">
      <c r="D568"/>
      <c r="E568"/>
    </row>
    <row r="569" spans="4:5" s="1" customFormat="1">
      <c r="D569"/>
      <c r="E569"/>
    </row>
    <row r="570" spans="4:5" s="1" customFormat="1">
      <c r="D570"/>
      <c r="E570"/>
    </row>
    <row r="571" spans="4:5" s="1" customFormat="1">
      <c r="D571"/>
      <c r="E571"/>
    </row>
    <row r="572" spans="4:5" s="1" customFormat="1">
      <c r="D572"/>
      <c r="E572"/>
    </row>
    <row r="573" spans="4:5" s="1" customFormat="1">
      <c r="D573"/>
      <c r="E573"/>
    </row>
    <row r="574" spans="4:5" s="1" customFormat="1">
      <c r="D574"/>
      <c r="E574"/>
    </row>
    <row r="575" spans="4:5" s="1" customFormat="1">
      <c r="D575"/>
      <c r="E575"/>
    </row>
    <row r="576" spans="4:5" s="1" customFormat="1">
      <c r="D576"/>
      <c r="E576"/>
    </row>
    <row r="577" spans="4:5" s="1" customFormat="1">
      <c r="D577"/>
      <c r="E577"/>
    </row>
    <row r="578" spans="4:5" s="1" customFormat="1">
      <c r="D578"/>
      <c r="E578"/>
    </row>
    <row r="579" spans="4:5" s="1" customFormat="1">
      <c r="D579"/>
      <c r="E579"/>
    </row>
    <row r="580" spans="4:5" s="1" customFormat="1">
      <c r="D580"/>
      <c r="E580"/>
    </row>
    <row r="581" spans="4:5" s="1" customFormat="1">
      <c r="D581"/>
      <c r="E581"/>
    </row>
    <row r="582" spans="4:5" s="1" customFormat="1">
      <c r="D582"/>
      <c r="E582"/>
    </row>
    <row r="583" spans="4:5" s="1" customFormat="1">
      <c r="D583"/>
      <c r="E583"/>
    </row>
    <row r="584" spans="4:5" s="1" customFormat="1">
      <c r="D584"/>
      <c r="E584"/>
    </row>
    <row r="585" spans="4:5" s="1" customFormat="1">
      <c r="D585"/>
      <c r="E585"/>
    </row>
    <row r="586" spans="4:5" s="1" customFormat="1">
      <c r="D586"/>
      <c r="E586"/>
    </row>
    <row r="587" spans="4:5" s="1" customFormat="1">
      <c r="D587"/>
      <c r="E587"/>
    </row>
    <row r="588" spans="4:5" s="1" customFormat="1">
      <c r="D588"/>
      <c r="E588"/>
    </row>
    <row r="589" spans="4:5" s="1" customFormat="1">
      <c r="D589"/>
      <c r="E589"/>
    </row>
    <row r="590" spans="4:5" s="1" customFormat="1">
      <c r="D590"/>
      <c r="E590"/>
    </row>
    <row r="591" spans="4:5" s="1" customFormat="1">
      <c r="D591"/>
      <c r="E591"/>
    </row>
    <row r="592" spans="4:5" s="1" customFormat="1">
      <c r="D592"/>
      <c r="E592"/>
    </row>
    <row r="593" spans="4:5" s="1" customFormat="1">
      <c r="D593"/>
      <c r="E593"/>
    </row>
    <row r="594" spans="4:5" s="1" customFormat="1">
      <c r="D594"/>
      <c r="E594"/>
    </row>
    <row r="595" spans="4:5" s="1" customFormat="1">
      <c r="D595"/>
      <c r="E595"/>
    </row>
    <row r="596" spans="4:5" s="1" customFormat="1">
      <c r="D596"/>
      <c r="E596"/>
    </row>
    <row r="597" spans="4:5" s="1" customFormat="1">
      <c r="D597"/>
      <c r="E597"/>
    </row>
    <row r="598" spans="4:5" s="1" customFormat="1">
      <c r="D598"/>
      <c r="E598"/>
    </row>
    <row r="599" spans="4:5" s="1" customFormat="1">
      <c r="D599"/>
      <c r="E599"/>
    </row>
    <row r="600" spans="4:5" s="1" customFormat="1">
      <c r="D600"/>
      <c r="E600"/>
    </row>
    <row r="601" spans="4:5" s="1" customFormat="1">
      <c r="D601"/>
      <c r="E601"/>
    </row>
    <row r="602" spans="4:5" s="1" customFormat="1">
      <c r="D602"/>
      <c r="E602"/>
    </row>
    <row r="603" spans="4:5" s="1" customFormat="1">
      <c r="D603"/>
      <c r="E603"/>
    </row>
    <row r="604" spans="4:5" s="1" customFormat="1">
      <c r="D604"/>
      <c r="E604"/>
    </row>
    <row r="605" spans="4:5" s="1" customFormat="1">
      <c r="D605"/>
      <c r="E605"/>
    </row>
    <row r="606" spans="4:5" s="1" customFormat="1">
      <c r="D606"/>
      <c r="E606"/>
    </row>
    <row r="607" spans="4:5" s="1" customFormat="1">
      <c r="D607"/>
      <c r="E607"/>
    </row>
    <row r="608" spans="4:5" s="1" customFormat="1">
      <c r="D608"/>
      <c r="E608"/>
    </row>
    <row r="609" spans="4:5" s="1" customFormat="1">
      <c r="D609"/>
      <c r="E609"/>
    </row>
    <row r="610" spans="4:5" s="1" customFormat="1">
      <c r="D610"/>
      <c r="E610"/>
    </row>
    <row r="611" spans="4:5" s="1" customFormat="1">
      <c r="D611"/>
      <c r="E611"/>
    </row>
    <row r="612" spans="4:5" s="1" customFormat="1">
      <c r="D612"/>
      <c r="E612"/>
    </row>
    <row r="613" spans="4:5" s="1" customFormat="1">
      <c r="D613"/>
      <c r="E613"/>
    </row>
    <row r="614" spans="4:5" s="1" customFormat="1">
      <c r="D614"/>
      <c r="E614"/>
    </row>
    <row r="615" spans="4:5" s="1" customFormat="1">
      <c r="D615"/>
      <c r="E615"/>
    </row>
    <row r="616" spans="4:5" s="1" customFormat="1">
      <c r="D616"/>
      <c r="E616"/>
    </row>
    <row r="617" spans="4:5" s="1" customFormat="1">
      <c r="D617"/>
      <c r="E617"/>
    </row>
    <row r="618" spans="4:5" s="1" customFormat="1">
      <c r="D618"/>
      <c r="E618"/>
    </row>
    <row r="619" spans="4:5" s="1" customFormat="1">
      <c r="D619"/>
      <c r="E619"/>
    </row>
    <row r="620" spans="4:5" s="1" customFormat="1">
      <c r="D620"/>
      <c r="E620"/>
    </row>
    <row r="621" spans="4:5" s="1" customFormat="1">
      <c r="D621"/>
      <c r="E621"/>
    </row>
    <row r="622" spans="4:5" s="1" customFormat="1">
      <c r="D622"/>
      <c r="E622"/>
    </row>
    <row r="623" spans="4:5" s="1" customFormat="1">
      <c r="D623"/>
      <c r="E623"/>
    </row>
    <row r="624" spans="4:5" s="1" customFormat="1">
      <c r="D624"/>
      <c r="E624"/>
    </row>
    <row r="625" spans="4:5" s="1" customFormat="1">
      <c r="D625"/>
      <c r="E625"/>
    </row>
    <row r="626" spans="4:5" s="1" customFormat="1">
      <c r="D626"/>
      <c r="E626"/>
    </row>
    <row r="627" spans="4:5" s="1" customFormat="1">
      <c r="D627"/>
      <c r="E627"/>
    </row>
    <row r="628" spans="4:5" s="1" customFormat="1">
      <c r="D628"/>
      <c r="E628"/>
    </row>
    <row r="629" spans="4:5" s="1" customFormat="1">
      <c r="D629"/>
      <c r="E629"/>
    </row>
    <row r="630" spans="4:5" s="1" customFormat="1">
      <c r="D630"/>
      <c r="E630"/>
    </row>
    <row r="631" spans="4:5" s="1" customFormat="1">
      <c r="D631"/>
      <c r="E631"/>
    </row>
    <row r="632" spans="4:5" s="1" customFormat="1">
      <c r="D632"/>
      <c r="E632"/>
    </row>
    <row r="633" spans="4:5" s="1" customFormat="1">
      <c r="D633"/>
      <c r="E633"/>
    </row>
    <row r="634" spans="4:5" s="1" customFormat="1">
      <c r="D634"/>
      <c r="E634"/>
    </row>
    <row r="635" spans="4:5" s="1" customFormat="1">
      <c r="D635"/>
      <c r="E635"/>
    </row>
    <row r="636" spans="4:5" s="1" customFormat="1">
      <c r="D636"/>
      <c r="E636"/>
    </row>
    <row r="637" spans="4:5" s="1" customFormat="1">
      <c r="D637"/>
      <c r="E637"/>
    </row>
    <row r="638" spans="4:5" s="1" customFormat="1">
      <c r="D638"/>
      <c r="E638"/>
    </row>
    <row r="639" spans="4:5" s="1" customFormat="1">
      <c r="D639"/>
      <c r="E639"/>
    </row>
    <row r="640" spans="4:5" s="1" customFormat="1">
      <c r="D640"/>
      <c r="E640"/>
    </row>
    <row r="641" spans="4:5" s="1" customFormat="1">
      <c r="D641"/>
      <c r="E641"/>
    </row>
    <row r="642" spans="4:5" s="1" customFormat="1">
      <c r="D642"/>
      <c r="E642"/>
    </row>
    <row r="643" spans="4:5" s="1" customFormat="1">
      <c r="D643"/>
      <c r="E643"/>
    </row>
    <row r="644" spans="4:5" s="1" customFormat="1">
      <c r="D644"/>
      <c r="E644"/>
    </row>
    <row r="645" spans="4:5" s="1" customFormat="1">
      <c r="D645"/>
      <c r="E645"/>
    </row>
    <row r="646" spans="4:5" s="1" customFormat="1">
      <c r="D646"/>
      <c r="E646"/>
    </row>
    <row r="647" spans="4:5" s="1" customFormat="1">
      <c r="D647"/>
      <c r="E647"/>
    </row>
    <row r="648" spans="4:5" s="1" customFormat="1">
      <c r="D648"/>
      <c r="E648"/>
    </row>
    <row r="649" spans="4:5" s="1" customFormat="1">
      <c r="D649"/>
      <c r="E649"/>
    </row>
    <row r="650" spans="4:5" s="1" customFormat="1">
      <c r="D650"/>
      <c r="E650"/>
    </row>
    <row r="651" spans="4:5" s="1" customFormat="1">
      <c r="D651"/>
      <c r="E651"/>
    </row>
    <row r="652" spans="4:5" s="1" customFormat="1">
      <c r="D652"/>
      <c r="E652"/>
    </row>
    <row r="653" spans="4:5" s="1" customFormat="1">
      <c r="D653"/>
      <c r="E653"/>
    </row>
    <row r="654" spans="4:5" s="1" customFormat="1">
      <c r="D654"/>
      <c r="E654"/>
    </row>
    <row r="655" spans="4:5" s="1" customFormat="1">
      <c r="D655"/>
      <c r="E655"/>
    </row>
    <row r="656" spans="4:5" s="1" customFormat="1">
      <c r="D656"/>
      <c r="E656"/>
    </row>
    <row r="657" spans="4:5" s="1" customFormat="1">
      <c r="D657"/>
      <c r="E657"/>
    </row>
    <row r="658" spans="4:5" s="1" customFormat="1">
      <c r="D658"/>
      <c r="E658"/>
    </row>
    <row r="659" spans="4:5" s="1" customFormat="1">
      <c r="D659"/>
      <c r="E659"/>
    </row>
    <row r="660" spans="4:5" s="1" customFormat="1">
      <c r="D660"/>
      <c r="E660"/>
    </row>
    <row r="661" spans="4:5" s="1" customFormat="1">
      <c r="D661"/>
      <c r="E661"/>
    </row>
    <row r="662" spans="4:5" s="1" customFormat="1">
      <c r="D662"/>
      <c r="E662"/>
    </row>
    <row r="663" spans="4:5" s="1" customFormat="1">
      <c r="D663"/>
      <c r="E663"/>
    </row>
    <row r="664" spans="4:5" s="1" customFormat="1">
      <c r="D664"/>
      <c r="E664"/>
    </row>
    <row r="665" spans="4:5" s="1" customFormat="1">
      <c r="D665"/>
      <c r="E665"/>
    </row>
    <row r="666" spans="4:5" s="1" customFormat="1">
      <c r="D666"/>
      <c r="E666"/>
    </row>
    <row r="667" spans="4:5" s="1" customFormat="1">
      <c r="D667"/>
      <c r="E667"/>
    </row>
    <row r="668" spans="4:5" s="1" customFormat="1">
      <c r="D668"/>
      <c r="E668"/>
    </row>
    <row r="669" spans="4:5" s="1" customFormat="1">
      <c r="D669"/>
      <c r="E669"/>
    </row>
    <row r="670" spans="4:5" s="1" customFormat="1">
      <c r="D670"/>
      <c r="E670"/>
    </row>
    <row r="671" spans="4:5" s="1" customFormat="1">
      <c r="D671"/>
      <c r="E671"/>
    </row>
    <row r="672" spans="4:5" s="1" customFormat="1">
      <c r="D672"/>
      <c r="E672"/>
    </row>
    <row r="673" spans="4:5" s="1" customFormat="1">
      <c r="D673"/>
      <c r="E673"/>
    </row>
    <row r="674" spans="4:5" s="1" customFormat="1">
      <c r="D674"/>
      <c r="E674"/>
    </row>
    <row r="675" spans="4:5" s="1" customFormat="1">
      <c r="D675"/>
      <c r="E675"/>
    </row>
    <row r="676" spans="4:5" s="1" customFormat="1">
      <c r="D676"/>
      <c r="E676"/>
    </row>
    <row r="677" spans="4:5" s="1" customFormat="1">
      <c r="D677"/>
      <c r="E677"/>
    </row>
    <row r="678" spans="4:5" s="1" customFormat="1">
      <c r="D678"/>
      <c r="E678"/>
    </row>
    <row r="679" spans="4:5" s="1" customFormat="1">
      <c r="D679"/>
      <c r="E679"/>
    </row>
    <row r="680" spans="4:5" s="1" customFormat="1">
      <c r="D680"/>
      <c r="E680"/>
    </row>
    <row r="681" spans="4:5" s="1" customFormat="1">
      <c r="D681"/>
      <c r="E681"/>
    </row>
    <row r="682" spans="4:5" s="1" customFormat="1">
      <c r="D682"/>
      <c r="E682"/>
    </row>
    <row r="683" spans="4:5" s="1" customFormat="1">
      <c r="D683"/>
      <c r="E683"/>
    </row>
    <row r="684" spans="4:5" s="1" customFormat="1">
      <c r="D684"/>
      <c r="E684"/>
    </row>
    <row r="685" spans="4:5" s="1" customFormat="1">
      <c r="D685"/>
      <c r="E685"/>
    </row>
    <row r="686" spans="4:5" s="1" customFormat="1">
      <c r="D686"/>
      <c r="E686"/>
    </row>
    <row r="687" spans="4:5" s="1" customFormat="1">
      <c r="D687"/>
      <c r="E687"/>
    </row>
    <row r="688" spans="4:5" s="1" customFormat="1">
      <c r="D688"/>
      <c r="E688"/>
    </row>
    <row r="689" spans="4:5" s="1" customFormat="1">
      <c r="D689"/>
      <c r="E689"/>
    </row>
    <row r="690" spans="4:5" s="1" customFormat="1">
      <c r="D690"/>
      <c r="E690"/>
    </row>
    <row r="691" spans="4:5" s="1" customFormat="1">
      <c r="D691"/>
      <c r="E691"/>
    </row>
    <row r="692" spans="4:5" s="1" customFormat="1">
      <c r="D692"/>
      <c r="E692"/>
    </row>
    <row r="693" spans="4:5" s="1" customFormat="1">
      <c r="D693"/>
      <c r="E693"/>
    </row>
    <row r="694" spans="4:5" s="1" customFormat="1">
      <c r="D694"/>
      <c r="E694"/>
    </row>
    <row r="695" spans="4:5" s="1" customFormat="1">
      <c r="D695"/>
      <c r="E695"/>
    </row>
    <row r="696" spans="4:5" s="1" customFormat="1">
      <c r="D696"/>
      <c r="E696"/>
    </row>
    <row r="697" spans="4:5" s="1" customFormat="1">
      <c r="D697"/>
      <c r="E697"/>
    </row>
    <row r="698" spans="4:5" s="1" customFormat="1">
      <c r="D698"/>
      <c r="E698"/>
    </row>
    <row r="699" spans="4:5" s="1" customFormat="1">
      <c r="D699"/>
      <c r="E699"/>
    </row>
    <row r="700" spans="4:5" s="1" customFormat="1">
      <c r="D700"/>
      <c r="E700"/>
    </row>
    <row r="701" spans="4:5" s="1" customFormat="1">
      <c r="D701"/>
      <c r="E701"/>
    </row>
    <row r="702" spans="4:5" s="1" customFormat="1">
      <c r="D702"/>
      <c r="E702"/>
    </row>
    <row r="703" spans="4:5" s="1" customFormat="1">
      <c r="D703"/>
      <c r="E703"/>
    </row>
    <row r="704" spans="4:5" s="1" customFormat="1">
      <c r="D704"/>
      <c r="E704"/>
    </row>
    <row r="705" spans="4:5" s="1" customFormat="1">
      <c r="D705"/>
      <c r="E705"/>
    </row>
    <row r="706" spans="4:5" s="1" customFormat="1">
      <c r="D706"/>
      <c r="E706"/>
    </row>
    <row r="707" spans="4:5" s="1" customFormat="1">
      <c r="D707"/>
      <c r="E707"/>
    </row>
    <row r="708" spans="4:5" s="1" customFormat="1">
      <c r="D708"/>
      <c r="E708"/>
    </row>
    <row r="709" spans="4:5" s="1" customFormat="1">
      <c r="D709"/>
      <c r="E709"/>
    </row>
    <row r="710" spans="4:5" s="1" customFormat="1">
      <c r="D710"/>
      <c r="E710"/>
    </row>
    <row r="711" spans="4:5" s="1" customFormat="1">
      <c r="D711"/>
      <c r="E711"/>
    </row>
    <row r="712" spans="4:5" s="1" customFormat="1">
      <c r="D712"/>
      <c r="E712"/>
    </row>
    <row r="713" spans="4:5" s="1" customFormat="1">
      <c r="D713"/>
      <c r="E713"/>
    </row>
    <row r="714" spans="4:5" s="1" customFormat="1">
      <c r="D714"/>
      <c r="E714"/>
    </row>
    <row r="715" spans="4:5" s="1" customFormat="1">
      <c r="D715"/>
      <c r="E715"/>
    </row>
    <row r="716" spans="4:5" s="1" customFormat="1">
      <c r="D716"/>
      <c r="E716"/>
    </row>
    <row r="717" spans="4:5" s="1" customFormat="1">
      <c r="D717"/>
      <c r="E717"/>
    </row>
    <row r="718" spans="4:5" s="1" customFormat="1">
      <c r="D718"/>
      <c r="E718"/>
    </row>
    <row r="719" spans="4:5" s="1" customFormat="1">
      <c r="D719"/>
      <c r="E719"/>
    </row>
    <row r="720" spans="4:5" s="1" customFormat="1">
      <c r="D720"/>
      <c r="E720"/>
    </row>
    <row r="721" spans="4:5" s="1" customFormat="1">
      <c r="D721"/>
      <c r="E721"/>
    </row>
    <row r="722" spans="4:5" s="1" customFormat="1">
      <c r="D722"/>
      <c r="E722"/>
    </row>
    <row r="723" spans="4:5" s="1" customFormat="1">
      <c r="D723"/>
      <c r="E723"/>
    </row>
    <row r="724" spans="4:5" s="1" customFormat="1">
      <c r="D724"/>
      <c r="E724"/>
    </row>
    <row r="725" spans="4:5" s="1" customFormat="1">
      <c r="D725"/>
      <c r="E725"/>
    </row>
    <row r="726" spans="4:5" s="1" customFormat="1">
      <c r="D726"/>
      <c r="E726"/>
    </row>
    <row r="727" spans="4:5" s="1" customFormat="1">
      <c r="D727"/>
      <c r="E727"/>
    </row>
    <row r="728" spans="4:5" s="1" customFormat="1">
      <c r="D728"/>
      <c r="E728"/>
    </row>
    <row r="729" spans="4:5" s="1" customFormat="1">
      <c r="D729"/>
      <c r="E729"/>
    </row>
    <row r="730" spans="4:5" s="1" customFormat="1">
      <c r="D730"/>
      <c r="E730"/>
    </row>
    <row r="731" spans="4:5" s="1" customFormat="1">
      <c r="D731"/>
      <c r="E731"/>
    </row>
    <row r="732" spans="4:5" s="1" customFormat="1">
      <c r="D732"/>
      <c r="E732"/>
    </row>
    <row r="733" spans="4:5" s="1" customFormat="1">
      <c r="D733"/>
      <c r="E733"/>
    </row>
    <row r="734" spans="4:5" s="1" customFormat="1">
      <c r="D734"/>
      <c r="E734"/>
    </row>
    <row r="735" spans="4:5" s="1" customFormat="1">
      <c r="D735"/>
      <c r="E735"/>
    </row>
    <row r="736" spans="4:5" s="1" customFormat="1">
      <c r="D736"/>
      <c r="E736"/>
    </row>
    <row r="737" spans="4:5" s="1" customFormat="1">
      <c r="D737"/>
      <c r="E737"/>
    </row>
    <row r="738" spans="4:5" s="1" customFormat="1">
      <c r="D738"/>
      <c r="E738"/>
    </row>
    <row r="739" spans="4:5" s="1" customFormat="1">
      <c r="D739"/>
      <c r="E739"/>
    </row>
    <row r="740" spans="4:5" s="1" customFormat="1">
      <c r="D740"/>
      <c r="E740"/>
    </row>
    <row r="741" spans="4:5" s="1" customFormat="1">
      <c r="D741"/>
      <c r="E741"/>
    </row>
    <row r="742" spans="4:5" s="1" customFormat="1">
      <c r="D742"/>
      <c r="E742"/>
    </row>
    <row r="743" spans="4:5" s="1" customFormat="1">
      <c r="D743"/>
      <c r="E743"/>
    </row>
    <row r="744" spans="4:5" s="1" customFormat="1">
      <c r="D744"/>
      <c r="E744"/>
    </row>
    <row r="745" spans="4:5" s="1" customFormat="1">
      <c r="D745"/>
      <c r="E745"/>
    </row>
    <row r="746" spans="4:5" s="1" customFormat="1">
      <c r="D746"/>
      <c r="E746"/>
    </row>
    <row r="747" spans="4:5" s="1" customFormat="1">
      <c r="D747"/>
      <c r="E747"/>
    </row>
    <row r="748" spans="4:5" s="1" customFormat="1">
      <c r="D748"/>
      <c r="E748"/>
    </row>
    <row r="749" spans="4:5" s="1" customFormat="1">
      <c r="D749"/>
      <c r="E749"/>
    </row>
    <row r="750" spans="4:5" s="1" customFormat="1">
      <c r="D750"/>
      <c r="E750"/>
    </row>
    <row r="751" spans="4:5" s="1" customFormat="1">
      <c r="D751"/>
      <c r="E751"/>
    </row>
    <row r="752" spans="4:5" s="1" customFormat="1">
      <c r="D752"/>
      <c r="E752"/>
    </row>
    <row r="753" spans="4:5" s="1" customFormat="1">
      <c r="D753"/>
      <c r="E753"/>
    </row>
    <row r="754" spans="4:5" s="1" customFormat="1">
      <c r="D754"/>
      <c r="E754"/>
    </row>
    <row r="755" spans="4:5" s="1" customFormat="1">
      <c r="D755"/>
      <c r="E755"/>
    </row>
    <row r="756" spans="4:5" s="1" customFormat="1">
      <c r="D756"/>
      <c r="E756"/>
    </row>
    <row r="757" spans="4:5" s="1" customFormat="1">
      <c r="D757"/>
      <c r="E757"/>
    </row>
    <row r="758" spans="4:5" s="1" customFormat="1">
      <c r="D758"/>
      <c r="E758"/>
    </row>
    <row r="759" spans="4:5" s="1" customFormat="1">
      <c r="D759"/>
      <c r="E759"/>
    </row>
    <row r="760" spans="4:5" s="1" customFormat="1">
      <c r="D760"/>
      <c r="E760"/>
    </row>
    <row r="761" spans="4:5" s="1" customFormat="1">
      <c r="D761"/>
      <c r="E761"/>
    </row>
    <row r="762" spans="4:5" s="1" customFormat="1">
      <c r="D762"/>
      <c r="E762"/>
    </row>
    <row r="763" spans="4:5" s="1" customFormat="1">
      <c r="D763"/>
      <c r="E763"/>
    </row>
    <row r="764" spans="4:5" s="1" customFormat="1">
      <c r="D764"/>
      <c r="E764"/>
    </row>
    <row r="765" spans="4:5" s="1" customFormat="1">
      <c r="D765"/>
      <c r="E765"/>
    </row>
    <row r="766" spans="4:5" s="1" customFormat="1">
      <c r="D766"/>
      <c r="E766"/>
    </row>
    <row r="767" spans="4:5" s="1" customFormat="1">
      <c r="D767"/>
      <c r="E767"/>
    </row>
    <row r="768" spans="4:5" s="1" customFormat="1">
      <c r="D768"/>
      <c r="E768"/>
    </row>
    <row r="769" spans="4:5" s="1" customFormat="1">
      <c r="D769"/>
      <c r="E769"/>
    </row>
    <row r="770" spans="4:5" s="1" customFormat="1">
      <c r="D770"/>
      <c r="E770"/>
    </row>
    <row r="771" spans="4:5" s="1" customFormat="1">
      <c r="D771"/>
      <c r="E771"/>
    </row>
    <row r="772" spans="4:5" s="1" customFormat="1">
      <c r="D772"/>
      <c r="E772"/>
    </row>
    <row r="773" spans="4:5" s="1" customFormat="1">
      <c r="D773"/>
      <c r="E773"/>
    </row>
    <row r="774" spans="4:5" s="1" customFormat="1">
      <c r="D774"/>
      <c r="E774"/>
    </row>
    <row r="775" spans="4:5" s="1" customFormat="1">
      <c r="D775"/>
      <c r="E775"/>
    </row>
    <row r="776" spans="4:5" s="1" customFormat="1">
      <c r="D776"/>
      <c r="E776"/>
    </row>
    <row r="777" spans="4:5" s="1" customFormat="1">
      <c r="D777"/>
      <c r="E777"/>
    </row>
    <row r="778" spans="4:5" s="1" customFormat="1">
      <c r="D778"/>
      <c r="E778"/>
    </row>
    <row r="779" spans="4:5" s="1" customFormat="1">
      <c r="D779"/>
      <c r="E779"/>
    </row>
    <row r="780" spans="4:5" s="1" customFormat="1">
      <c r="D780"/>
      <c r="E780"/>
    </row>
    <row r="781" spans="4:5" s="1" customFormat="1">
      <c r="D781"/>
      <c r="E781"/>
    </row>
    <row r="782" spans="4:5" s="1" customFormat="1">
      <c r="D782"/>
      <c r="E782"/>
    </row>
    <row r="783" spans="4:5" s="1" customFormat="1">
      <c r="D783"/>
      <c r="E783"/>
    </row>
    <row r="784" spans="4:5" s="1" customFormat="1">
      <c r="D784"/>
      <c r="E784"/>
    </row>
    <row r="785" spans="4:5" s="1" customFormat="1">
      <c r="D785"/>
      <c r="E785"/>
    </row>
    <row r="786" spans="4:5" s="1" customFormat="1">
      <c r="D786"/>
      <c r="E786"/>
    </row>
    <row r="787" spans="4:5" s="1" customFormat="1">
      <c r="D787"/>
      <c r="E787"/>
    </row>
    <row r="788" spans="4:5" s="1" customFormat="1">
      <c r="D788"/>
      <c r="E788"/>
    </row>
    <row r="789" spans="4:5" s="1" customFormat="1">
      <c r="D789"/>
      <c r="E789"/>
    </row>
    <row r="790" spans="4:5" s="1" customFormat="1">
      <c r="D790"/>
      <c r="E790"/>
    </row>
    <row r="791" spans="4:5" s="1" customFormat="1">
      <c r="D791"/>
      <c r="E791"/>
    </row>
    <row r="792" spans="4:5" s="1" customFormat="1">
      <c r="D792"/>
      <c r="E792"/>
    </row>
    <row r="793" spans="4:5" s="1" customFormat="1">
      <c r="D793"/>
      <c r="E793"/>
    </row>
    <row r="794" spans="4:5" s="1" customFormat="1">
      <c r="D794"/>
      <c r="E794"/>
    </row>
    <row r="795" spans="4:5" s="1" customFormat="1">
      <c r="D795"/>
      <c r="E795"/>
    </row>
    <row r="796" spans="4:5" s="1" customFormat="1">
      <c r="D796"/>
      <c r="E796"/>
    </row>
    <row r="797" spans="4:5" s="1" customFormat="1">
      <c r="D797"/>
      <c r="E797"/>
    </row>
    <row r="798" spans="4:5" s="1" customFormat="1">
      <c r="D798"/>
      <c r="E798"/>
    </row>
    <row r="799" spans="4:5" s="1" customFormat="1">
      <c r="D799"/>
      <c r="E799"/>
    </row>
    <row r="800" spans="4:5" s="1" customFormat="1">
      <c r="D800"/>
      <c r="E800"/>
    </row>
    <row r="801" spans="4:5" s="1" customFormat="1">
      <c r="D801"/>
      <c r="E801"/>
    </row>
    <row r="802" spans="4:5" s="1" customFormat="1">
      <c r="D802"/>
      <c r="E802"/>
    </row>
    <row r="803" spans="4:5" s="1" customFormat="1">
      <c r="D803"/>
      <c r="E803"/>
    </row>
    <row r="804" spans="4:5" s="1" customFormat="1">
      <c r="D804"/>
      <c r="E804"/>
    </row>
    <row r="805" spans="4:5" s="1" customFormat="1">
      <c r="D805"/>
      <c r="E805"/>
    </row>
    <row r="806" spans="4:5" s="1" customFormat="1">
      <c r="D806"/>
      <c r="E806"/>
    </row>
    <row r="807" spans="4:5" s="1" customFormat="1">
      <c r="D807"/>
      <c r="E807"/>
    </row>
    <row r="808" spans="4:5" s="1" customFormat="1">
      <c r="D808"/>
      <c r="E808"/>
    </row>
    <row r="809" spans="4:5" s="1" customFormat="1">
      <c r="D809"/>
      <c r="E809"/>
    </row>
    <row r="810" spans="4:5" s="1" customFormat="1">
      <c r="D810"/>
      <c r="E810"/>
    </row>
    <row r="811" spans="4:5" s="1" customFormat="1">
      <c r="D811"/>
      <c r="E811"/>
    </row>
    <row r="812" spans="4:5" s="1" customFormat="1">
      <c r="D812"/>
      <c r="E812"/>
    </row>
    <row r="813" spans="4:5" s="1" customFormat="1">
      <c r="D813"/>
      <c r="E813"/>
    </row>
    <row r="814" spans="4:5" s="1" customFormat="1">
      <c r="D814"/>
      <c r="E814"/>
    </row>
    <row r="815" spans="4:5" s="1" customFormat="1">
      <c r="D815"/>
      <c r="E815"/>
    </row>
    <row r="816" spans="4:5" s="1" customFormat="1">
      <c r="D816"/>
      <c r="E816"/>
    </row>
    <row r="817" spans="4:5" s="1" customFormat="1">
      <c r="D817"/>
      <c r="E817"/>
    </row>
    <row r="818" spans="4:5" s="1" customFormat="1">
      <c r="D818"/>
      <c r="E818"/>
    </row>
    <row r="819" spans="4:5" s="1" customFormat="1">
      <c r="D819"/>
      <c r="E819"/>
    </row>
    <row r="820" spans="4:5" s="1" customFormat="1">
      <c r="D820"/>
      <c r="E820"/>
    </row>
    <row r="821" spans="4:5" s="1" customFormat="1">
      <c r="D821"/>
      <c r="E821"/>
    </row>
    <row r="822" spans="4:5" s="1" customFormat="1">
      <c r="D822"/>
      <c r="E822"/>
    </row>
    <row r="823" spans="4:5" s="1" customFormat="1">
      <c r="D823"/>
      <c r="E823"/>
    </row>
    <row r="824" spans="4:5" s="1" customFormat="1">
      <c r="D824"/>
      <c r="E824"/>
    </row>
    <row r="825" spans="4:5" s="1" customFormat="1">
      <c r="D825"/>
      <c r="E825"/>
    </row>
    <row r="826" spans="4:5" s="1" customFormat="1">
      <c r="D826"/>
      <c r="E826"/>
    </row>
    <row r="827" spans="4:5" s="1" customFormat="1">
      <c r="D827"/>
      <c r="E827"/>
    </row>
    <row r="828" spans="4:5" s="1" customFormat="1">
      <c r="D828"/>
      <c r="E828"/>
    </row>
    <row r="829" spans="4:5" s="1" customFormat="1">
      <c r="D829"/>
      <c r="E829"/>
    </row>
    <row r="830" spans="4:5" s="1" customFormat="1">
      <c r="D830"/>
      <c r="E830"/>
    </row>
    <row r="831" spans="4:5" s="1" customFormat="1">
      <c r="D831"/>
      <c r="E831"/>
    </row>
    <row r="832" spans="4:5" s="1" customFormat="1">
      <c r="D832"/>
      <c r="E832"/>
    </row>
    <row r="833" spans="4:5" s="1" customFormat="1">
      <c r="D833"/>
      <c r="E833"/>
    </row>
    <row r="834" spans="4:5" s="1" customFormat="1">
      <c r="D834"/>
      <c r="E834"/>
    </row>
    <row r="835" spans="4:5" s="1" customFormat="1">
      <c r="D835"/>
      <c r="E835"/>
    </row>
    <row r="836" spans="4:5" s="1" customFormat="1">
      <c r="D836"/>
      <c r="E836"/>
    </row>
    <row r="837" spans="4:5" s="1" customFormat="1">
      <c r="D837"/>
      <c r="E837"/>
    </row>
    <row r="838" spans="4:5" s="1" customFormat="1">
      <c r="D838"/>
      <c r="E838"/>
    </row>
    <row r="839" spans="4:5" s="1" customFormat="1">
      <c r="D839"/>
      <c r="E839"/>
    </row>
    <row r="840" spans="4:5" s="1" customFormat="1">
      <c r="D840"/>
      <c r="E840"/>
    </row>
    <row r="841" spans="4:5" s="1" customFormat="1">
      <c r="D841"/>
      <c r="E841"/>
    </row>
    <row r="842" spans="4:5" s="1" customFormat="1">
      <c r="D842"/>
      <c r="E842"/>
    </row>
    <row r="843" spans="4:5" s="1" customFormat="1">
      <c r="D843"/>
      <c r="E843"/>
    </row>
    <row r="844" spans="4:5" s="1" customFormat="1">
      <c r="D844"/>
      <c r="E844"/>
    </row>
    <row r="845" spans="4:5" s="1" customFormat="1">
      <c r="D845"/>
      <c r="E845"/>
    </row>
    <row r="846" spans="4:5" s="1" customFormat="1">
      <c r="D846"/>
      <c r="E846"/>
    </row>
    <row r="847" spans="4:5" s="1" customFormat="1">
      <c r="D847"/>
      <c r="E847"/>
    </row>
    <row r="848" spans="4:5" s="1" customFormat="1">
      <c r="D848"/>
      <c r="E848"/>
    </row>
    <row r="849" spans="4:5" s="1" customFormat="1">
      <c r="D849"/>
      <c r="E849"/>
    </row>
    <row r="850" spans="4:5" s="1" customFormat="1">
      <c r="D850"/>
      <c r="E850"/>
    </row>
    <row r="851" spans="4:5" s="1" customFormat="1">
      <c r="D851"/>
      <c r="E851"/>
    </row>
    <row r="852" spans="4:5" s="1" customFormat="1">
      <c r="D852"/>
      <c r="E852"/>
    </row>
    <row r="853" spans="4:5" s="1" customFormat="1">
      <c r="D853"/>
      <c r="E853"/>
    </row>
    <row r="854" spans="4:5" s="1" customFormat="1">
      <c r="D854"/>
      <c r="E854"/>
    </row>
    <row r="855" spans="4:5" s="1" customFormat="1">
      <c r="D855"/>
      <c r="E855"/>
    </row>
    <row r="856" spans="4:5" s="1" customFormat="1">
      <c r="D856"/>
      <c r="E856"/>
    </row>
    <row r="857" spans="4:5" s="1" customFormat="1">
      <c r="D857"/>
      <c r="E857"/>
    </row>
    <row r="858" spans="4:5" s="1" customFormat="1">
      <c r="D858"/>
      <c r="E858"/>
    </row>
    <row r="859" spans="4:5" s="1" customFormat="1">
      <c r="D859"/>
      <c r="E859"/>
    </row>
    <row r="860" spans="4:5" s="1" customFormat="1">
      <c r="D860"/>
      <c r="E860"/>
    </row>
    <row r="861" spans="4:5" s="1" customFormat="1">
      <c r="D861"/>
      <c r="E861"/>
    </row>
    <row r="862" spans="4:5" s="1" customFormat="1">
      <c r="D862"/>
      <c r="E862"/>
    </row>
    <row r="863" spans="4:5" s="1" customFormat="1">
      <c r="D863"/>
      <c r="E863"/>
    </row>
    <row r="864" spans="4:5" s="1" customFormat="1">
      <c r="D864"/>
      <c r="E864"/>
    </row>
    <row r="865" spans="4:5" s="1" customFormat="1">
      <c r="D865"/>
      <c r="E865"/>
    </row>
    <row r="866" spans="4:5" s="1" customFormat="1">
      <c r="D866"/>
      <c r="E866"/>
    </row>
    <row r="867" spans="4:5" s="1" customFormat="1">
      <c r="D867"/>
      <c r="E867"/>
    </row>
    <row r="868" spans="4:5" s="1" customFormat="1">
      <c r="D868"/>
      <c r="E868"/>
    </row>
    <row r="869" spans="4:5" s="1" customFormat="1">
      <c r="D869"/>
      <c r="E869"/>
    </row>
    <row r="870" spans="4:5" s="1" customFormat="1">
      <c r="D870"/>
      <c r="E870"/>
    </row>
    <row r="871" spans="4:5" s="1" customFormat="1">
      <c r="D871"/>
      <c r="E871"/>
    </row>
    <row r="872" spans="4:5" s="1" customFormat="1">
      <c r="D872"/>
      <c r="E872"/>
    </row>
    <row r="873" spans="4:5" s="1" customFormat="1">
      <c r="D873"/>
      <c r="E873"/>
    </row>
    <row r="874" spans="4:5" s="1" customFormat="1">
      <c r="D874"/>
      <c r="E874"/>
    </row>
    <row r="875" spans="4:5" s="1" customFormat="1">
      <c r="D875"/>
      <c r="E875"/>
    </row>
    <row r="876" spans="4:5" s="1" customFormat="1">
      <c r="D876"/>
      <c r="E876"/>
    </row>
    <row r="877" spans="4:5" s="1" customFormat="1">
      <c r="D877"/>
      <c r="E877"/>
    </row>
    <row r="878" spans="4:5" s="1" customFormat="1">
      <c r="D878"/>
      <c r="E878"/>
    </row>
    <row r="879" spans="4:5" s="1" customFormat="1">
      <c r="D879"/>
      <c r="E879"/>
    </row>
    <row r="880" spans="4:5" s="1" customFormat="1">
      <c r="D880"/>
      <c r="E880"/>
    </row>
    <row r="881" spans="4:5" s="1" customFormat="1">
      <c r="D881"/>
      <c r="E881"/>
    </row>
    <row r="882" spans="4:5" s="1" customFormat="1">
      <c r="D882"/>
      <c r="E882"/>
    </row>
    <row r="883" spans="4:5" s="1" customFormat="1">
      <c r="D883"/>
      <c r="E883"/>
    </row>
    <row r="884" spans="4:5" s="1" customFormat="1">
      <c r="D884"/>
      <c r="E884"/>
    </row>
    <row r="885" spans="4:5" s="1" customFormat="1">
      <c r="D885"/>
      <c r="E885"/>
    </row>
    <row r="886" spans="4:5" s="1" customFormat="1">
      <c r="D886"/>
      <c r="E886"/>
    </row>
    <row r="887" spans="4:5" s="1" customFormat="1">
      <c r="D887"/>
      <c r="E887"/>
    </row>
    <row r="888" spans="4:5" s="1" customFormat="1">
      <c r="D888"/>
      <c r="E888"/>
    </row>
    <row r="889" spans="4:5" s="1" customFormat="1">
      <c r="D889"/>
      <c r="E889"/>
    </row>
    <row r="890" spans="4:5" s="1" customFormat="1">
      <c r="D890"/>
      <c r="E890"/>
    </row>
    <row r="891" spans="4:5" s="1" customFormat="1">
      <c r="D891"/>
      <c r="E891"/>
    </row>
    <row r="892" spans="4:5" s="1" customFormat="1">
      <c r="D892"/>
      <c r="E892"/>
    </row>
    <row r="893" spans="4:5" s="1" customFormat="1">
      <c r="D893"/>
      <c r="E893"/>
    </row>
    <row r="894" spans="4:5" s="1" customFormat="1">
      <c r="D894"/>
      <c r="E894"/>
    </row>
    <row r="895" spans="4:5" s="1" customFormat="1">
      <c r="D895"/>
      <c r="E895"/>
    </row>
    <row r="896" spans="4:5" s="1" customFormat="1">
      <c r="D896"/>
      <c r="E896"/>
    </row>
    <row r="897" spans="4:5" s="1" customFormat="1">
      <c r="D897"/>
      <c r="E897"/>
    </row>
    <row r="898" spans="4:5" s="1" customFormat="1">
      <c r="D898"/>
      <c r="E898"/>
    </row>
    <row r="899" spans="4:5" s="1" customFormat="1">
      <c r="D899"/>
      <c r="E899"/>
    </row>
    <row r="900" spans="4:5" s="1" customFormat="1">
      <c r="D900"/>
      <c r="E900"/>
    </row>
    <row r="901" spans="4:5" s="1" customFormat="1">
      <c r="D901"/>
      <c r="E901"/>
    </row>
    <row r="902" spans="4:5" s="1" customFormat="1">
      <c r="D902"/>
      <c r="E902"/>
    </row>
    <row r="903" spans="4:5" s="1" customFormat="1">
      <c r="D903"/>
      <c r="E903"/>
    </row>
    <row r="904" spans="4:5" s="1" customFormat="1">
      <c r="D904"/>
      <c r="E904"/>
    </row>
    <row r="905" spans="4:5" s="1" customFormat="1">
      <c r="D905"/>
      <c r="E905"/>
    </row>
    <row r="906" spans="4:5" s="1" customFormat="1">
      <c r="D906"/>
      <c r="E906"/>
    </row>
    <row r="907" spans="4:5" s="1" customFormat="1">
      <c r="D907"/>
      <c r="E907"/>
    </row>
    <row r="908" spans="4:5" s="1" customFormat="1">
      <c r="D908"/>
      <c r="E908"/>
    </row>
    <row r="909" spans="4:5" s="1" customFormat="1">
      <c r="D909"/>
      <c r="E909"/>
    </row>
    <row r="910" spans="4:5" s="1" customFormat="1">
      <c r="D910"/>
      <c r="E910"/>
    </row>
    <row r="911" spans="4:5" s="1" customFormat="1">
      <c r="D911"/>
      <c r="E911"/>
    </row>
    <row r="912" spans="4:5" s="1" customFormat="1">
      <c r="D912"/>
      <c r="E912"/>
    </row>
    <row r="913" spans="4:5" s="1" customFormat="1">
      <c r="D913"/>
      <c r="E913"/>
    </row>
    <row r="914" spans="4:5" s="1" customFormat="1">
      <c r="D914"/>
      <c r="E914"/>
    </row>
    <row r="915" spans="4:5" s="1" customFormat="1">
      <c r="D915"/>
      <c r="E915"/>
    </row>
    <row r="916" spans="4:5" s="1" customFormat="1">
      <c r="D916"/>
      <c r="E916"/>
    </row>
    <row r="917" spans="4:5" s="1" customFormat="1">
      <c r="D917"/>
      <c r="E917"/>
    </row>
    <row r="918" spans="4:5" s="1" customFormat="1">
      <c r="D918"/>
      <c r="E918"/>
    </row>
    <row r="919" spans="4:5" s="1" customFormat="1">
      <c r="D919"/>
      <c r="E919"/>
    </row>
    <row r="920" spans="4:5" s="1" customFormat="1">
      <c r="D920"/>
      <c r="E920"/>
    </row>
    <row r="921" spans="4:5" s="1" customFormat="1">
      <c r="D921"/>
      <c r="E921"/>
    </row>
    <row r="922" spans="4:5" s="1" customFormat="1">
      <c r="D922"/>
      <c r="E922"/>
    </row>
    <row r="923" spans="4:5" s="1" customFormat="1">
      <c r="D923"/>
      <c r="E923"/>
    </row>
    <row r="924" spans="4:5" s="1" customFormat="1">
      <c r="D924"/>
      <c r="E924"/>
    </row>
    <row r="925" spans="4:5" s="1" customFormat="1">
      <c r="D925"/>
      <c r="E925"/>
    </row>
    <row r="926" spans="4:5" s="1" customFormat="1">
      <c r="D926"/>
      <c r="E926"/>
    </row>
    <row r="927" spans="4:5" s="1" customFormat="1">
      <c r="D927"/>
      <c r="E927"/>
    </row>
    <row r="928" spans="4:5" s="1" customFormat="1">
      <c r="D928"/>
      <c r="E928"/>
    </row>
    <row r="929" spans="4:5" s="1" customFormat="1">
      <c r="D929"/>
      <c r="E929"/>
    </row>
    <row r="930" spans="4:5" s="1" customFormat="1">
      <c r="D930"/>
      <c r="E930"/>
    </row>
    <row r="931" spans="4:5" s="1" customFormat="1">
      <c r="D931"/>
      <c r="E931"/>
    </row>
    <row r="932" spans="4:5" s="1" customFormat="1">
      <c r="D932"/>
      <c r="E932"/>
    </row>
    <row r="933" spans="4:5" s="1" customFormat="1">
      <c r="D933"/>
      <c r="E933"/>
    </row>
    <row r="934" spans="4:5" s="1" customFormat="1">
      <c r="D934"/>
      <c r="E934"/>
    </row>
    <row r="935" spans="4:5" s="1" customFormat="1">
      <c r="D935"/>
      <c r="E935"/>
    </row>
    <row r="936" spans="4:5" s="1" customFormat="1">
      <c r="D936"/>
      <c r="E936"/>
    </row>
    <row r="937" spans="4:5" s="1" customFormat="1">
      <c r="D937"/>
      <c r="E937"/>
    </row>
    <row r="938" spans="4:5" s="1" customFormat="1">
      <c r="D938"/>
      <c r="E938"/>
    </row>
    <row r="939" spans="4:5" s="1" customFormat="1">
      <c r="D939"/>
      <c r="E939"/>
    </row>
    <row r="940" spans="4:5" s="1" customFormat="1">
      <c r="D940"/>
      <c r="E940"/>
    </row>
    <row r="941" spans="4:5" s="1" customFormat="1">
      <c r="D941"/>
      <c r="E941"/>
    </row>
    <row r="942" spans="4:5" s="1" customFormat="1">
      <c r="D942"/>
      <c r="E942"/>
    </row>
    <row r="943" spans="4:5" s="1" customFormat="1">
      <c r="D943"/>
      <c r="E943"/>
    </row>
    <row r="944" spans="4:5" s="1" customFormat="1">
      <c r="D944"/>
      <c r="E944"/>
    </row>
    <row r="945" spans="4:5" s="1" customFormat="1">
      <c r="D945"/>
      <c r="E945"/>
    </row>
    <row r="946" spans="4:5" s="1" customFormat="1">
      <c r="D946"/>
      <c r="E946"/>
    </row>
    <row r="947" spans="4:5" s="1" customFormat="1">
      <c r="D947"/>
      <c r="E947"/>
    </row>
    <row r="948" spans="4:5" s="1" customFormat="1">
      <c r="D948"/>
      <c r="E948"/>
    </row>
    <row r="949" spans="4:5" s="1" customFormat="1">
      <c r="D949"/>
      <c r="E949"/>
    </row>
    <row r="950" spans="4:5" s="1" customFormat="1">
      <c r="D950"/>
      <c r="E950"/>
    </row>
    <row r="951" spans="4:5" s="1" customFormat="1">
      <c r="D951"/>
      <c r="E951"/>
    </row>
    <row r="952" spans="4:5" s="1" customFormat="1">
      <c r="D952"/>
      <c r="E952"/>
    </row>
    <row r="953" spans="4:5" s="1" customFormat="1">
      <c r="D953"/>
      <c r="E953"/>
    </row>
    <row r="954" spans="4:5" s="1" customFormat="1">
      <c r="D954"/>
      <c r="E954"/>
    </row>
    <row r="955" spans="4:5" s="1" customFormat="1">
      <c r="D955"/>
      <c r="E955"/>
    </row>
    <row r="956" spans="4:5" s="1" customFormat="1">
      <c r="D956"/>
      <c r="E956"/>
    </row>
    <row r="957" spans="4:5" s="1" customFormat="1">
      <c r="D957"/>
      <c r="E957"/>
    </row>
    <row r="958" spans="4:5" s="1" customFormat="1">
      <c r="D958"/>
      <c r="E958"/>
    </row>
    <row r="959" spans="4:5" s="1" customFormat="1">
      <c r="D959"/>
      <c r="E959"/>
    </row>
    <row r="960" spans="4:5" s="1" customFormat="1">
      <c r="D960"/>
      <c r="E960"/>
    </row>
    <row r="961" spans="4:5" s="1" customFormat="1">
      <c r="D961"/>
      <c r="E961"/>
    </row>
    <row r="962" spans="4:5" s="1" customFormat="1">
      <c r="D962"/>
      <c r="E962"/>
    </row>
    <row r="963" spans="4:5" s="1" customFormat="1">
      <c r="D963"/>
      <c r="E963"/>
    </row>
    <row r="964" spans="4:5" s="1" customFormat="1">
      <c r="D964"/>
      <c r="E964"/>
    </row>
    <row r="965" spans="4:5" s="1" customFormat="1">
      <c r="D965"/>
      <c r="E965"/>
    </row>
    <row r="966" spans="4:5" s="1" customFormat="1">
      <c r="D966"/>
      <c r="E966"/>
    </row>
    <row r="967" spans="4:5" s="1" customFormat="1">
      <c r="D967"/>
      <c r="E967"/>
    </row>
    <row r="968" spans="4:5" s="1" customFormat="1">
      <c r="D968"/>
      <c r="E968"/>
    </row>
    <row r="969" spans="4:5" s="1" customFormat="1">
      <c r="D969"/>
      <c r="E969"/>
    </row>
    <row r="970" spans="4:5" s="1" customFormat="1">
      <c r="D970"/>
      <c r="E970"/>
    </row>
    <row r="971" spans="4:5" s="1" customFormat="1">
      <c r="D971"/>
      <c r="E971"/>
    </row>
    <row r="972" spans="4:5" s="1" customFormat="1">
      <c r="D972"/>
      <c r="E972"/>
    </row>
    <row r="973" spans="4:5" s="1" customFormat="1">
      <c r="D973"/>
      <c r="E973"/>
    </row>
    <row r="974" spans="4:5" s="1" customFormat="1">
      <c r="D974"/>
      <c r="E974"/>
    </row>
    <row r="975" spans="4:5" s="1" customFormat="1">
      <c r="D975"/>
      <c r="E975"/>
    </row>
    <row r="976" spans="4:5" s="1" customFormat="1">
      <c r="D976"/>
      <c r="E976"/>
    </row>
    <row r="977" spans="4:5" s="1" customFormat="1">
      <c r="D977"/>
      <c r="E977"/>
    </row>
    <row r="978" spans="4:5" s="1" customFormat="1">
      <c r="D978"/>
      <c r="E978"/>
    </row>
    <row r="979" spans="4:5" s="1" customFormat="1">
      <c r="D979"/>
      <c r="E979"/>
    </row>
    <row r="980" spans="4:5" s="1" customFormat="1">
      <c r="D980"/>
      <c r="E980"/>
    </row>
    <row r="981" spans="4:5" s="1" customFormat="1">
      <c r="D981"/>
      <c r="E981"/>
    </row>
    <row r="982" spans="4:5" s="1" customFormat="1">
      <c r="D982"/>
      <c r="E982"/>
    </row>
    <row r="983" spans="4:5" s="1" customFormat="1">
      <c r="D983"/>
      <c r="E983"/>
    </row>
    <row r="984" spans="4:5" s="1" customFormat="1">
      <c r="D984"/>
      <c r="E984"/>
    </row>
    <row r="985" spans="4:5" s="1" customFormat="1">
      <c r="D985"/>
      <c r="E985"/>
    </row>
    <row r="986" spans="4:5" s="1" customFormat="1">
      <c r="D986"/>
      <c r="E986"/>
    </row>
    <row r="987" spans="4:5" s="1" customFormat="1">
      <c r="D987"/>
      <c r="E987"/>
    </row>
    <row r="988" spans="4:5" s="1" customFormat="1">
      <c r="D988"/>
      <c r="E988"/>
    </row>
    <row r="989" spans="4:5" s="1" customFormat="1">
      <c r="D989"/>
      <c r="E989"/>
    </row>
    <row r="990" spans="4:5" s="1" customFormat="1">
      <c r="D990"/>
      <c r="E990"/>
    </row>
    <row r="991" spans="4:5" s="1" customFormat="1">
      <c r="D991"/>
      <c r="E991"/>
    </row>
    <row r="992" spans="4:5" s="1" customFormat="1">
      <c r="D992"/>
      <c r="E992"/>
    </row>
    <row r="993" spans="4:5" s="1" customFormat="1">
      <c r="D993"/>
      <c r="E993"/>
    </row>
    <row r="994" spans="4:5" s="1" customFormat="1">
      <c r="D994"/>
      <c r="E994"/>
    </row>
    <row r="995" spans="4:5" s="1" customFormat="1">
      <c r="D995"/>
      <c r="E995"/>
    </row>
    <row r="996" spans="4:5" s="1" customFormat="1">
      <c r="D996"/>
      <c r="E996"/>
    </row>
    <row r="997" spans="4:5" s="1" customFormat="1">
      <c r="D997"/>
      <c r="E997"/>
    </row>
    <row r="998" spans="4:5" s="1" customFormat="1">
      <c r="D998"/>
      <c r="E998"/>
    </row>
    <row r="999" spans="4:5" s="1" customFormat="1">
      <c r="D999"/>
      <c r="E999"/>
    </row>
    <row r="1000" spans="4:5" s="1" customFormat="1">
      <c r="D1000"/>
      <c r="E1000"/>
    </row>
    <row r="1001" spans="4:5" s="1" customFormat="1">
      <c r="D1001"/>
      <c r="E1001"/>
    </row>
    <row r="1002" spans="4:5" s="1" customFormat="1">
      <c r="D1002"/>
      <c r="E1002"/>
    </row>
    <row r="1003" spans="4:5" s="1" customFormat="1">
      <c r="D1003"/>
      <c r="E1003"/>
    </row>
    <row r="1004" spans="4:5" s="1" customFormat="1">
      <c r="D1004"/>
      <c r="E1004"/>
    </row>
    <row r="1005" spans="4:5" s="1" customFormat="1">
      <c r="D1005"/>
      <c r="E1005"/>
    </row>
    <row r="1006" spans="4:5" s="1" customFormat="1">
      <c r="D1006"/>
      <c r="E1006"/>
    </row>
    <row r="1007" spans="4:5" s="1" customFormat="1">
      <c r="D1007"/>
      <c r="E1007"/>
    </row>
    <row r="1008" spans="4:5" s="1" customFormat="1">
      <c r="D1008"/>
      <c r="E1008"/>
    </row>
    <row r="1009" spans="4:5" s="1" customFormat="1">
      <c r="D1009"/>
      <c r="E1009"/>
    </row>
    <row r="1010" spans="4:5" s="1" customFormat="1">
      <c r="D1010"/>
      <c r="E1010"/>
    </row>
    <row r="1011" spans="4:5" s="1" customFormat="1">
      <c r="D1011"/>
      <c r="E1011"/>
    </row>
    <row r="1012" spans="4:5" s="1" customFormat="1">
      <c r="D1012"/>
      <c r="E1012"/>
    </row>
    <row r="1013" spans="4:5" s="1" customFormat="1">
      <c r="D1013"/>
      <c r="E1013"/>
    </row>
    <row r="1014" spans="4:5" s="1" customFormat="1">
      <c r="D1014"/>
      <c r="E1014"/>
    </row>
    <row r="1015" spans="4:5" s="1" customFormat="1">
      <c r="D1015"/>
      <c r="E1015"/>
    </row>
    <row r="1016" spans="4:5" s="1" customFormat="1">
      <c r="D1016"/>
      <c r="E1016"/>
    </row>
    <row r="1017" spans="4:5" s="1" customFormat="1">
      <c r="D1017"/>
      <c r="E1017"/>
    </row>
    <row r="1018" spans="4:5" s="1" customFormat="1">
      <c r="D1018"/>
      <c r="E1018"/>
    </row>
    <row r="1019" spans="4:5" s="1" customFormat="1">
      <c r="D1019"/>
      <c r="E1019"/>
    </row>
    <row r="1020" spans="4:5" s="1" customFormat="1">
      <c r="D1020"/>
      <c r="E1020"/>
    </row>
    <row r="1021" spans="4:5" s="1" customFormat="1">
      <c r="D1021"/>
      <c r="E1021"/>
    </row>
    <row r="1022" spans="4:5" s="1" customFormat="1">
      <c r="D1022"/>
      <c r="E1022"/>
    </row>
    <row r="1023" spans="4:5" s="1" customFormat="1">
      <c r="D1023"/>
      <c r="E1023"/>
    </row>
    <row r="1024" spans="4:5" s="1" customFormat="1">
      <c r="D1024"/>
      <c r="E1024"/>
    </row>
    <row r="1025" spans="4:5" s="1" customFormat="1">
      <c r="D1025"/>
      <c r="E1025"/>
    </row>
    <row r="1026" spans="4:5" s="1" customFormat="1">
      <c r="D1026"/>
      <c r="E1026"/>
    </row>
    <row r="1027" spans="4:5" s="1" customFormat="1">
      <c r="D1027"/>
      <c r="E1027"/>
    </row>
    <row r="1028" spans="4:5" s="1" customFormat="1">
      <c r="D1028"/>
      <c r="E1028"/>
    </row>
    <row r="1029" spans="4:5" s="1" customFormat="1">
      <c r="D1029"/>
      <c r="E1029"/>
    </row>
    <row r="1030" spans="4:5" s="1" customFormat="1">
      <c r="D1030"/>
      <c r="E1030"/>
    </row>
    <row r="1031" spans="4:5" s="1" customFormat="1">
      <c r="D1031"/>
      <c r="E1031"/>
    </row>
    <row r="1032" spans="4:5" s="1" customFormat="1">
      <c r="D1032"/>
      <c r="E1032"/>
    </row>
    <row r="1033" spans="4:5" s="1" customFormat="1">
      <c r="D1033"/>
      <c r="E1033"/>
    </row>
    <row r="1034" spans="4:5" s="1" customFormat="1">
      <c r="D1034"/>
      <c r="E1034"/>
    </row>
    <row r="1035" spans="4:5" s="1" customFormat="1">
      <c r="D1035"/>
      <c r="E1035"/>
    </row>
    <row r="1036" spans="4:5" s="1" customFormat="1">
      <c r="D1036"/>
      <c r="E1036"/>
    </row>
    <row r="1037" spans="4:5" s="1" customFormat="1">
      <c r="D1037"/>
      <c r="E1037"/>
    </row>
    <row r="1038" spans="4:5" s="1" customFormat="1">
      <c r="D1038"/>
      <c r="E1038"/>
    </row>
    <row r="1039" spans="4:5" s="1" customFormat="1">
      <c r="D1039"/>
      <c r="E1039"/>
    </row>
    <row r="1040" spans="4:5" s="1" customFormat="1">
      <c r="D1040"/>
      <c r="E1040"/>
    </row>
    <row r="1041" spans="4:5" s="1" customFormat="1">
      <c r="D1041"/>
      <c r="E1041"/>
    </row>
    <row r="1042" spans="4:5" s="1" customFormat="1">
      <c r="D1042"/>
      <c r="E1042"/>
    </row>
    <row r="1043" spans="4:5" s="1" customFormat="1">
      <c r="D1043"/>
      <c r="E1043"/>
    </row>
    <row r="1044" spans="4:5" s="1" customFormat="1">
      <c r="D1044"/>
      <c r="E1044"/>
    </row>
    <row r="1045" spans="4:5" s="1" customFormat="1">
      <c r="D1045"/>
      <c r="E1045"/>
    </row>
    <row r="1046" spans="4:5" s="1" customFormat="1">
      <c r="D1046"/>
      <c r="E1046"/>
    </row>
    <row r="1047" spans="4:5" s="1" customFormat="1">
      <c r="D1047"/>
      <c r="E1047"/>
    </row>
    <row r="1048" spans="4:5" s="1" customFormat="1">
      <c r="D1048"/>
      <c r="E1048"/>
    </row>
    <row r="1049" spans="4:5" s="1" customFormat="1">
      <c r="D1049"/>
      <c r="E1049"/>
    </row>
    <row r="1050" spans="4:5" s="1" customFormat="1">
      <c r="D1050"/>
      <c r="E1050"/>
    </row>
    <row r="1051" spans="4:5" s="1" customFormat="1">
      <c r="D1051"/>
      <c r="E1051"/>
    </row>
    <row r="1052" spans="4:5" s="1" customFormat="1">
      <c r="D1052"/>
      <c r="E1052"/>
    </row>
    <row r="1053" spans="4:5" s="1" customFormat="1">
      <c r="D1053"/>
      <c r="E1053"/>
    </row>
    <row r="1054" spans="4:5" s="1" customFormat="1">
      <c r="D1054"/>
      <c r="E1054"/>
    </row>
    <row r="1055" spans="4:5" s="1" customFormat="1">
      <c r="D1055"/>
      <c r="E1055"/>
    </row>
    <row r="1056" spans="4:5" s="1" customFormat="1">
      <c r="D1056"/>
      <c r="E1056"/>
    </row>
    <row r="1057" spans="4:5" s="1" customFormat="1">
      <c r="D1057"/>
      <c r="E1057"/>
    </row>
    <row r="1058" spans="4:5" s="1" customFormat="1">
      <c r="D1058"/>
      <c r="E1058"/>
    </row>
    <row r="1059" spans="4:5" s="1" customFormat="1">
      <c r="D1059"/>
      <c r="E1059"/>
    </row>
    <row r="1060" spans="4:5" s="1" customFormat="1">
      <c r="D1060"/>
      <c r="E1060"/>
    </row>
    <row r="1061" spans="4:5" s="1" customFormat="1">
      <c r="D1061"/>
      <c r="E1061"/>
    </row>
    <row r="1062" spans="4:5" s="1" customFormat="1">
      <c r="D1062"/>
      <c r="E1062"/>
    </row>
    <row r="1063" spans="4:5" s="1" customFormat="1">
      <c r="D1063"/>
      <c r="E1063"/>
    </row>
    <row r="1064" spans="4:5" s="1" customFormat="1">
      <c r="D1064"/>
      <c r="E1064"/>
    </row>
    <row r="1065" spans="4:5" s="1" customFormat="1">
      <c r="D1065"/>
      <c r="E1065"/>
    </row>
    <row r="1066" spans="4:5" s="1" customFormat="1">
      <c r="D1066"/>
      <c r="E1066"/>
    </row>
    <row r="1067" spans="4:5" s="1" customFormat="1">
      <c r="D1067"/>
      <c r="E1067"/>
    </row>
    <row r="1068" spans="4:5" s="1" customFormat="1">
      <c r="D1068"/>
      <c r="E1068"/>
    </row>
    <row r="1069" spans="4:5" s="1" customFormat="1">
      <c r="D1069"/>
      <c r="E1069"/>
    </row>
    <row r="1070" spans="4:5" s="1" customFormat="1">
      <c r="D1070"/>
      <c r="E1070"/>
    </row>
    <row r="1071" spans="4:5" s="1" customFormat="1">
      <c r="D1071"/>
      <c r="E1071"/>
    </row>
    <row r="1072" spans="4:5" s="1" customFormat="1">
      <c r="D1072"/>
      <c r="E1072"/>
    </row>
    <row r="1073" spans="4:5" s="1" customFormat="1">
      <c r="D1073"/>
      <c r="E1073"/>
    </row>
    <row r="1074" spans="4:5" s="1" customFormat="1">
      <c r="D1074"/>
      <c r="E1074"/>
    </row>
    <row r="1075" spans="4:5" s="1" customFormat="1">
      <c r="D1075"/>
      <c r="E1075"/>
    </row>
    <row r="1076" spans="4:5" s="1" customFormat="1">
      <c r="D1076"/>
      <c r="E1076"/>
    </row>
    <row r="1077" spans="4:5" s="1" customFormat="1">
      <c r="D1077"/>
      <c r="E1077"/>
    </row>
    <row r="1078" spans="4:5" s="1" customFormat="1">
      <c r="D1078"/>
      <c r="E1078"/>
    </row>
    <row r="1079" spans="4:5" s="1" customFormat="1">
      <c r="D1079"/>
      <c r="E1079"/>
    </row>
    <row r="1080" spans="4:5" s="1" customFormat="1">
      <c r="D1080"/>
      <c r="E1080"/>
    </row>
    <row r="1081" spans="4:5" s="1" customFormat="1">
      <c r="D1081"/>
      <c r="E1081"/>
    </row>
    <row r="1082" spans="4:5" s="1" customFormat="1">
      <c r="D1082"/>
      <c r="E1082"/>
    </row>
    <row r="1083" spans="4:5" s="1" customFormat="1">
      <c r="D1083"/>
      <c r="E1083"/>
    </row>
    <row r="1084" spans="4:5" s="1" customFormat="1">
      <c r="D1084"/>
      <c r="E1084"/>
    </row>
    <row r="1085" spans="4:5" s="1" customFormat="1">
      <c r="D1085"/>
      <c r="E1085"/>
    </row>
    <row r="1086" spans="4:5" s="1" customFormat="1">
      <c r="D1086"/>
      <c r="E1086"/>
    </row>
    <row r="1087" spans="4:5" s="1" customFormat="1">
      <c r="D1087"/>
      <c r="E1087"/>
    </row>
    <row r="1088" spans="4:5" s="1" customFormat="1">
      <c r="D1088"/>
      <c r="E1088"/>
    </row>
    <row r="1089" spans="4:5" s="1" customFormat="1">
      <c r="D1089"/>
      <c r="E1089"/>
    </row>
    <row r="1090" spans="4:5" s="1" customFormat="1">
      <c r="D1090"/>
      <c r="E1090"/>
    </row>
    <row r="1091" spans="4:5" s="1" customFormat="1">
      <c r="D1091"/>
      <c r="E1091"/>
    </row>
    <row r="1092" spans="4:5" s="1" customFormat="1">
      <c r="D1092"/>
      <c r="E1092"/>
    </row>
    <row r="1093" spans="4:5" s="1" customFormat="1">
      <c r="D1093"/>
      <c r="E1093"/>
    </row>
    <row r="1094" spans="4:5" s="1" customFormat="1">
      <c r="D1094"/>
      <c r="E1094"/>
    </row>
    <row r="1095" spans="4:5" s="1" customFormat="1">
      <c r="D1095"/>
      <c r="E1095"/>
    </row>
    <row r="1096" spans="4:5" s="1" customFormat="1">
      <c r="D1096"/>
      <c r="E1096"/>
    </row>
    <row r="1097" spans="4:5" s="1" customFormat="1">
      <c r="D1097"/>
      <c r="E1097"/>
    </row>
    <row r="1098" spans="4:5" s="1" customFormat="1">
      <c r="D1098"/>
      <c r="E1098"/>
    </row>
    <row r="1099" spans="4:5" s="1" customFormat="1">
      <c r="D1099"/>
      <c r="E1099"/>
    </row>
    <row r="1100" spans="4:5" s="1" customFormat="1">
      <c r="D1100"/>
      <c r="E1100"/>
    </row>
    <row r="1101" spans="4:5" s="1" customFormat="1">
      <c r="D1101"/>
      <c r="E1101"/>
    </row>
    <row r="1102" spans="4:5" s="1" customFormat="1">
      <c r="D1102"/>
      <c r="E1102"/>
    </row>
    <row r="1103" spans="4:5" s="1" customFormat="1">
      <c r="D1103"/>
      <c r="E1103"/>
    </row>
    <row r="1104" spans="4:5" s="1" customFormat="1">
      <c r="D1104"/>
      <c r="E1104"/>
    </row>
    <row r="1105" spans="4:5" s="1" customFormat="1">
      <c r="D1105"/>
      <c r="E1105"/>
    </row>
    <row r="1106" spans="4:5" s="1" customFormat="1">
      <c r="D1106"/>
      <c r="E1106"/>
    </row>
    <row r="1107" spans="4:5" s="1" customFormat="1">
      <c r="D1107"/>
      <c r="E1107"/>
    </row>
    <row r="1108" spans="4:5" s="1" customFormat="1">
      <c r="D1108"/>
      <c r="E1108"/>
    </row>
    <row r="1109" spans="4:5" s="1" customFormat="1">
      <c r="D1109"/>
      <c r="E1109"/>
    </row>
    <row r="1110" spans="4:5" s="1" customFormat="1">
      <c r="D1110"/>
      <c r="E1110"/>
    </row>
    <row r="1111" spans="4:5" s="1" customFormat="1">
      <c r="D1111"/>
      <c r="E1111"/>
    </row>
    <row r="1112" spans="4:5" s="1" customFormat="1">
      <c r="D1112"/>
      <c r="E1112"/>
    </row>
    <row r="1113" spans="4:5" s="1" customFormat="1">
      <c r="D1113"/>
      <c r="E1113"/>
    </row>
    <row r="1114" spans="4:5" s="1" customFormat="1">
      <c r="D1114"/>
      <c r="E1114"/>
    </row>
    <row r="1115" spans="4:5" s="1" customFormat="1">
      <c r="D1115"/>
      <c r="E1115"/>
    </row>
    <row r="1116" spans="4:5" s="1" customFormat="1">
      <c r="D1116"/>
      <c r="E1116"/>
    </row>
    <row r="1117" spans="4:5" s="1" customFormat="1">
      <c r="D1117"/>
      <c r="E1117"/>
    </row>
    <row r="1118" spans="4:5" s="1" customFormat="1">
      <c r="D1118"/>
      <c r="E1118"/>
    </row>
    <row r="1119" spans="4:5" s="1" customFormat="1">
      <c r="D1119"/>
      <c r="E1119"/>
    </row>
    <row r="1120" spans="4:5" s="1" customFormat="1">
      <c r="D1120"/>
      <c r="E1120"/>
    </row>
    <row r="1121" spans="4:5" s="1" customFormat="1">
      <c r="D1121"/>
      <c r="E1121"/>
    </row>
    <row r="1122" spans="4:5" s="1" customFormat="1">
      <c r="D1122"/>
      <c r="E1122"/>
    </row>
    <row r="1123" spans="4:5" s="1" customFormat="1">
      <c r="D1123"/>
      <c r="E1123"/>
    </row>
    <row r="1124" spans="4:5" s="1" customFormat="1">
      <c r="D1124"/>
      <c r="E1124"/>
    </row>
    <row r="1125" spans="4:5" s="1" customFormat="1">
      <c r="D1125"/>
      <c r="E1125"/>
    </row>
    <row r="1126" spans="4:5" s="1" customFormat="1">
      <c r="D1126"/>
      <c r="E1126"/>
    </row>
    <row r="1127" spans="4:5" s="1" customFormat="1">
      <c r="D1127"/>
      <c r="E1127"/>
    </row>
    <row r="1128" spans="4:5" s="1" customFormat="1">
      <c r="D1128"/>
      <c r="E1128"/>
    </row>
    <row r="1129" spans="4:5" s="1" customFormat="1">
      <c r="D1129"/>
      <c r="E1129"/>
    </row>
    <row r="1130" spans="4:5" s="1" customFormat="1">
      <c r="D1130"/>
      <c r="E1130"/>
    </row>
    <row r="1131" spans="4:5" s="1" customFormat="1">
      <c r="D1131"/>
      <c r="E1131"/>
    </row>
    <row r="1132" spans="4:5" s="1" customFormat="1">
      <c r="D1132"/>
      <c r="E1132"/>
    </row>
    <row r="1133" spans="4:5" s="1" customFormat="1">
      <c r="D1133"/>
      <c r="E1133"/>
    </row>
    <row r="1134" spans="4:5" s="1" customFormat="1">
      <c r="D1134"/>
      <c r="E1134"/>
    </row>
    <row r="1135" spans="4:5" s="1" customFormat="1">
      <c r="D1135"/>
      <c r="E1135"/>
    </row>
    <row r="1136" spans="4:5" s="1" customFormat="1">
      <c r="D1136"/>
      <c r="E1136"/>
    </row>
    <row r="1137" spans="4:5" s="1" customFormat="1">
      <c r="D1137"/>
      <c r="E1137"/>
    </row>
    <row r="1138" spans="4:5" s="1" customFormat="1">
      <c r="D1138"/>
      <c r="E1138"/>
    </row>
    <row r="1139" spans="4:5" s="1" customFormat="1">
      <c r="D1139"/>
      <c r="E1139"/>
    </row>
    <row r="1140" spans="4:5" s="1" customFormat="1">
      <c r="D1140"/>
      <c r="E1140"/>
    </row>
    <row r="1141" spans="4:5" s="1" customFormat="1">
      <c r="D1141"/>
      <c r="E1141"/>
    </row>
    <row r="1142" spans="4:5" s="1" customFormat="1">
      <c r="D1142"/>
      <c r="E1142"/>
    </row>
    <row r="1143" spans="4:5" s="1" customFormat="1">
      <c r="D1143"/>
      <c r="E1143"/>
    </row>
    <row r="1144" spans="4:5" s="1" customFormat="1">
      <c r="D1144"/>
      <c r="E1144"/>
    </row>
    <row r="1145" spans="4:5" s="1" customFormat="1">
      <c r="D1145"/>
      <c r="E1145"/>
    </row>
    <row r="1146" spans="4:5" s="1" customFormat="1">
      <c r="D1146"/>
      <c r="E1146"/>
    </row>
    <row r="1147" spans="4:5" s="1" customFormat="1">
      <c r="D1147"/>
      <c r="E1147"/>
    </row>
    <row r="1148" spans="4:5" s="1" customFormat="1">
      <c r="D1148"/>
      <c r="E1148"/>
    </row>
    <row r="1149" spans="4:5" s="1" customFormat="1">
      <c r="D1149"/>
      <c r="E1149"/>
    </row>
    <row r="1150" spans="4:5" s="1" customFormat="1">
      <c r="D1150"/>
      <c r="E1150"/>
    </row>
    <row r="1151" spans="4:5" s="1" customFormat="1">
      <c r="D1151"/>
      <c r="E1151"/>
    </row>
    <row r="1152" spans="4:5" s="1" customFormat="1">
      <c r="D1152"/>
      <c r="E1152"/>
    </row>
    <row r="1153" spans="4:5" s="1" customFormat="1">
      <c r="D1153"/>
      <c r="E1153"/>
    </row>
    <row r="1154" spans="4:5" s="1" customFormat="1">
      <c r="D1154"/>
      <c r="E1154"/>
    </row>
    <row r="1155" spans="4:5" s="1" customFormat="1">
      <c r="D1155"/>
      <c r="E1155"/>
    </row>
    <row r="1156" spans="4:5" s="1" customFormat="1">
      <c r="D1156"/>
      <c r="E1156"/>
    </row>
    <row r="1157" spans="4:5" s="1" customFormat="1">
      <c r="D1157"/>
      <c r="E1157"/>
    </row>
    <row r="1158" spans="4:5" s="1" customFormat="1">
      <c r="D1158"/>
      <c r="E1158"/>
    </row>
    <row r="1159" spans="4:5" s="1" customFormat="1">
      <c r="D1159"/>
      <c r="E1159"/>
    </row>
    <row r="1160" spans="4:5" s="1" customFormat="1">
      <c r="D1160"/>
      <c r="E1160"/>
    </row>
    <row r="1161" spans="4:5" s="1" customFormat="1">
      <c r="D1161"/>
      <c r="E1161"/>
    </row>
    <row r="1162" spans="4:5" s="1" customFormat="1">
      <c r="D1162"/>
      <c r="E1162"/>
    </row>
    <row r="1163" spans="4:5" s="1" customFormat="1">
      <c r="D1163"/>
      <c r="E1163"/>
    </row>
    <row r="1164" spans="4:5" s="1" customFormat="1">
      <c r="D1164"/>
      <c r="E1164"/>
    </row>
    <row r="1165" spans="4:5" s="1" customFormat="1">
      <c r="D1165"/>
      <c r="E1165"/>
    </row>
    <row r="1166" spans="4:5" s="1" customFormat="1">
      <c r="D1166"/>
      <c r="E1166"/>
    </row>
    <row r="1167" spans="4:5" s="1" customFormat="1">
      <c r="D1167"/>
      <c r="E1167"/>
    </row>
    <row r="1168" spans="4:5" s="1" customFormat="1">
      <c r="D1168"/>
      <c r="E1168"/>
    </row>
    <row r="1169" spans="4:5" s="1" customFormat="1">
      <c r="D1169"/>
      <c r="E1169"/>
    </row>
    <row r="1170" spans="4:5" s="1" customFormat="1">
      <c r="D1170"/>
      <c r="E1170"/>
    </row>
    <row r="1171" spans="4:5" s="1" customFormat="1">
      <c r="D1171"/>
      <c r="E1171"/>
    </row>
    <row r="1172" spans="4:5" s="1" customFormat="1">
      <c r="D1172"/>
      <c r="E1172"/>
    </row>
    <row r="1173" spans="4:5" s="1" customFormat="1">
      <c r="D1173"/>
      <c r="E1173"/>
    </row>
    <row r="1174" spans="4:5" s="1" customFormat="1">
      <c r="D1174"/>
      <c r="E1174"/>
    </row>
    <row r="1175" spans="4:5" s="1" customFormat="1">
      <c r="D1175"/>
      <c r="E1175"/>
    </row>
    <row r="1176" spans="4:5" s="1" customFormat="1">
      <c r="D1176"/>
      <c r="E1176"/>
    </row>
    <row r="1177" spans="4:5" s="1" customFormat="1">
      <c r="D1177"/>
      <c r="E1177"/>
    </row>
    <row r="1178" spans="4:5" s="1" customFormat="1">
      <c r="D1178"/>
      <c r="E1178"/>
    </row>
    <row r="1179" spans="4:5" s="1" customFormat="1">
      <c r="D1179"/>
      <c r="E1179"/>
    </row>
    <row r="1180" spans="4:5" s="1" customFormat="1">
      <c r="D1180"/>
      <c r="E1180"/>
    </row>
    <row r="1181" spans="4:5" s="1" customFormat="1">
      <c r="D1181"/>
      <c r="E1181"/>
    </row>
    <row r="1182" spans="4:5" s="1" customFormat="1">
      <c r="D1182"/>
      <c r="E1182"/>
    </row>
    <row r="1183" spans="4:5" s="1" customFormat="1">
      <c r="D1183"/>
      <c r="E1183"/>
    </row>
    <row r="1184" spans="4:5" s="1" customFormat="1">
      <c r="D1184"/>
      <c r="E1184"/>
    </row>
    <row r="1185" spans="4:5" s="1" customFormat="1">
      <c r="D1185"/>
      <c r="E1185"/>
    </row>
    <row r="1186" spans="4:5" s="1" customFormat="1">
      <c r="D1186"/>
      <c r="E1186"/>
    </row>
    <row r="1187" spans="4:5" s="1" customFormat="1">
      <c r="D1187"/>
      <c r="E1187"/>
    </row>
    <row r="1188" spans="4:5" s="1" customFormat="1">
      <c r="D1188"/>
      <c r="E1188"/>
    </row>
    <row r="1189" spans="4:5" s="1" customFormat="1">
      <c r="D1189"/>
      <c r="E1189"/>
    </row>
    <row r="1190" spans="4:5" s="1" customFormat="1">
      <c r="D1190"/>
      <c r="E1190"/>
    </row>
    <row r="1191" spans="4:5" s="1" customFormat="1">
      <c r="D1191"/>
      <c r="E1191"/>
    </row>
    <row r="1192" spans="4:5" s="1" customFormat="1">
      <c r="D1192"/>
      <c r="E1192"/>
    </row>
    <row r="1193" spans="4:5" s="1" customFormat="1">
      <c r="D1193"/>
      <c r="E1193"/>
    </row>
    <row r="1194" spans="4:5" s="1" customFormat="1">
      <c r="D1194"/>
      <c r="E1194"/>
    </row>
    <row r="1195" spans="4:5" s="1" customFormat="1">
      <c r="D1195"/>
      <c r="E1195"/>
    </row>
    <row r="1196" spans="4:5" s="1" customFormat="1">
      <c r="D1196"/>
      <c r="E1196"/>
    </row>
    <row r="1197" spans="4:5" s="1" customFormat="1">
      <c r="D1197"/>
      <c r="E1197"/>
    </row>
    <row r="1198" spans="4:5" s="1" customFormat="1">
      <c r="D1198"/>
      <c r="E1198"/>
    </row>
    <row r="1199" spans="4:5" s="1" customFormat="1">
      <c r="D1199"/>
      <c r="E1199"/>
    </row>
    <row r="1200" spans="4:5" s="1" customFormat="1">
      <c r="D1200"/>
      <c r="E1200"/>
    </row>
    <row r="1201" spans="4:5" s="1" customFormat="1">
      <c r="D1201"/>
      <c r="E1201"/>
    </row>
    <row r="1202" spans="4:5" s="1" customFormat="1">
      <c r="D1202"/>
      <c r="E1202"/>
    </row>
    <row r="1203" spans="4:5" s="1" customFormat="1">
      <c r="D1203"/>
      <c r="E1203"/>
    </row>
    <row r="1204" spans="4:5" s="1" customFormat="1">
      <c r="D1204"/>
      <c r="E1204"/>
    </row>
    <row r="1205" spans="4:5" s="1" customFormat="1">
      <c r="D1205"/>
      <c r="E1205"/>
    </row>
    <row r="1206" spans="4:5" s="1" customFormat="1">
      <c r="D1206"/>
      <c r="E1206"/>
    </row>
    <row r="1207" spans="4:5" s="1" customFormat="1">
      <c r="D1207"/>
      <c r="E1207"/>
    </row>
    <row r="1208" spans="4:5" s="1" customFormat="1">
      <c r="D1208"/>
      <c r="E1208"/>
    </row>
    <row r="1209" spans="4:5" s="1" customFormat="1">
      <c r="D1209"/>
      <c r="E1209"/>
    </row>
    <row r="1210" spans="4:5" s="1" customFormat="1">
      <c r="D1210"/>
      <c r="E1210"/>
    </row>
    <row r="1211" spans="4:5" s="1" customFormat="1">
      <c r="D1211"/>
      <c r="E1211"/>
    </row>
    <row r="1212" spans="4:5" s="1" customFormat="1">
      <c r="D1212"/>
      <c r="E1212"/>
    </row>
    <row r="1213" spans="4:5" s="1" customFormat="1">
      <c r="D1213"/>
      <c r="E1213"/>
    </row>
    <row r="1214" spans="4:5" s="1" customFormat="1">
      <c r="D1214"/>
      <c r="E1214"/>
    </row>
    <row r="1215" spans="4:5" s="1" customFormat="1">
      <c r="D1215"/>
      <c r="E1215"/>
    </row>
    <row r="1216" spans="4:5" s="1" customFormat="1">
      <c r="D1216"/>
      <c r="E1216"/>
    </row>
    <row r="1217" spans="4:5" s="1" customFormat="1">
      <c r="D1217"/>
      <c r="E1217"/>
    </row>
    <row r="1218" spans="4:5" s="1" customFormat="1">
      <c r="D1218"/>
      <c r="E1218"/>
    </row>
    <row r="1219" spans="4:5" s="1" customFormat="1">
      <c r="D1219"/>
      <c r="E1219"/>
    </row>
    <row r="1220" spans="4:5" s="1" customFormat="1">
      <c r="D1220"/>
      <c r="E1220"/>
    </row>
    <row r="1221" spans="4:5" s="1" customFormat="1">
      <c r="D1221"/>
      <c r="E1221"/>
    </row>
    <row r="1222" spans="4:5" s="1" customFormat="1">
      <c r="D1222"/>
      <c r="E1222"/>
    </row>
    <row r="1223" spans="4:5" s="1" customFormat="1">
      <c r="D1223"/>
      <c r="E1223"/>
    </row>
    <row r="1224" spans="4:5" s="1" customFormat="1">
      <c r="D1224"/>
      <c r="E1224"/>
    </row>
    <row r="1225" spans="4:5" s="1" customFormat="1">
      <c r="D1225"/>
      <c r="E1225"/>
    </row>
    <row r="1226" spans="4:5" s="1" customFormat="1">
      <c r="D1226"/>
      <c r="E1226"/>
    </row>
    <row r="1227" spans="4:5" s="1" customFormat="1">
      <c r="D1227"/>
      <c r="E1227"/>
    </row>
    <row r="1228" spans="4:5" s="1" customFormat="1">
      <c r="D1228"/>
      <c r="E1228"/>
    </row>
    <row r="1229" spans="4:5" s="1" customFormat="1">
      <c r="D1229"/>
      <c r="E1229"/>
    </row>
    <row r="1230" spans="4:5" s="1" customFormat="1">
      <c r="D1230"/>
      <c r="E1230"/>
    </row>
    <row r="1231" spans="4:5" s="1" customFormat="1">
      <c r="D1231"/>
      <c r="E1231"/>
    </row>
    <row r="1232" spans="4:5" s="1" customFormat="1">
      <c r="D1232"/>
      <c r="E1232"/>
    </row>
    <row r="1233" spans="4:5" s="1" customFormat="1">
      <c r="D1233"/>
      <c r="E1233"/>
    </row>
    <row r="1234" spans="4:5" s="1" customFormat="1">
      <c r="D1234"/>
      <c r="E1234"/>
    </row>
    <row r="1235" spans="4:5" s="1" customFormat="1">
      <c r="D1235"/>
      <c r="E1235"/>
    </row>
    <row r="1236" spans="4:5" s="1" customFormat="1">
      <c r="D1236"/>
      <c r="E1236"/>
    </row>
    <row r="1237" spans="4:5" s="1" customFormat="1">
      <c r="D1237"/>
      <c r="E1237"/>
    </row>
    <row r="1238" spans="4:5" s="1" customFormat="1">
      <c r="D1238"/>
      <c r="E1238"/>
    </row>
    <row r="1239" spans="4:5" s="1" customFormat="1">
      <c r="D1239"/>
      <c r="E1239"/>
    </row>
    <row r="1240" spans="4:5" s="1" customFormat="1">
      <c r="D1240"/>
      <c r="E1240"/>
    </row>
    <row r="1241" spans="4:5" s="1" customFormat="1">
      <c r="D1241"/>
      <c r="E1241"/>
    </row>
    <row r="1242" spans="4:5" s="1" customFormat="1">
      <c r="D1242"/>
      <c r="E1242"/>
    </row>
    <row r="1243" spans="4:5" s="1" customFormat="1">
      <c r="D1243"/>
      <c r="E1243"/>
    </row>
    <row r="1244" spans="4:5" s="1" customFormat="1">
      <c r="D1244"/>
      <c r="E1244"/>
    </row>
    <row r="1245" spans="4:5" s="1" customFormat="1">
      <c r="D1245"/>
      <c r="E1245"/>
    </row>
    <row r="1246" spans="4:5" s="1" customFormat="1">
      <c r="D1246"/>
      <c r="E1246"/>
    </row>
    <row r="1247" spans="4:5" s="1" customFormat="1">
      <c r="D1247"/>
      <c r="E1247"/>
    </row>
    <row r="1248" spans="4:5" s="1" customFormat="1">
      <c r="D1248"/>
      <c r="E1248"/>
    </row>
    <row r="1249" spans="4:5" s="1" customFormat="1">
      <c r="D1249"/>
      <c r="E1249"/>
    </row>
    <row r="1250" spans="4:5" s="1" customFormat="1">
      <c r="D1250"/>
      <c r="E1250"/>
    </row>
    <row r="1251" spans="4:5" s="1" customFormat="1">
      <c r="D1251"/>
      <c r="E1251"/>
    </row>
    <row r="1252" spans="4:5" s="1" customFormat="1">
      <c r="D1252"/>
      <c r="E1252"/>
    </row>
    <row r="1253" spans="4:5" s="1" customFormat="1">
      <c r="D1253"/>
      <c r="E1253"/>
    </row>
    <row r="1254" spans="4:5" s="1" customFormat="1">
      <c r="D1254"/>
      <c r="E1254"/>
    </row>
    <row r="1255" spans="4:5" s="1" customFormat="1">
      <c r="D1255"/>
      <c r="E1255"/>
    </row>
    <row r="1256" spans="4:5" s="1" customFormat="1">
      <c r="D1256"/>
      <c r="E1256"/>
    </row>
    <row r="1257" spans="4:5" s="1" customFormat="1">
      <c r="D1257"/>
      <c r="E1257"/>
    </row>
    <row r="1258" spans="4:5" s="1" customFormat="1">
      <c r="D1258"/>
      <c r="E1258"/>
    </row>
    <row r="1259" spans="4:5" s="1" customFormat="1">
      <c r="D1259"/>
      <c r="E1259"/>
    </row>
    <row r="1260" spans="4:5" s="1" customFormat="1">
      <c r="D1260"/>
      <c r="E1260"/>
    </row>
    <row r="1261" spans="4:5" s="1" customFormat="1">
      <c r="D1261"/>
      <c r="E1261"/>
    </row>
    <row r="1262" spans="4:5" s="1" customFormat="1">
      <c r="D1262"/>
      <c r="E1262"/>
    </row>
    <row r="1263" spans="4:5" s="1" customFormat="1">
      <c r="D1263"/>
      <c r="E1263"/>
    </row>
    <row r="1264" spans="4:5" s="1" customFormat="1">
      <c r="D1264"/>
      <c r="E1264"/>
    </row>
    <row r="1265" spans="4:5" s="1" customFormat="1">
      <c r="D1265"/>
      <c r="E1265"/>
    </row>
    <row r="1266" spans="4:5" s="1" customFormat="1">
      <c r="D1266"/>
      <c r="E1266"/>
    </row>
    <row r="1267" spans="4:5" s="1" customFormat="1">
      <c r="D1267"/>
      <c r="E1267"/>
    </row>
    <row r="1268" spans="4:5" s="1" customFormat="1">
      <c r="D1268"/>
      <c r="E1268"/>
    </row>
    <row r="1269" spans="4:5" s="1" customFormat="1">
      <c r="D1269"/>
      <c r="E1269"/>
    </row>
    <row r="1270" spans="4:5" s="1" customFormat="1">
      <c r="D1270"/>
      <c r="E1270"/>
    </row>
    <row r="1271" spans="4:5" s="1" customFormat="1">
      <c r="D1271"/>
      <c r="E1271"/>
    </row>
    <row r="1272" spans="4:5" s="1" customFormat="1">
      <c r="D1272"/>
      <c r="E1272"/>
    </row>
    <row r="1273" spans="4:5" s="1" customFormat="1">
      <c r="D1273"/>
      <c r="E1273"/>
    </row>
    <row r="1274" spans="4:5" s="1" customFormat="1">
      <c r="D1274"/>
      <c r="E1274"/>
    </row>
    <row r="1275" spans="4:5" s="1" customFormat="1">
      <c r="D1275"/>
      <c r="E1275"/>
    </row>
    <row r="1276" spans="4:5" s="1" customFormat="1">
      <c r="D1276"/>
      <c r="E1276"/>
    </row>
    <row r="1277" spans="4:5" s="1" customFormat="1">
      <c r="D1277"/>
      <c r="E1277"/>
    </row>
    <row r="1278" spans="4:5" s="1" customFormat="1">
      <c r="D1278"/>
      <c r="E1278"/>
    </row>
    <row r="1279" spans="4:5" s="1" customFormat="1">
      <c r="D1279"/>
      <c r="E1279"/>
    </row>
    <row r="1280" spans="4:5" s="1" customFormat="1">
      <c r="D1280"/>
      <c r="E1280"/>
    </row>
    <row r="1281" spans="4:5" s="1" customFormat="1">
      <c r="D1281"/>
      <c r="E1281"/>
    </row>
    <row r="1282" spans="4:5" s="1" customFormat="1">
      <c r="D1282"/>
      <c r="E1282"/>
    </row>
    <row r="1283" spans="4:5" s="1" customFormat="1">
      <c r="D1283"/>
      <c r="E1283"/>
    </row>
    <row r="1284" spans="4:5" s="1" customFormat="1">
      <c r="D1284"/>
      <c r="E1284"/>
    </row>
    <row r="1285" spans="4:5" s="1" customFormat="1">
      <c r="D1285"/>
      <c r="E1285"/>
    </row>
    <row r="1286" spans="4:5" s="1" customFormat="1">
      <c r="D1286"/>
      <c r="E1286"/>
    </row>
    <row r="1287" spans="4:5" s="1" customFormat="1">
      <c r="D1287"/>
      <c r="E1287"/>
    </row>
    <row r="1288" spans="4:5" s="1" customFormat="1">
      <c r="D1288"/>
      <c r="E1288"/>
    </row>
    <row r="1289" spans="4:5" s="1" customFormat="1">
      <c r="D1289"/>
      <c r="E1289"/>
    </row>
    <row r="1290" spans="4:5" s="1" customFormat="1">
      <c r="D1290"/>
      <c r="E1290"/>
    </row>
    <row r="1291" spans="4:5" s="1" customFormat="1">
      <c r="D1291"/>
      <c r="E1291"/>
    </row>
    <row r="1292" spans="4:5" s="1" customFormat="1">
      <c r="D1292"/>
      <c r="E1292"/>
    </row>
    <row r="1293" spans="4:5" s="1" customFormat="1">
      <c r="D1293"/>
      <c r="E1293"/>
    </row>
    <row r="1294" spans="4:5" s="1" customFormat="1">
      <c r="D1294"/>
      <c r="E1294"/>
    </row>
    <row r="1295" spans="4:5" s="1" customFormat="1">
      <c r="D1295"/>
      <c r="E1295"/>
    </row>
    <row r="1296" spans="4:5" s="1" customFormat="1">
      <c r="D1296"/>
      <c r="E1296"/>
    </row>
    <row r="1297" spans="4:5" s="1" customFormat="1">
      <c r="D1297"/>
      <c r="E1297"/>
    </row>
    <row r="1298" spans="4:5" s="1" customFormat="1">
      <c r="D1298"/>
      <c r="E1298"/>
    </row>
    <row r="1299" spans="4:5" s="1" customFormat="1">
      <c r="D1299"/>
      <c r="E1299"/>
    </row>
    <row r="1300" spans="4:5" s="1" customFormat="1">
      <c r="D1300"/>
      <c r="E1300"/>
    </row>
    <row r="1301" spans="4:5" s="1" customFormat="1">
      <c r="D1301"/>
      <c r="E1301"/>
    </row>
    <row r="1302" spans="4:5" s="1" customFormat="1">
      <c r="D1302"/>
      <c r="E1302"/>
    </row>
    <row r="1303" spans="4:5" s="1" customFormat="1">
      <c r="D1303"/>
      <c r="E1303"/>
    </row>
    <row r="1304" spans="4:5" s="1" customFormat="1">
      <c r="D1304"/>
      <c r="E1304"/>
    </row>
    <row r="1305" spans="4:5" s="1" customFormat="1">
      <c r="D1305"/>
      <c r="E1305"/>
    </row>
    <row r="1306" spans="4:5" s="1" customFormat="1">
      <c r="D1306"/>
      <c r="E1306"/>
    </row>
    <row r="1307" spans="4:5" s="1" customFormat="1">
      <c r="D1307"/>
      <c r="E1307"/>
    </row>
    <row r="1308" spans="4:5" s="1" customFormat="1">
      <c r="D1308"/>
      <c r="E1308"/>
    </row>
    <row r="1309" spans="4:5" s="1" customFormat="1">
      <c r="D1309"/>
      <c r="E1309"/>
    </row>
    <row r="1310" spans="4:5" s="1" customFormat="1">
      <c r="D1310"/>
      <c r="E1310"/>
    </row>
    <row r="1311" spans="4:5" s="1" customFormat="1">
      <c r="D1311"/>
      <c r="E1311"/>
    </row>
    <row r="1312" spans="4:5" s="1" customFormat="1">
      <c r="D1312"/>
      <c r="E1312"/>
    </row>
    <row r="1313" spans="4:5" s="1" customFormat="1">
      <c r="D1313"/>
      <c r="E1313"/>
    </row>
    <row r="1314" spans="4:5" s="1" customFormat="1">
      <c r="D1314"/>
      <c r="E1314"/>
    </row>
    <row r="1315" spans="4:5" s="1" customFormat="1">
      <c r="D1315"/>
      <c r="E1315"/>
    </row>
    <row r="1316" spans="4:5" s="1" customFormat="1">
      <c r="D1316"/>
      <c r="E1316"/>
    </row>
    <row r="1317" spans="4:5" s="1" customFormat="1">
      <c r="D1317"/>
      <c r="E1317"/>
    </row>
    <row r="1318" spans="4:5" s="1" customFormat="1">
      <c r="D1318"/>
      <c r="E1318"/>
    </row>
    <row r="1319" spans="4:5" s="1" customFormat="1">
      <c r="D1319"/>
      <c r="E1319"/>
    </row>
    <row r="1320" spans="4:5" s="1" customFormat="1">
      <c r="D1320"/>
      <c r="E1320"/>
    </row>
    <row r="1321" spans="4:5" s="1" customFormat="1">
      <c r="D1321"/>
      <c r="E1321"/>
    </row>
    <row r="1322" spans="4:5" s="1" customFormat="1">
      <c r="D1322"/>
      <c r="E1322"/>
    </row>
    <row r="1323" spans="4:5" s="1" customFormat="1">
      <c r="D1323"/>
      <c r="E1323"/>
    </row>
    <row r="1324" spans="4:5" s="1" customFormat="1">
      <c r="D1324"/>
      <c r="E1324"/>
    </row>
    <row r="1325" spans="4:5" s="1" customFormat="1">
      <c r="D1325"/>
      <c r="E1325"/>
    </row>
    <row r="1326" spans="4:5" s="1" customFormat="1">
      <c r="D1326"/>
      <c r="E1326"/>
    </row>
    <row r="1327" spans="4:5" s="1" customFormat="1">
      <c r="D1327"/>
      <c r="E1327"/>
    </row>
    <row r="1328" spans="4:5" s="1" customFormat="1">
      <c r="D1328"/>
      <c r="E1328"/>
    </row>
    <row r="1329" spans="4:5" s="1" customFormat="1">
      <c r="D1329"/>
      <c r="E1329"/>
    </row>
    <row r="1330" spans="4:5" s="1" customFormat="1">
      <c r="D1330"/>
      <c r="E1330"/>
    </row>
    <row r="1331" spans="4:5" s="1" customFormat="1">
      <c r="D1331"/>
      <c r="E1331"/>
    </row>
    <row r="1332" spans="4:5" s="1" customFormat="1">
      <c r="D1332"/>
      <c r="E1332"/>
    </row>
    <row r="1333" spans="4:5" s="1" customFormat="1">
      <c r="D1333"/>
      <c r="E1333"/>
    </row>
    <row r="1334" spans="4:5" s="1" customFormat="1">
      <c r="D1334"/>
      <c r="E1334"/>
    </row>
    <row r="1335" spans="4:5" s="1" customFormat="1">
      <c r="D1335"/>
      <c r="E1335"/>
    </row>
    <row r="1336" spans="4:5" s="1" customFormat="1">
      <c r="D1336"/>
      <c r="E1336"/>
    </row>
    <row r="1337" spans="4:5" s="1" customFormat="1">
      <c r="D1337"/>
      <c r="E1337"/>
    </row>
    <row r="1338" spans="4:5" s="1" customFormat="1">
      <c r="D1338"/>
      <c r="E1338"/>
    </row>
    <row r="1339" spans="4:5" s="1" customFormat="1">
      <c r="D1339"/>
      <c r="E1339"/>
    </row>
    <row r="1340" spans="4:5" s="1" customFormat="1">
      <c r="D1340"/>
      <c r="E1340"/>
    </row>
    <row r="1341" spans="4:5" s="1" customFormat="1">
      <c r="D1341"/>
      <c r="E1341"/>
    </row>
    <row r="1342" spans="4:5" s="1" customFormat="1">
      <c r="D1342"/>
      <c r="E1342"/>
    </row>
    <row r="1343" spans="4:5" s="1" customFormat="1">
      <c r="D1343"/>
      <c r="E1343"/>
    </row>
    <row r="1344" spans="4:5" s="1" customFormat="1">
      <c r="D1344"/>
      <c r="E1344"/>
    </row>
    <row r="1345" spans="4:5" s="1" customFormat="1">
      <c r="D1345"/>
      <c r="E1345"/>
    </row>
    <row r="1346" spans="4:5" s="1" customFormat="1">
      <c r="D1346"/>
      <c r="E1346"/>
    </row>
    <row r="1347" spans="4:5" s="1" customFormat="1">
      <c r="D1347"/>
      <c r="E1347"/>
    </row>
    <row r="1348" spans="4:5" s="1" customFormat="1">
      <c r="D1348"/>
      <c r="E1348"/>
    </row>
    <row r="1349" spans="4:5" s="1" customFormat="1">
      <c r="D1349"/>
      <c r="E1349"/>
    </row>
    <row r="1350" spans="4:5" s="1" customFormat="1">
      <c r="D1350"/>
      <c r="E1350"/>
    </row>
    <row r="1351" spans="4:5" s="1" customFormat="1">
      <c r="D1351"/>
      <c r="E1351"/>
    </row>
    <row r="1352" spans="4:5" s="1" customFormat="1">
      <c r="D1352"/>
      <c r="E1352"/>
    </row>
    <row r="1353" spans="4:5" s="1" customFormat="1">
      <c r="D1353"/>
      <c r="E1353"/>
    </row>
    <row r="1354" spans="4:5" s="1" customFormat="1">
      <c r="D1354"/>
      <c r="E1354"/>
    </row>
    <row r="1355" spans="4:5" s="1" customFormat="1">
      <c r="D1355"/>
      <c r="E1355"/>
    </row>
    <row r="1356" spans="4:5" s="1" customFormat="1">
      <c r="D1356"/>
      <c r="E1356"/>
    </row>
    <row r="1357" spans="4:5" s="1" customFormat="1">
      <c r="D1357"/>
      <c r="E1357"/>
    </row>
    <row r="1358" spans="4:5" s="1" customFormat="1">
      <c r="D1358"/>
      <c r="E1358"/>
    </row>
    <row r="1359" spans="4:5" s="1" customFormat="1">
      <c r="D1359"/>
      <c r="E1359"/>
    </row>
    <row r="1360" spans="4:5" s="1" customFormat="1">
      <c r="D1360"/>
      <c r="E1360"/>
    </row>
    <row r="1361" spans="4:5" s="1" customFormat="1">
      <c r="D1361"/>
      <c r="E1361"/>
    </row>
    <row r="1362" spans="4:5" s="1" customFormat="1">
      <c r="D1362"/>
      <c r="E1362"/>
    </row>
    <row r="1363" spans="4:5" s="1" customFormat="1">
      <c r="D1363"/>
      <c r="E1363"/>
    </row>
    <row r="1364" spans="4:5" s="1" customFormat="1">
      <c r="D1364"/>
      <c r="E1364"/>
    </row>
    <row r="1365" spans="4:5" s="1" customFormat="1">
      <c r="D1365"/>
      <c r="E1365"/>
    </row>
    <row r="1366" spans="4:5" s="1" customFormat="1">
      <c r="D1366"/>
      <c r="E1366"/>
    </row>
    <row r="1367" spans="4:5" s="1" customFormat="1">
      <c r="D1367"/>
      <c r="E1367"/>
    </row>
    <row r="1368" spans="4:5" s="1" customFormat="1">
      <c r="D1368"/>
      <c r="E1368"/>
    </row>
    <row r="1369" spans="4:5" s="1" customFormat="1">
      <c r="D1369"/>
      <c r="E1369"/>
    </row>
    <row r="1370" spans="4:5" s="1" customFormat="1">
      <c r="D1370"/>
      <c r="E1370"/>
    </row>
    <row r="1371" spans="4:5" s="1" customFormat="1">
      <c r="D1371"/>
      <c r="E1371"/>
    </row>
    <row r="1372" spans="4:5" s="1" customFormat="1">
      <c r="D1372"/>
      <c r="E1372"/>
    </row>
    <row r="1373" spans="4:5" s="1" customFormat="1">
      <c r="D1373"/>
      <c r="E1373"/>
    </row>
    <row r="1374" spans="4:5" s="1" customFormat="1">
      <c r="D1374"/>
      <c r="E1374"/>
    </row>
    <row r="1375" spans="4:5" s="1" customFormat="1">
      <c r="D1375"/>
      <c r="E1375"/>
    </row>
    <row r="1376" spans="4:5" s="1" customFormat="1">
      <c r="D1376"/>
      <c r="E1376"/>
    </row>
    <row r="1377" spans="4:5" s="1" customFormat="1">
      <c r="D1377"/>
      <c r="E1377"/>
    </row>
    <row r="1378" spans="4:5" s="1" customFormat="1">
      <c r="D1378"/>
      <c r="E1378"/>
    </row>
    <row r="1379" spans="4:5" s="1" customFormat="1">
      <c r="D1379"/>
      <c r="E1379"/>
    </row>
    <row r="1380" spans="4:5" s="1" customFormat="1">
      <c r="D1380"/>
      <c r="E1380"/>
    </row>
    <row r="1381" spans="4:5" s="1" customFormat="1">
      <c r="D1381"/>
      <c r="E1381"/>
    </row>
    <row r="1382" spans="4:5" s="1" customFormat="1">
      <c r="D1382"/>
      <c r="E1382"/>
    </row>
    <row r="1383" spans="4:5" s="1" customFormat="1">
      <c r="D1383"/>
      <c r="E1383"/>
    </row>
    <row r="1384" spans="4:5" s="1" customFormat="1">
      <c r="D1384"/>
      <c r="E1384"/>
    </row>
    <row r="1385" spans="4:5" s="1" customFormat="1">
      <c r="D1385"/>
      <c r="E1385"/>
    </row>
    <row r="1386" spans="4:5" s="1" customFormat="1">
      <c r="D1386"/>
      <c r="E1386"/>
    </row>
    <row r="1387" spans="4:5" s="1" customFormat="1">
      <c r="D1387"/>
      <c r="E1387"/>
    </row>
    <row r="1388" spans="4:5" s="1" customFormat="1">
      <c r="D1388"/>
      <c r="E1388"/>
    </row>
    <row r="1389" spans="4:5" s="1" customFormat="1">
      <c r="D1389"/>
      <c r="E1389"/>
    </row>
    <row r="1390" spans="4:5" s="1" customFormat="1">
      <c r="D1390"/>
      <c r="E1390"/>
    </row>
    <row r="1391" spans="4:5" s="1" customFormat="1">
      <c r="D1391"/>
      <c r="E1391"/>
    </row>
    <row r="1392" spans="4:5" s="1" customFormat="1">
      <c r="D1392"/>
      <c r="E1392"/>
    </row>
    <row r="1393" spans="4:5" s="1" customFormat="1">
      <c r="D1393"/>
      <c r="E1393"/>
    </row>
    <row r="1394" spans="4:5" s="1" customFormat="1">
      <c r="D1394"/>
      <c r="E1394"/>
    </row>
    <row r="1395" spans="4:5" s="1" customFormat="1">
      <c r="D1395"/>
      <c r="E1395"/>
    </row>
    <row r="1396" spans="4:5" s="1" customFormat="1">
      <c r="D1396"/>
      <c r="E1396"/>
    </row>
    <row r="1397" spans="4:5" s="1" customFormat="1">
      <c r="D1397"/>
      <c r="E1397"/>
    </row>
    <row r="1398" spans="4:5" s="1" customFormat="1">
      <c r="D1398"/>
      <c r="E1398"/>
    </row>
    <row r="1399" spans="4:5" s="1" customFormat="1">
      <c r="D1399"/>
      <c r="E1399"/>
    </row>
    <row r="1400" spans="4:5" s="1" customFormat="1">
      <c r="D1400"/>
      <c r="E1400"/>
    </row>
    <row r="1401" spans="4:5" s="1" customFormat="1">
      <c r="D1401"/>
      <c r="E1401"/>
    </row>
    <row r="1402" spans="4:5" s="1" customFormat="1">
      <c r="D1402"/>
      <c r="E1402"/>
    </row>
    <row r="1403" spans="4:5" s="1" customFormat="1">
      <c r="D1403"/>
      <c r="E1403"/>
    </row>
    <row r="1404" spans="4:5" s="1" customFormat="1">
      <c r="D1404"/>
      <c r="E1404"/>
    </row>
    <row r="1405" spans="4:5" s="1" customFormat="1">
      <c r="D1405"/>
      <c r="E1405"/>
    </row>
    <row r="1406" spans="4:5" s="1" customFormat="1">
      <c r="D1406"/>
      <c r="E1406"/>
    </row>
    <row r="1407" spans="4:5" s="1" customFormat="1">
      <c r="D1407"/>
      <c r="E1407"/>
    </row>
    <row r="1408" spans="4:5" s="1" customFormat="1">
      <c r="D1408"/>
      <c r="E1408"/>
    </row>
    <row r="1409" spans="4:5" s="1" customFormat="1">
      <c r="D1409"/>
      <c r="E1409"/>
    </row>
    <row r="1410" spans="4:5" s="1" customFormat="1">
      <c r="D1410"/>
      <c r="E1410"/>
    </row>
    <row r="1411" spans="4:5" s="1" customFormat="1">
      <c r="D1411"/>
      <c r="E1411"/>
    </row>
    <row r="1412" spans="4:5" s="1" customFormat="1">
      <c r="D1412"/>
      <c r="E1412"/>
    </row>
    <row r="1413" spans="4:5" s="1" customFormat="1">
      <c r="D1413"/>
      <c r="E1413"/>
    </row>
    <row r="1414" spans="4:5" s="1" customFormat="1">
      <c r="D1414"/>
      <c r="E1414"/>
    </row>
    <row r="1415" spans="4:5" s="1" customFormat="1">
      <c r="D1415"/>
      <c r="E1415"/>
    </row>
    <row r="1416" spans="4:5" s="1" customFormat="1">
      <c r="D1416"/>
      <c r="E1416"/>
    </row>
    <row r="1417" spans="4:5" s="1" customFormat="1">
      <c r="D1417"/>
      <c r="E1417"/>
    </row>
    <row r="1418" spans="4:5" s="1" customFormat="1">
      <c r="D1418"/>
      <c r="E1418"/>
    </row>
    <row r="1419" spans="4:5" s="1" customFormat="1">
      <c r="D1419"/>
      <c r="E1419"/>
    </row>
    <row r="1420" spans="4:5" s="1" customFormat="1">
      <c r="D1420"/>
      <c r="E1420"/>
    </row>
    <row r="1421" spans="4:5" s="1" customFormat="1">
      <c r="D1421"/>
      <c r="E1421"/>
    </row>
    <row r="1422" spans="4:5" s="1" customFormat="1">
      <c r="D1422"/>
      <c r="E1422"/>
    </row>
    <row r="1423" spans="4:5" s="1" customFormat="1">
      <c r="D1423"/>
      <c r="E1423"/>
    </row>
    <row r="1424" spans="4:5" s="1" customFormat="1">
      <c r="D1424"/>
      <c r="E1424"/>
    </row>
    <row r="1425" spans="4:5" s="1" customFormat="1">
      <c r="D1425"/>
      <c r="E1425"/>
    </row>
    <row r="1426" spans="4:5" s="1" customFormat="1">
      <c r="D1426"/>
      <c r="E1426"/>
    </row>
    <row r="1427" spans="4:5" s="1" customFormat="1">
      <c r="D1427"/>
      <c r="E1427"/>
    </row>
    <row r="1428" spans="4:5" s="1" customFormat="1">
      <c r="D1428"/>
      <c r="E1428"/>
    </row>
    <row r="1429" spans="4:5" s="1" customFormat="1">
      <c r="D1429"/>
      <c r="E1429"/>
    </row>
    <row r="1430" spans="4:5" s="1" customFormat="1">
      <c r="D1430"/>
      <c r="E1430"/>
    </row>
    <row r="1431" spans="4:5" s="1" customFormat="1">
      <c r="D1431"/>
      <c r="E1431"/>
    </row>
    <row r="1432" spans="4:5" s="1" customFormat="1">
      <c r="D1432"/>
      <c r="E1432"/>
    </row>
    <row r="1433" spans="4:5" s="1" customFormat="1">
      <c r="D1433"/>
      <c r="E1433"/>
    </row>
    <row r="1434" spans="4:5" s="1" customFormat="1">
      <c r="D1434"/>
      <c r="E1434"/>
    </row>
    <row r="1435" spans="4:5" s="1" customFormat="1">
      <c r="D1435"/>
      <c r="E1435"/>
    </row>
    <row r="1436" spans="4:5" s="1" customFormat="1">
      <c r="D1436"/>
      <c r="E1436"/>
    </row>
    <row r="1437" spans="4:5" s="1" customFormat="1">
      <c r="D1437"/>
      <c r="E1437"/>
    </row>
    <row r="1438" spans="4:5" s="1" customFormat="1">
      <c r="D1438"/>
      <c r="E1438"/>
    </row>
    <row r="1439" spans="4:5" s="1" customFormat="1">
      <c r="D1439"/>
      <c r="E1439"/>
    </row>
    <row r="1440" spans="4:5" s="1" customFormat="1">
      <c r="D1440"/>
      <c r="E1440"/>
    </row>
    <row r="1441" spans="4:5" s="1" customFormat="1">
      <c r="D1441"/>
      <c r="E1441"/>
    </row>
    <row r="1442" spans="4:5" s="1" customFormat="1">
      <c r="D1442"/>
      <c r="E1442"/>
    </row>
    <row r="1443" spans="4:5" s="1" customFormat="1">
      <c r="D1443"/>
      <c r="E1443"/>
    </row>
    <row r="1444" spans="4:5" s="1" customFormat="1">
      <c r="D1444"/>
      <c r="E1444"/>
    </row>
    <row r="1445" spans="4:5" s="1" customFormat="1">
      <c r="D1445"/>
      <c r="E1445"/>
    </row>
    <row r="1446" spans="4:5" s="1" customFormat="1">
      <c r="D1446"/>
      <c r="E1446"/>
    </row>
    <row r="1447" spans="4:5" s="1" customFormat="1">
      <c r="D1447"/>
      <c r="E1447"/>
    </row>
    <row r="1448" spans="4:5" s="1" customFormat="1">
      <c r="D1448"/>
      <c r="E1448"/>
    </row>
    <row r="1449" spans="4:5" s="1" customFormat="1">
      <c r="D1449"/>
      <c r="E1449"/>
    </row>
    <row r="1450" spans="4:5" s="1" customFormat="1">
      <c r="D1450"/>
      <c r="E1450"/>
    </row>
    <row r="1451" spans="4:5" s="1" customFormat="1">
      <c r="D1451"/>
      <c r="E1451"/>
    </row>
    <row r="1452" spans="4:5" s="1" customFormat="1">
      <c r="D1452"/>
      <c r="E1452"/>
    </row>
    <row r="1453" spans="4:5" s="1" customFormat="1">
      <c r="D1453"/>
      <c r="E1453"/>
    </row>
    <row r="1454" spans="4:5" s="1" customFormat="1">
      <c r="D1454"/>
      <c r="E1454"/>
    </row>
    <row r="1455" spans="4:5" s="1" customFormat="1">
      <c r="D1455"/>
      <c r="E1455"/>
    </row>
    <row r="1456" spans="4:5" s="1" customFormat="1">
      <c r="D1456"/>
      <c r="E1456"/>
    </row>
    <row r="1457" spans="4:5" s="1" customFormat="1">
      <c r="D1457"/>
      <c r="E1457"/>
    </row>
    <row r="1458" spans="4:5" s="1" customFormat="1">
      <c r="D1458"/>
      <c r="E1458"/>
    </row>
    <row r="1459" spans="4:5" s="1" customFormat="1">
      <c r="D1459"/>
      <c r="E1459"/>
    </row>
    <row r="1460" spans="4:5" s="1" customFormat="1">
      <c r="D1460"/>
      <c r="E1460"/>
    </row>
    <row r="1461" spans="4:5" s="1" customFormat="1">
      <c r="D1461"/>
      <c r="E1461"/>
    </row>
    <row r="1462" spans="4:5" s="1" customFormat="1">
      <c r="D1462"/>
      <c r="E1462"/>
    </row>
    <row r="1463" spans="4:5" s="1" customFormat="1">
      <c r="D1463"/>
      <c r="E1463"/>
    </row>
    <row r="1464" spans="4:5" s="1" customFormat="1">
      <c r="D1464"/>
      <c r="E1464"/>
    </row>
    <row r="1465" spans="4:5" s="1" customFormat="1">
      <c r="D1465"/>
      <c r="E1465"/>
    </row>
    <row r="1466" spans="4:5" s="1" customFormat="1">
      <c r="D1466"/>
      <c r="E1466"/>
    </row>
    <row r="1467" spans="4:5" s="1" customFormat="1">
      <c r="D1467"/>
      <c r="E1467"/>
    </row>
    <row r="1468" spans="4:5" s="1" customFormat="1">
      <c r="D1468"/>
      <c r="E1468"/>
    </row>
    <row r="1469" spans="4:5" s="1" customFormat="1">
      <c r="D1469"/>
      <c r="E1469"/>
    </row>
    <row r="1470" spans="4:5" s="1" customFormat="1">
      <c r="D1470"/>
      <c r="E1470"/>
    </row>
    <row r="1471" spans="4:5" s="1" customFormat="1">
      <c r="D1471"/>
      <c r="E1471"/>
    </row>
    <row r="1472" spans="4:5" s="1" customFormat="1">
      <c r="D1472"/>
      <c r="E1472"/>
    </row>
    <row r="1473" spans="4:5" s="1" customFormat="1">
      <c r="D1473"/>
      <c r="E1473"/>
    </row>
    <row r="1474" spans="4:5" s="1" customFormat="1">
      <c r="D1474"/>
      <c r="E1474"/>
    </row>
    <row r="1475" spans="4:5" s="1" customFormat="1">
      <c r="D1475"/>
      <c r="E1475"/>
    </row>
    <row r="1476" spans="4:5" s="1" customFormat="1">
      <c r="D1476"/>
      <c r="E1476"/>
    </row>
    <row r="1477" spans="4:5" s="1" customFormat="1">
      <c r="D1477"/>
      <c r="E1477"/>
    </row>
    <row r="1478" spans="4:5" s="1" customFormat="1">
      <c r="D1478"/>
      <c r="E1478"/>
    </row>
    <row r="1479" spans="4:5" s="1" customFormat="1">
      <c r="D1479"/>
      <c r="E1479"/>
    </row>
    <row r="1480" spans="4:5" s="1" customFormat="1">
      <c r="D1480"/>
      <c r="E1480"/>
    </row>
    <row r="1481" spans="4:5" s="1" customFormat="1">
      <c r="D1481"/>
      <c r="E1481"/>
    </row>
    <row r="1482" spans="4:5" s="1" customFormat="1">
      <c r="D1482"/>
      <c r="E1482"/>
    </row>
    <row r="1483" spans="4:5" s="1" customFormat="1">
      <c r="D1483"/>
      <c r="E1483"/>
    </row>
    <row r="1484" spans="4:5" s="1" customFormat="1">
      <c r="D1484"/>
      <c r="E1484"/>
    </row>
    <row r="1485" spans="4:5" s="1" customFormat="1">
      <c r="D1485"/>
      <c r="E1485"/>
    </row>
    <row r="1486" spans="4:5" s="1" customFormat="1">
      <c r="D1486"/>
      <c r="E1486"/>
    </row>
    <row r="1487" spans="4:5" s="1" customFormat="1">
      <c r="D1487"/>
      <c r="E1487"/>
    </row>
    <row r="1488" spans="4:5" s="1" customFormat="1">
      <c r="D1488"/>
      <c r="E1488"/>
    </row>
    <row r="1489" spans="4:5" s="1" customFormat="1">
      <c r="D1489"/>
      <c r="E1489"/>
    </row>
    <row r="1490" spans="4:5" s="1" customFormat="1">
      <c r="D1490"/>
      <c r="E1490"/>
    </row>
    <row r="1491" spans="4:5" s="1" customFormat="1">
      <c r="D1491"/>
      <c r="E1491"/>
    </row>
    <row r="1492" spans="4:5" s="1" customFormat="1">
      <c r="D1492"/>
      <c r="E1492"/>
    </row>
    <row r="1493" spans="4:5" s="1" customFormat="1">
      <c r="D1493"/>
      <c r="E1493"/>
    </row>
    <row r="1494" spans="4:5" s="1" customFormat="1">
      <c r="D1494"/>
      <c r="E1494"/>
    </row>
    <row r="1495" spans="4:5" s="1" customFormat="1">
      <c r="D1495"/>
      <c r="E1495"/>
    </row>
    <row r="1496" spans="4:5" s="1" customFormat="1">
      <c r="D1496"/>
      <c r="E1496"/>
    </row>
    <row r="1497" spans="4:5" s="1" customFormat="1">
      <c r="D1497"/>
      <c r="E1497"/>
    </row>
    <row r="1498" spans="4:5" s="1" customFormat="1">
      <c r="D1498"/>
      <c r="E1498"/>
    </row>
    <row r="1499" spans="4:5" s="1" customFormat="1">
      <c r="D1499"/>
      <c r="E1499"/>
    </row>
    <row r="1500" spans="4:5" s="1" customFormat="1">
      <c r="D1500"/>
      <c r="E1500"/>
    </row>
    <row r="1501" spans="4:5" s="1" customFormat="1">
      <c r="D1501"/>
      <c r="E1501"/>
    </row>
    <row r="1502" spans="4:5" s="1" customFormat="1">
      <c r="D1502"/>
      <c r="E1502"/>
    </row>
    <row r="1503" spans="4:5" s="1" customFormat="1">
      <c r="D1503"/>
      <c r="E1503"/>
    </row>
    <row r="1504" spans="4:5" s="1" customFormat="1">
      <c r="D1504"/>
      <c r="E1504"/>
    </row>
    <row r="1505" spans="4:5" s="1" customFormat="1">
      <c r="D1505"/>
      <c r="E1505"/>
    </row>
    <row r="1506" spans="4:5" s="1" customFormat="1">
      <c r="D1506"/>
      <c r="E1506"/>
    </row>
    <row r="1507" spans="4:5" s="1" customFormat="1">
      <c r="D1507"/>
      <c r="E1507"/>
    </row>
    <row r="1508" spans="4:5" s="1" customFormat="1">
      <c r="D1508"/>
      <c r="E1508"/>
    </row>
    <row r="1509" spans="4:5" s="1" customFormat="1">
      <c r="D1509"/>
      <c r="E1509"/>
    </row>
    <row r="1510" spans="4:5" s="1" customFormat="1">
      <c r="D1510"/>
      <c r="E1510"/>
    </row>
    <row r="1511" spans="4:5" s="1" customFormat="1">
      <c r="D1511"/>
      <c r="E1511"/>
    </row>
    <row r="1512" spans="4:5" s="1" customFormat="1">
      <c r="D1512"/>
      <c r="E1512"/>
    </row>
    <row r="1513" spans="4:5" s="1" customFormat="1">
      <c r="D1513"/>
      <c r="E1513"/>
    </row>
    <row r="1514" spans="4:5" s="1" customFormat="1">
      <c r="D1514"/>
      <c r="E1514"/>
    </row>
    <row r="1515" spans="4:5" s="1" customFormat="1">
      <c r="D1515"/>
      <c r="E1515"/>
    </row>
    <row r="1516" spans="4:5" s="1" customFormat="1">
      <c r="D1516"/>
      <c r="E1516"/>
    </row>
    <row r="1517" spans="4:5" s="1" customFormat="1">
      <c r="D1517"/>
      <c r="E1517"/>
    </row>
    <row r="1518" spans="4:5" s="1" customFormat="1">
      <c r="D1518"/>
      <c r="E1518"/>
    </row>
    <row r="1519" spans="4:5" s="1" customFormat="1">
      <c r="D1519"/>
      <c r="E1519"/>
    </row>
    <row r="1520" spans="4:5" s="1" customFormat="1">
      <c r="D1520"/>
      <c r="E1520"/>
    </row>
    <row r="1521" spans="4:5" s="1" customFormat="1">
      <c r="D1521"/>
      <c r="E1521"/>
    </row>
    <row r="1522" spans="4:5" s="1" customFormat="1">
      <c r="D1522"/>
      <c r="E1522"/>
    </row>
    <row r="1523" spans="4:5" s="1" customFormat="1">
      <c r="D1523"/>
      <c r="E1523"/>
    </row>
    <row r="1524" spans="4:5" s="1" customFormat="1">
      <c r="D1524"/>
      <c r="E1524"/>
    </row>
    <row r="1525" spans="4:5" s="1" customFormat="1">
      <c r="D1525"/>
      <c r="E1525"/>
    </row>
    <row r="1526" spans="4:5" s="1" customFormat="1">
      <c r="D1526"/>
      <c r="E1526"/>
    </row>
    <row r="1527" spans="4:5" s="1" customFormat="1">
      <c r="D1527"/>
      <c r="E1527"/>
    </row>
    <row r="1528" spans="4:5" s="1" customFormat="1">
      <c r="D1528"/>
      <c r="E1528"/>
    </row>
    <row r="1529" spans="4:5" s="1" customFormat="1">
      <c r="D1529"/>
      <c r="E1529"/>
    </row>
    <row r="1530" spans="4:5" s="1" customFormat="1">
      <c r="D1530"/>
      <c r="E1530"/>
    </row>
    <row r="1531" spans="4:5" s="1" customFormat="1">
      <c r="D1531"/>
      <c r="E1531"/>
    </row>
    <row r="1532" spans="4:5" s="1" customFormat="1">
      <c r="D1532"/>
      <c r="E1532"/>
    </row>
    <row r="1533" spans="4:5" s="1" customFormat="1">
      <c r="D1533"/>
      <c r="E1533"/>
    </row>
    <row r="1534" spans="4:5" s="1" customFormat="1">
      <c r="D1534"/>
      <c r="E1534"/>
    </row>
    <row r="1535" spans="4:5" s="1" customFormat="1">
      <c r="D1535"/>
      <c r="E1535"/>
    </row>
    <row r="1536" spans="4:5" s="1" customFormat="1">
      <c r="D1536"/>
      <c r="E1536"/>
    </row>
    <row r="1537" spans="4:5" s="1" customFormat="1">
      <c r="D1537"/>
      <c r="E1537"/>
    </row>
    <row r="1538" spans="4:5" s="1" customFormat="1">
      <c r="D1538"/>
      <c r="E1538"/>
    </row>
    <row r="1539" spans="4:5" s="1" customFormat="1">
      <c r="D1539"/>
      <c r="E1539"/>
    </row>
    <row r="1540" spans="4:5" s="1" customFormat="1">
      <c r="D1540"/>
      <c r="E1540"/>
    </row>
    <row r="1541" spans="4:5" s="1" customFormat="1">
      <c r="D1541"/>
      <c r="E1541"/>
    </row>
    <row r="1542" spans="4:5" s="1" customFormat="1">
      <c r="D1542"/>
      <c r="E1542"/>
    </row>
    <row r="1543" spans="4:5" s="1" customFormat="1">
      <c r="D1543"/>
      <c r="E1543"/>
    </row>
    <row r="1544" spans="4:5" s="1" customFormat="1">
      <c r="D1544"/>
      <c r="E1544"/>
    </row>
    <row r="1545" spans="4:5" s="1" customFormat="1">
      <c r="D1545"/>
      <c r="E1545"/>
    </row>
    <row r="1546" spans="4:5" s="1" customFormat="1">
      <c r="D1546"/>
      <c r="E1546"/>
    </row>
    <row r="1547" spans="4:5" s="1" customFormat="1">
      <c r="D1547"/>
      <c r="E1547"/>
    </row>
    <row r="1548" spans="4:5" s="1" customFormat="1">
      <c r="D1548"/>
      <c r="E1548"/>
    </row>
    <row r="1549" spans="4:5" s="1" customFormat="1">
      <c r="D1549"/>
      <c r="E1549"/>
    </row>
    <row r="1550" spans="4:5" s="1" customFormat="1">
      <c r="D1550"/>
      <c r="E1550"/>
    </row>
    <row r="1551" spans="4:5" s="1" customFormat="1">
      <c r="D1551"/>
      <c r="E1551"/>
    </row>
    <row r="1552" spans="4:5" s="1" customFormat="1">
      <c r="D1552"/>
      <c r="E1552"/>
    </row>
    <row r="1553" spans="4:5" s="1" customFormat="1">
      <c r="D1553"/>
      <c r="E1553"/>
    </row>
    <row r="1554" spans="4:5" s="1" customFormat="1">
      <c r="D1554"/>
      <c r="E1554"/>
    </row>
    <row r="1555" spans="4:5" s="1" customFormat="1">
      <c r="D1555"/>
      <c r="E1555"/>
    </row>
    <row r="1556" spans="4:5" s="1" customFormat="1">
      <c r="D1556"/>
      <c r="E1556"/>
    </row>
    <row r="1557" spans="4:5" s="1" customFormat="1">
      <c r="D1557"/>
      <c r="E1557"/>
    </row>
    <row r="1558" spans="4:5" s="1" customFormat="1">
      <c r="D1558"/>
      <c r="E1558"/>
    </row>
    <row r="1559" spans="4:5" s="1" customFormat="1">
      <c r="D1559"/>
      <c r="E1559"/>
    </row>
    <row r="1560" spans="4:5" s="1" customFormat="1">
      <c r="D1560"/>
      <c r="E1560"/>
    </row>
    <row r="1561" spans="4:5" s="1" customFormat="1">
      <c r="D1561"/>
      <c r="E1561"/>
    </row>
    <row r="1562" spans="4:5" s="1" customFormat="1">
      <c r="D1562"/>
      <c r="E1562"/>
    </row>
    <row r="1563" spans="4:5" s="1" customFormat="1">
      <c r="D1563"/>
      <c r="E1563"/>
    </row>
    <row r="1564" spans="4:5" s="1" customFormat="1">
      <c r="D1564"/>
      <c r="E1564"/>
    </row>
    <row r="1565" spans="4:5" s="1" customFormat="1">
      <c r="D1565"/>
      <c r="E1565"/>
    </row>
    <row r="1566" spans="4:5" s="1" customFormat="1">
      <c r="D1566"/>
      <c r="E1566"/>
    </row>
    <row r="1567" spans="4:5" s="1" customFormat="1">
      <c r="D1567"/>
      <c r="E1567"/>
    </row>
    <row r="1568" spans="4:5" s="1" customFormat="1">
      <c r="D1568"/>
      <c r="E1568"/>
    </row>
    <row r="1569" spans="4:5" s="1" customFormat="1">
      <c r="D1569"/>
      <c r="E1569"/>
    </row>
    <row r="1570" spans="4:5" s="1" customFormat="1">
      <c r="D1570"/>
      <c r="E1570"/>
    </row>
    <row r="1571" spans="4:5" s="1" customFormat="1">
      <c r="D1571"/>
      <c r="E1571"/>
    </row>
    <row r="1572" spans="4:5" s="1" customFormat="1">
      <c r="D1572"/>
      <c r="E1572"/>
    </row>
    <row r="1573" spans="4:5" s="1" customFormat="1">
      <c r="D1573"/>
      <c r="E1573"/>
    </row>
    <row r="1574" spans="4:5" s="1" customFormat="1">
      <c r="D1574"/>
      <c r="E1574"/>
    </row>
    <row r="1575" spans="4:5" s="1" customFormat="1">
      <c r="D1575"/>
      <c r="E1575"/>
    </row>
    <row r="1576" spans="4:5" s="1" customFormat="1">
      <c r="D1576"/>
      <c r="E1576"/>
    </row>
    <row r="1577" spans="4:5" s="1" customFormat="1">
      <c r="D1577"/>
      <c r="E1577"/>
    </row>
    <row r="1578" spans="4:5" s="1" customFormat="1">
      <c r="D1578"/>
      <c r="E1578"/>
    </row>
    <row r="1579" spans="4:5" s="1" customFormat="1">
      <c r="D1579"/>
      <c r="E1579"/>
    </row>
    <row r="1580" spans="4:5" s="1" customFormat="1">
      <c r="D1580"/>
      <c r="E1580"/>
    </row>
    <row r="1581" spans="4:5" s="1" customFormat="1">
      <c r="D1581"/>
      <c r="E1581"/>
    </row>
    <row r="1582" spans="4:5" s="1" customFormat="1">
      <c r="D1582"/>
      <c r="E1582"/>
    </row>
    <row r="1583" spans="4:5" s="1" customFormat="1">
      <c r="D1583"/>
      <c r="E1583"/>
    </row>
    <row r="1584" spans="4:5" s="1" customFormat="1">
      <c r="D1584"/>
      <c r="E1584"/>
    </row>
    <row r="1585" spans="4:5" s="1" customFormat="1">
      <c r="D1585"/>
      <c r="E1585"/>
    </row>
    <row r="1586" spans="4:5" s="1" customFormat="1">
      <c r="D1586"/>
      <c r="E1586"/>
    </row>
    <row r="1587" spans="4:5" s="1" customFormat="1">
      <c r="D1587"/>
      <c r="E1587"/>
    </row>
    <row r="1588" spans="4:5" s="1" customFormat="1">
      <c r="D1588"/>
      <c r="E1588"/>
    </row>
    <row r="1589" spans="4:5" s="1" customFormat="1">
      <c r="D1589"/>
      <c r="E1589"/>
    </row>
    <row r="1590" spans="4:5" s="1" customFormat="1">
      <c r="D1590"/>
      <c r="E1590"/>
    </row>
    <row r="1591" spans="4:5" s="1" customFormat="1">
      <c r="D1591"/>
      <c r="E1591"/>
    </row>
    <row r="1592" spans="4:5" s="1" customFormat="1">
      <c r="D1592"/>
      <c r="E1592"/>
    </row>
    <row r="1593" spans="4:5" s="1" customFormat="1">
      <c r="D1593"/>
      <c r="E1593"/>
    </row>
    <row r="1594" spans="4:5" s="1" customFormat="1">
      <c r="D1594"/>
      <c r="E1594"/>
    </row>
    <row r="1595" spans="4:5" s="1" customFormat="1">
      <c r="D1595"/>
      <c r="E1595"/>
    </row>
    <row r="1596" spans="4:5" s="1" customFormat="1">
      <c r="D1596"/>
      <c r="E1596"/>
    </row>
    <row r="1597" spans="4:5" s="1" customFormat="1">
      <c r="D1597"/>
      <c r="E1597"/>
    </row>
    <row r="1598" spans="4:5" s="1" customFormat="1">
      <c r="D1598"/>
      <c r="E1598"/>
    </row>
    <row r="1599" spans="4:5" s="1" customFormat="1">
      <c r="D1599"/>
      <c r="E1599"/>
    </row>
    <row r="1600" spans="4:5" s="1" customFormat="1">
      <c r="D1600"/>
      <c r="E1600"/>
    </row>
    <row r="1601" spans="4:5" s="1" customFormat="1">
      <c r="D1601"/>
      <c r="E1601"/>
    </row>
    <row r="1602" spans="4:5" s="1" customFormat="1">
      <c r="D1602"/>
      <c r="E1602"/>
    </row>
    <row r="1603" spans="4:5" s="1" customFormat="1">
      <c r="D1603"/>
      <c r="E1603"/>
    </row>
    <row r="1604" spans="4:5" s="1" customFormat="1">
      <c r="D1604"/>
      <c r="E1604"/>
    </row>
    <row r="1605" spans="4:5" s="1" customFormat="1">
      <c r="D1605"/>
      <c r="E1605"/>
    </row>
    <row r="1606" spans="4:5" s="1" customFormat="1">
      <c r="D1606"/>
      <c r="E1606"/>
    </row>
    <row r="1607" spans="4:5" s="1" customFormat="1">
      <c r="D1607"/>
      <c r="E1607"/>
    </row>
    <row r="1608" spans="4:5" s="1" customFormat="1">
      <c r="D1608"/>
      <c r="E1608"/>
    </row>
    <row r="1609" spans="4:5" s="1" customFormat="1">
      <c r="D1609"/>
      <c r="E1609"/>
    </row>
    <row r="1610" spans="4:5" s="1" customFormat="1">
      <c r="D1610"/>
      <c r="E1610"/>
    </row>
    <row r="1611" spans="4:5" s="1" customFormat="1">
      <c r="D1611"/>
      <c r="E1611"/>
    </row>
    <row r="1612" spans="4:5" s="1" customFormat="1">
      <c r="D1612"/>
      <c r="E1612"/>
    </row>
    <row r="1613" spans="4:5" s="1" customFormat="1">
      <c r="D1613"/>
      <c r="E1613"/>
    </row>
    <row r="1614" spans="4:5" s="1" customFormat="1">
      <c r="D1614"/>
      <c r="E1614"/>
    </row>
    <row r="1615" spans="4:5" s="1" customFormat="1">
      <c r="D1615"/>
      <c r="E1615"/>
    </row>
    <row r="1616" spans="4:5" s="1" customFormat="1">
      <c r="D1616"/>
      <c r="E1616"/>
    </row>
    <row r="1617" spans="4:5" s="1" customFormat="1">
      <c r="D1617"/>
      <c r="E1617"/>
    </row>
    <row r="1618" spans="4:5" s="1" customFormat="1">
      <c r="D1618"/>
      <c r="E1618"/>
    </row>
    <row r="1619" spans="4:5" s="1" customFormat="1">
      <c r="D1619"/>
      <c r="E1619"/>
    </row>
    <row r="1620" spans="4:5" s="1" customFormat="1">
      <c r="D1620"/>
      <c r="E1620"/>
    </row>
    <row r="1621" spans="4:5" s="1" customFormat="1">
      <c r="D1621"/>
      <c r="E1621"/>
    </row>
    <row r="1622" spans="4:5" s="1" customFormat="1">
      <c r="D1622"/>
      <c r="E1622"/>
    </row>
    <row r="1623" spans="4:5" s="1" customFormat="1">
      <c r="D1623"/>
      <c r="E1623"/>
    </row>
    <row r="1624" spans="4:5" s="1" customFormat="1">
      <c r="D1624"/>
      <c r="E1624"/>
    </row>
    <row r="1625" spans="4:5" s="1" customFormat="1">
      <c r="D1625"/>
      <c r="E1625"/>
    </row>
    <row r="1626" spans="4:5" s="1" customFormat="1">
      <c r="D1626"/>
      <c r="E1626"/>
    </row>
    <row r="1627" spans="4:5" s="1" customFormat="1">
      <c r="D1627"/>
      <c r="E1627"/>
    </row>
    <row r="1628" spans="4:5" s="1" customFormat="1">
      <c r="D1628"/>
      <c r="E1628"/>
    </row>
    <row r="1629" spans="4:5" s="1" customFormat="1">
      <c r="D1629"/>
      <c r="E1629"/>
    </row>
    <row r="1630" spans="4:5" s="1" customFormat="1">
      <c r="D1630"/>
      <c r="E1630"/>
    </row>
    <row r="1631" spans="4:5" s="1" customFormat="1">
      <c r="D1631"/>
      <c r="E1631"/>
    </row>
    <row r="1632" spans="4:5" s="1" customFormat="1">
      <c r="D1632"/>
      <c r="E1632"/>
    </row>
    <row r="1633" spans="4:5" s="1" customFormat="1">
      <c r="D1633"/>
      <c r="E1633"/>
    </row>
    <row r="1634" spans="4:5" s="1" customFormat="1">
      <c r="D1634"/>
      <c r="E1634"/>
    </row>
    <row r="1635" spans="4:5" s="1" customFormat="1">
      <c r="D1635"/>
      <c r="E1635"/>
    </row>
    <row r="1636" spans="4:5" s="1" customFormat="1">
      <c r="D1636"/>
      <c r="E1636"/>
    </row>
    <row r="1637" spans="4:5" s="1" customFormat="1">
      <c r="D1637"/>
      <c r="E1637"/>
    </row>
    <row r="1638" spans="4:5" s="1" customFormat="1">
      <c r="D1638"/>
      <c r="E1638"/>
    </row>
    <row r="1639" spans="4:5" s="1" customFormat="1">
      <c r="D1639"/>
      <c r="E1639"/>
    </row>
    <row r="1640" spans="4:5" s="1" customFormat="1">
      <c r="D1640"/>
      <c r="E1640"/>
    </row>
    <row r="1641" spans="4:5" s="1" customFormat="1">
      <c r="D1641"/>
      <c r="E1641"/>
    </row>
    <row r="1642" spans="4:5" s="1" customFormat="1">
      <c r="D1642"/>
      <c r="E1642"/>
    </row>
    <row r="1643" spans="4:5" s="1" customFormat="1">
      <c r="D1643"/>
      <c r="E1643"/>
    </row>
    <row r="1644" spans="4:5" s="1" customFormat="1">
      <c r="D1644"/>
      <c r="E1644"/>
    </row>
    <row r="1645" spans="4:5" s="1" customFormat="1">
      <c r="D1645"/>
      <c r="E1645"/>
    </row>
    <row r="1646" spans="4:5" s="1" customFormat="1">
      <c r="D1646"/>
      <c r="E1646"/>
    </row>
    <row r="1647" spans="4:5" s="1" customFormat="1">
      <c r="D1647"/>
      <c r="E1647"/>
    </row>
    <row r="1648" spans="4:5" s="1" customFormat="1">
      <c r="D1648"/>
      <c r="E1648"/>
    </row>
    <row r="1649" spans="4:5" s="1" customFormat="1">
      <c r="D1649"/>
      <c r="E1649"/>
    </row>
    <row r="1650" spans="4:5" s="1" customFormat="1">
      <c r="D1650"/>
      <c r="E1650"/>
    </row>
    <row r="1651" spans="4:5" s="1" customFormat="1">
      <c r="D1651"/>
      <c r="E1651"/>
    </row>
    <row r="1652" spans="4:5" s="1" customFormat="1">
      <c r="D1652"/>
      <c r="E1652"/>
    </row>
    <row r="1653" spans="4:5" s="1" customFormat="1">
      <c r="D1653"/>
      <c r="E1653"/>
    </row>
    <row r="1654" spans="4:5" s="1" customFormat="1">
      <c r="D1654"/>
      <c r="E1654"/>
    </row>
    <row r="1655" spans="4:5" s="1" customFormat="1">
      <c r="D1655"/>
      <c r="E1655"/>
    </row>
    <row r="1656" spans="4:5" s="1" customFormat="1">
      <c r="D1656"/>
      <c r="E1656"/>
    </row>
    <row r="1657" spans="4:5" s="1" customFormat="1">
      <c r="D1657"/>
      <c r="E1657"/>
    </row>
    <row r="1658" spans="4:5" s="1" customFormat="1">
      <c r="D1658"/>
      <c r="E1658"/>
    </row>
    <row r="1659" spans="4:5" s="1" customFormat="1">
      <c r="D1659"/>
      <c r="E1659"/>
    </row>
    <row r="1660" spans="4:5" s="1" customFormat="1">
      <c r="D1660"/>
      <c r="E1660"/>
    </row>
    <row r="1661" spans="4:5" s="1" customFormat="1">
      <c r="D1661"/>
      <c r="E1661"/>
    </row>
    <row r="1662" spans="4:5" s="1" customFormat="1">
      <c r="D1662"/>
      <c r="E1662"/>
    </row>
    <row r="1663" spans="4:5" s="1" customFormat="1">
      <c r="D1663"/>
      <c r="E1663"/>
    </row>
    <row r="1664" spans="4:5" s="1" customFormat="1">
      <c r="D1664"/>
      <c r="E1664"/>
    </row>
    <row r="1665" spans="4:5" s="1" customFormat="1">
      <c r="D1665"/>
      <c r="E1665"/>
    </row>
    <row r="1666" spans="4:5" s="1" customFormat="1">
      <c r="D1666"/>
      <c r="E1666"/>
    </row>
    <row r="1667" spans="4:5" s="1" customFormat="1">
      <c r="D1667"/>
      <c r="E1667"/>
    </row>
    <row r="1668" spans="4:5" s="1" customFormat="1">
      <c r="D1668"/>
      <c r="E1668"/>
    </row>
    <row r="1669" spans="4:5" s="1" customFormat="1">
      <c r="D1669"/>
      <c r="E1669"/>
    </row>
    <row r="1670" spans="4:5" s="1" customFormat="1">
      <c r="D1670"/>
      <c r="E1670"/>
    </row>
    <row r="1671" spans="4:5" s="1" customFormat="1">
      <c r="D1671"/>
      <c r="E1671"/>
    </row>
    <row r="1672" spans="4:5" s="1" customFormat="1">
      <c r="D1672"/>
      <c r="E1672"/>
    </row>
    <row r="1673" spans="4:5" s="1" customFormat="1">
      <c r="D1673"/>
      <c r="E1673"/>
    </row>
    <row r="1674" spans="4:5" s="1" customFormat="1">
      <c r="D1674"/>
      <c r="E1674"/>
    </row>
    <row r="1675" spans="4:5" s="1" customFormat="1">
      <c r="D1675"/>
      <c r="E1675"/>
    </row>
    <row r="1676" spans="4:5" s="1" customFormat="1">
      <c r="D1676"/>
      <c r="E1676"/>
    </row>
    <row r="1677" spans="4:5" s="1" customFormat="1">
      <c r="D1677"/>
      <c r="E1677"/>
    </row>
    <row r="1678" spans="4:5" s="1" customFormat="1">
      <c r="D1678"/>
      <c r="E1678"/>
    </row>
    <row r="1679" spans="4:5" s="1" customFormat="1">
      <c r="D1679"/>
      <c r="E1679"/>
    </row>
    <row r="1680" spans="4:5" s="1" customFormat="1">
      <c r="D1680"/>
      <c r="E1680"/>
    </row>
    <row r="1681" spans="4:5" s="1" customFormat="1">
      <c r="D1681"/>
      <c r="E1681"/>
    </row>
    <row r="1682" spans="4:5" s="1" customFormat="1">
      <c r="D1682"/>
      <c r="E1682"/>
    </row>
    <row r="1683" spans="4:5" s="1" customFormat="1">
      <c r="D1683"/>
      <c r="E1683"/>
    </row>
    <row r="1684" spans="4:5" s="1" customFormat="1">
      <c r="D1684"/>
      <c r="E1684"/>
    </row>
    <row r="1685" spans="4:5" s="1" customFormat="1">
      <c r="D1685"/>
      <c r="E1685"/>
    </row>
    <row r="1686" spans="4:5" s="1" customFormat="1">
      <c r="D1686"/>
      <c r="E1686"/>
    </row>
    <row r="1687" spans="4:5" s="1" customFormat="1">
      <c r="D1687"/>
      <c r="E1687"/>
    </row>
    <row r="1688" spans="4:5" s="1" customFormat="1">
      <c r="D1688"/>
      <c r="E1688"/>
    </row>
    <row r="1689" spans="4:5" s="1" customFormat="1">
      <c r="D1689"/>
      <c r="E1689"/>
    </row>
    <row r="1690" spans="4:5" s="1" customFormat="1">
      <c r="D1690"/>
      <c r="E1690"/>
    </row>
    <row r="1691" spans="4:5" s="1" customFormat="1">
      <c r="D1691"/>
      <c r="E1691"/>
    </row>
    <row r="1692" spans="4:5" s="1" customFormat="1">
      <c r="D1692"/>
      <c r="E1692"/>
    </row>
    <row r="1693" spans="4:5" s="1" customFormat="1">
      <c r="D1693"/>
      <c r="E1693"/>
    </row>
    <row r="1694" spans="4:5" s="1" customFormat="1">
      <c r="D1694"/>
      <c r="E1694"/>
    </row>
    <row r="1695" spans="4:5" s="1" customFormat="1">
      <c r="D1695"/>
      <c r="E1695"/>
    </row>
    <row r="1696" spans="4:5" s="1" customFormat="1">
      <c r="D1696"/>
      <c r="E1696"/>
    </row>
    <row r="1697" spans="4:5" s="1" customFormat="1">
      <c r="D1697"/>
      <c r="E1697"/>
    </row>
    <row r="1698" spans="4:5" s="1" customFormat="1">
      <c r="D1698"/>
      <c r="E1698"/>
    </row>
    <row r="1699" spans="4:5" s="1" customFormat="1">
      <c r="D1699"/>
      <c r="E1699"/>
    </row>
    <row r="1700" spans="4:5" s="1" customFormat="1">
      <c r="D1700"/>
      <c r="E1700"/>
    </row>
    <row r="1701" spans="4:5" s="1" customFormat="1">
      <c r="D1701"/>
      <c r="E1701"/>
    </row>
    <row r="1702" spans="4:5" s="1" customFormat="1">
      <c r="D1702"/>
      <c r="E1702"/>
    </row>
    <row r="1703" spans="4:5" s="1" customFormat="1">
      <c r="D1703"/>
      <c r="E1703"/>
    </row>
    <row r="1704" spans="4:5" s="1" customFormat="1">
      <c r="D1704"/>
      <c r="E1704"/>
    </row>
    <row r="1705" spans="4:5" s="1" customFormat="1">
      <c r="D1705"/>
      <c r="E1705"/>
    </row>
    <row r="1706" spans="4:5" s="1" customFormat="1">
      <c r="D1706"/>
      <c r="E1706"/>
    </row>
    <row r="1707" spans="4:5" s="1" customFormat="1">
      <c r="D1707"/>
      <c r="E1707"/>
    </row>
    <row r="1708" spans="4:5" s="1" customFormat="1">
      <c r="D1708"/>
      <c r="E1708"/>
    </row>
    <row r="1709" spans="4:5" s="1" customFormat="1">
      <c r="D1709"/>
      <c r="E1709"/>
    </row>
    <row r="1710" spans="4:5" s="1" customFormat="1">
      <c r="D1710"/>
      <c r="E1710"/>
    </row>
    <row r="1711" spans="4:5" s="1" customFormat="1">
      <c r="D1711"/>
      <c r="E1711"/>
    </row>
    <row r="1712" spans="4:5" s="1" customFormat="1">
      <c r="D1712"/>
      <c r="E1712"/>
    </row>
    <row r="1713" spans="4:5" s="1" customFormat="1">
      <c r="D1713"/>
      <c r="E1713"/>
    </row>
    <row r="1714" spans="4:5" s="1" customFormat="1">
      <c r="D1714"/>
      <c r="E1714"/>
    </row>
    <row r="1715" spans="4:5" s="1" customFormat="1">
      <c r="D1715"/>
      <c r="E1715"/>
    </row>
    <row r="1716" spans="4:5" s="1" customFormat="1">
      <c r="D1716"/>
      <c r="E1716"/>
    </row>
    <row r="1717" spans="4:5" s="1" customFormat="1">
      <c r="D1717"/>
      <c r="E1717"/>
    </row>
    <row r="1718" spans="4:5" s="1" customFormat="1">
      <c r="D1718"/>
      <c r="E1718"/>
    </row>
    <row r="1719" spans="4:5" s="1" customFormat="1">
      <c r="D1719"/>
      <c r="E1719"/>
    </row>
    <row r="1720" spans="4:5" s="1" customFormat="1">
      <c r="D1720"/>
      <c r="E1720"/>
    </row>
    <row r="1721" spans="4:5" s="1" customFormat="1">
      <c r="D1721"/>
      <c r="E1721"/>
    </row>
    <row r="1722" spans="4:5" s="1" customFormat="1">
      <c r="D1722"/>
      <c r="E1722"/>
    </row>
    <row r="1723" spans="4:5" s="1" customFormat="1">
      <c r="D1723"/>
      <c r="E1723"/>
    </row>
    <row r="1724" spans="4:5" s="1" customFormat="1">
      <c r="D1724"/>
      <c r="E1724"/>
    </row>
    <row r="1725" spans="4:5" s="1" customFormat="1">
      <c r="D1725"/>
      <c r="E1725"/>
    </row>
    <row r="1726" spans="4:5" s="1" customFormat="1">
      <c r="D1726"/>
      <c r="E1726"/>
    </row>
    <row r="1727" spans="4:5" s="1" customFormat="1">
      <c r="D1727"/>
      <c r="E1727"/>
    </row>
    <row r="1728" spans="4:5" s="1" customFormat="1">
      <c r="D1728"/>
      <c r="E1728"/>
    </row>
    <row r="1729" spans="4:5" s="1" customFormat="1">
      <c r="D1729"/>
      <c r="E1729"/>
    </row>
    <row r="1730" spans="4:5" s="1" customFormat="1">
      <c r="D1730"/>
      <c r="E1730"/>
    </row>
    <row r="1731" spans="4:5" s="1" customFormat="1">
      <c r="D1731"/>
      <c r="E1731"/>
    </row>
    <row r="1732" spans="4:5" s="1" customFormat="1">
      <c r="D1732"/>
      <c r="E1732"/>
    </row>
    <row r="1733" spans="4:5" s="1" customFormat="1">
      <c r="D1733"/>
      <c r="E1733"/>
    </row>
    <row r="1734" spans="4:5" s="1" customFormat="1">
      <c r="D1734"/>
      <c r="E1734"/>
    </row>
    <row r="1735" spans="4:5" s="1" customFormat="1">
      <c r="D1735"/>
      <c r="E1735"/>
    </row>
    <row r="1736" spans="4:5" s="1" customFormat="1">
      <c r="D1736"/>
      <c r="E1736"/>
    </row>
    <row r="1737" spans="4:5" s="1" customFormat="1">
      <c r="D1737"/>
      <c r="E1737"/>
    </row>
    <row r="1738" spans="4:5" s="1" customFormat="1">
      <c r="D1738"/>
      <c r="E1738"/>
    </row>
    <row r="1739" spans="4:5" s="1" customFormat="1">
      <c r="D1739"/>
      <c r="E1739"/>
    </row>
    <row r="1740" spans="4:5" s="1" customFormat="1">
      <c r="D1740"/>
      <c r="E1740"/>
    </row>
    <row r="1741" spans="4:5" s="1" customFormat="1">
      <c r="D1741"/>
      <c r="E1741"/>
    </row>
    <row r="1742" spans="4:5" s="1" customFormat="1">
      <c r="D1742"/>
      <c r="E1742"/>
    </row>
    <row r="1743" spans="4:5" s="1" customFormat="1">
      <c r="D1743"/>
      <c r="E1743"/>
    </row>
    <row r="1744" spans="4:5" s="1" customFormat="1">
      <c r="D1744"/>
      <c r="E1744"/>
    </row>
    <row r="1745" spans="4:5" s="1" customFormat="1">
      <c r="D1745"/>
      <c r="E1745"/>
    </row>
    <row r="1746" spans="4:5" s="1" customFormat="1">
      <c r="D1746"/>
      <c r="E1746"/>
    </row>
    <row r="1747" spans="4:5" s="1" customFormat="1">
      <c r="D1747"/>
      <c r="E1747"/>
    </row>
    <row r="1748" spans="4:5" s="1" customFormat="1">
      <c r="D1748"/>
      <c r="E1748"/>
    </row>
    <row r="1749" spans="4:5" s="1" customFormat="1">
      <c r="D1749"/>
      <c r="E1749"/>
    </row>
    <row r="1750" spans="4:5" s="1" customFormat="1">
      <c r="D1750"/>
      <c r="E1750"/>
    </row>
    <row r="1751" spans="4:5" s="1" customFormat="1">
      <c r="D1751"/>
      <c r="E1751"/>
    </row>
    <row r="1752" spans="4:5" s="1" customFormat="1">
      <c r="D1752"/>
      <c r="E1752"/>
    </row>
    <row r="1753" spans="4:5" s="1" customFormat="1">
      <c r="D1753"/>
      <c r="E1753"/>
    </row>
    <row r="1754" spans="4:5" s="1" customFormat="1">
      <c r="D1754"/>
      <c r="E1754"/>
    </row>
    <row r="1755" spans="4:5" s="1" customFormat="1">
      <c r="D1755"/>
      <c r="E1755"/>
    </row>
    <row r="1756" spans="4:5" s="1" customFormat="1">
      <c r="D1756"/>
      <c r="E1756"/>
    </row>
    <row r="1757" spans="4:5" s="1" customFormat="1">
      <c r="D1757"/>
      <c r="E1757"/>
    </row>
    <row r="1758" spans="4:5" s="1" customFormat="1">
      <c r="D1758"/>
      <c r="E1758"/>
    </row>
    <row r="1759" spans="4:5" s="1" customFormat="1">
      <c r="D1759"/>
      <c r="E1759"/>
    </row>
    <row r="1760" spans="4:5" s="1" customFormat="1">
      <c r="D1760"/>
      <c r="E1760"/>
    </row>
    <row r="1761" spans="4:5" s="1" customFormat="1">
      <c r="D1761"/>
      <c r="E1761"/>
    </row>
    <row r="1762" spans="4:5" s="1" customFormat="1">
      <c r="D1762"/>
      <c r="E1762"/>
    </row>
    <row r="1763" spans="4:5" s="1" customFormat="1">
      <c r="D1763"/>
      <c r="E1763"/>
    </row>
    <row r="1764" spans="4:5" s="1" customFormat="1">
      <c r="D1764"/>
      <c r="E1764"/>
    </row>
    <row r="1765" spans="4:5" s="1" customFormat="1">
      <c r="D1765"/>
      <c r="E1765"/>
    </row>
    <row r="1766" spans="4:5" s="1" customFormat="1">
      <c r="D1766"/>
      <c r="E1766"/>
    </row>
    <row r="1767" spans="4:5" s="1" customFormat="1">
      <c r="D1767"/>
      <c r="E1767"/>
    </row>
    <row r="1768" spans="4:5" s="1" customFormat="1">
      <c r="D1768"/>
      <c r="E1768"/>
    </row>
    <row r="1769" spans="4:5" s="1" customFormat="1">
      <c r="D1769"/>
      <c r="E1769"/>
    </row>
    <row r="1770" spans="4:5" s="1" customFormat="1">
      <c r="D1770"/>
      <c r="E1770"/>
    </row>
    <row r="1771" spans="4:5" s="1" customFormat="1">
      <c r="D1771"/>
      <c r="E1771"/>
    </row>
    <row r="1772" spans="4:5" s="1" customFormat="1">
      <c r="D1772"/>
      <c r="E1772"/>
    </row>
    <row r="1773" spans="4:5" s="1" customFormat="1">
      <c r="D1773"/>
      <c r="E1773"/>
    </row>
    <row r="1774" spans="4:5" s="1" customFormat="1">
      <c r="D1774"/>
      <c r="E1774"/>
    </row>
    <row r="1775" spans="4:5" s="1" customFormat="1">
      <c r="D1775"/>
      <c r="E1775"/>
    </row>
    <row r="1776" spans="4:5" s="1" customFormat="1">
      <c r="D1776"/>
      <c r="E1776"/>
    </row>
    <row r="1777" spans="4:5" s="1" customFormat="1">
      <c r="D1777"/>
      <c r="E1777"/>
    </row>
    <row r="1778" spans="4:5" s="1" customFormat="1">
      <c r="D1778"/>
      <c r="E1778"/>
    </row>
    <row r="1779" spans="4:5" s="1" customFormat="1">
      <c r="D1779"/>
      <c r="E1779"/>
    </row>
    <row r="1780" spans="4:5" s="1" customFormat="1">
      <c r="D1780"/>
      <c r="E1780"/>
    </row>
    <row r="1781" spans="4:5" s="1" customFormat="1">
      <c r="D1781"/>
      <c r="E1781"/>
    </row>
    <row r="1782" spans="4:5" s="1" customFormat="1">
      <c r="D1782"/>
      <c r="E1782"/>
    </row>
    <row r="1783" spans="4:5" s="1" customFormat="1">
      <c r="D1783"/>
      <c r="E1783"/>
    </row>
    <row r="1784" spans="4:5" s="1" customFormat="1">
      <c r="D1784"/>
      <c r="E1784"/>
    </row>
    <row r="1785" spans="4:5" s="1" customFormat="1">
      <c r="D1785"/>
      <c r="E1785"/>
    </row>
    <row r="1786" spans="4:5" s="1" customFormat="1">
      <c r="D1786"/>
      <c r="E1786"/>
    </row>
    <row r="1787" spans="4:5" s="1" customFormat="1">
      <c r="D1787"/>
      <c r="E1787"/>
    </row>
    <row r="1788" spans="4:5" s="1" customFormat="1">
      <c r="D1788"/>
      <c r="E1788"/>
    </row>
    <row r="1789" spans="4:5" s="1" customFormat="1">
      <c r="D1789"/>
      <c r="E1789"/>
    </row>
    <row r="1790" spans="4:5" s="1" customFormat="1">
      <c r="D1790"/>
      <c r="E1790"/>
    </row>
    <row r="1791" spans="4:5" s="1" customFormat="1">
      <c r="D1791"/>
      <c r="E1791"/>
    </row>
    <row r="1792" spans="4:5" s="1" customFormat="1">
      <c r="D1792"/>
      <c r="E1792"/>
    </row>
    <row r="1793" spans="4:5" s="1" customFormat="1">
      <c r="D1793"/>
      <c r="E1793"/>
    </row>
    <row r="1794" spans="4:5" s="1" customFormat="1">
      <c r="D1794"/>
      <c r="E1794"/>
    </row>
    <row r="1795" spans="4:5" s="1" customFormat="1">
      <c r="D1795"/>
      <c r="E1795"/>
    </row>
    <row r="1796" spans="4:5" s="1" customFormat="1">
      <c r="D1796"/>
      <c r="E1796"/>
    </row>
    <row r="1797" spans="4:5" s="1" customFormat="1">
      <c r="D1797"/>
      <c r="E1797"/>
    </row>
    <row r="1798" spans="4:5" s="1" customFormat="1">
      <c r="D1798"/>
      <c r="E1798"/>
    </row>
    <row r="1799" spans="4:5" s="1" customFormat="1">
      <c r="D1799"/>
      <c r="E1799"/>
    </row>
    <row r="1800" spans="4:5" s="1" customFormat="1">
      <c r="D1800"/>
      <c r="E1800"/>
    </row>
    <row r="1801" spans="4:5" s="1" customFormat="1">
      <c r="D1801"/>
      <c r="E1801"/>
    </row>
    <row r="1802" spans="4:5" s="1" customFormat="1">
      <c r="D1802"/>
      <c r="E1802"/>
    </row>
    <row r="1803" spans="4:5" s="1" customFormat="1">
      <c r="D1803"/>
      <c r="E1803"/>
    </row>
    <row r="1804" spans="4:5" s="1" customFormat="1">
      <c r="D1804"/>
      <c r="E1804"/>
    </row>
    <row r="1805" spans="4:5" s="1" customFormat="1">
      <c r="D1805"/>
      <c r="E1805"/>
    </row>
    <row r="1806" spans="4:5" s="1" customFormat="1">
      <c r="D1806"/>
      <c r="E1806"/>
    </row>
    <row r="1807" spans="4:5" s="1" customFormat="1">
      <c r="D1807"/>
      <c r="E1807"/>
    </row>
    <row r="1808" spans="4:5" s="1" customFormat="1">
      <c r="D1808"/>
      <c r="E1808"/>
    </row>
    <row r="1809" spans="4:5" s="1" customFormat="1">
      <c r="D1809"/>
      <c r="E1809"/>
    </row>
    <row r="1810" spans="4:5" s="1" customFormat="1">
      <c r="D1810"/>
      <c r="E1810"/>
    </row>
    <row r="1811" spans="4:5" s="1" customFormat="1">
      <c r="D1811"/>
      <c r="E1811"/>
    </row>
    <row r="1812" spans="4:5" s="1" customFormat="1">
      <c r="D1812"/>
      <c r="E1812"/>
    </row>
    <row r="1813" spans="4:5" s="1" customFormat="1">
      <c r="D1813"/>
      <c r="E1813"/>
    </row>
    <row r="1814" spans="4:5" s="1" customFormat="1">
      <c r="D1814"/>
      <c r="E1814"/>
    </row>
    <row r="1815" spans="4:5" s="1" customFormat="1">
      <c r="D1815"/>
      <c r="E1815"/>
    </row>
    <row r="1816" spans="4:5" s="1" customFormat="1">
      <c r="D1816"/>
      <c r="E1816"/>
    </row>
    <row r="1817" spans="4:5" s="1" customFormat="1">
      <c r="D1817"/>
      <c r="E1817"/>
    </row>
    <row r="1818" spans="4:5" s="1" customFormat="1">
      <c r="D1818"/>
      <c r="E1818"/>
    </row>
    <row r="1819" spans="4:5" s="1" customFormat="1">
      <c r="D1819"/>
      <c r="E1819"/>
    </row>
    <row r="1820" spans="4:5" s="1" customFormat="1">
      <c r="D1820"/>
      <c r="E1820"/>
    </row>
    <row r="1821" spans="4:5" s="1" customFormat="1">
      <c r="D1821"/>
      <c r="E1821"/>
    </row>
    <row r="1822" spans="4:5" s="1" customFormat="1">
      <c r="D1822"/>
      <c r="E1822"/>
    </row>
    <row r="1823" spans="4:5" s="1" customFormat="1">
      <c r="D1823"/>
      <c r="E1823"/>
    </row>
    <row r="1824" spans="4:5" s="1" customFormat="1">
      <c r="D1824"/>
      <c r="E1824"/>
    </row>
    <row r="1825" spans="4:5" s="1" customFormat="1">
      <c r="D1825"/>
      <c r="E1825"/>
    </row>
    <row r="1826" spans="4:5" s="1" customFormat="1">
      <c r="D1826"/>
      <c r="E1826"/>
    </row>
    <row r="1827" spans="4:5" s="1" customFormat="1">
      <c r="D1827"/>
      <c r="E1827"/>
    </row>
    <row r="1828" spans="4:5" s="1" customFormat="1">
      <c r="D1828"/>
      <c r="E1828"/>
    </row>
    <row r="1829" spans="4:5" s="1" customFormat="1">
      <c r="D1829"/>
      <c r="E1829"/>
    </row>
    <row r="1830" spans="4:5" s="1" customFormat="1">
      <c r="D1830"/>
      <c r="E1830"/>
    </row>
    <row r="1831" spans="4:5" s="1" customFormat="1">
      <c r="D1831"/>
      <c r="E1831"/>
    </row>
    <row r="1832" spans="4:5" s="1" customFormat="1">
      <c r="D1832"/>
      <c r="E1832"/>
    </row>
    <row r="1833" spans="4:5" s="1" customFormat="1">
      <c r="D1833"/>
      <c r="E1833"/>
    </row>
    <row r="1834" spans="4:5" s="1" customFormat="1">
      <c r="D1834"/>
      <c r="E1834"/>
    </row>
    <row r="1835" spans="4:5" s="1" customFormat="1">
      <c r="D1835"/>
      <c r="E1835"/>
    </row>
    <row r="1836" spans="4:5" s="1" customFormat="1">
      <c r="D1836"/>
      <c r="E1836"/>
    </row>
    <row r="1837" spans="4:5" s="1" customFormat="1">
      <c r="D1837"/>
      <c r="E1837"/>
    </row>
    <row r="1838" spans="4:5" s="1" customFormat="1">
      <c r="D1838"/>
      <c r="E1838"/>
    </row>
    <row r="1839" spans="4:5" s="1" customFormat="1">
      <c r="D1839"/>
      <c r="E1839"/>
    </row>
    <row r="1840" spans="4:5" s="1" customFormat="1">
      <c r="D1840"/>
      <c r="E1840"/>
    </row>
    <row r="1841" spans="4:5" s="1" customFormat="1">
      <c r="D1841"/>
      <c r="E1841"/>
    </row>
    <row r="1842" spans="4:5" s="1" customFormat="1">
      <c r="D1842"/>
      <c r="E1842"/>
    </row>
    <row r="1843" spans="4:5" s="1" customFormat="1">
      <c r="D1843"/>
      <c r="E1843"/>
    </row>
    <row r="1844" spans="4:5" s="1" customFormat="1">
      <c r="D1844"/>
      <c r="E1844"/>
    </row>
    <row r="1845" spans="4:5" s="1" customFormat="1">
      <c r="D1845"/>
      <c r="E1845"/>
    </row>
    <row r="1846" spans="4:5" s="1" customFormat="1">
      <c r="D1846"/>
      <c r="E1846"/>
    </row>
    <row r="1847" spans="4:5" s="1" customFormat="1">
      <c r="D1847"/>
      <c r="E1847"/>
    </row>
    <row r="1848" spans="4:5" s="1" customFormat="1">
      <c r="D1848"/>
      <c r="E1848"/>
    </row>
    <row r="1849" spans="4:5" s="1" customFormat="1">
      <c r="D1849"/>
      <c r="E1849"/>
    </row>
    <row r="1850" spans="4:5" s="1" customFormat="1">
      <c r="D1850"/>
      <c r="E1850"/>
    </row>
    <row r="1851" spans="4:5" s="1" customFormat="1">
      <c r="D1851"/>
      <c r="E1851"/>
    </row>
    <row r="1852" spans="4:5" s="1" customFormat="1">
      <c r="D1852"/>
      <c r="E1852"/>
    </row>
    <row r="1853" spans="4:5" s="1" customFormat="1">
      <c r="D1853"/>
      <c r="E1853"/>
    </row>
    <row r="1854" spans="4:5" s="1" customFormat="1">
      <c r="D1854"/>
      <c r="E1854"/>
    </row>
    <row r="1855" spans="4:5" s="1" customFormat="1">
      <c r="D1855"/>
      <c r="E1855"/>
    </row>
    <row r="1856" spans="4:5" s="1" customFormat="1">
      <c r="D1856"/>
      <c r="E1856"/>
    </row>
    <row r="1857" spans="4:5" s="1" customFormat="1">
      <c r="D1857"/>
      <c r="E1857"/>
    </row>
    <row r="1858" spans="4:5" s="1" customFormat="1">
      <c r="D1858"/>
      <c r="E1858"/>
    </row>
    <row r="1859" spans="4:5" s="1" customFormat="1">
      <c r="D1859"/>
      <c r="E1859"/>
    </row>
    <row r="1860" spans="4:5" s="1" customFormat="1">
      <c r="D1860"/>
      <c r="E1860"/>
    </row>
    <row r="1861" spans="4:5" s="1" customFormat="1">
      <c r="D1861"/>
      <c r="E1861"/>
    </row>
    <row r="1862" spans="4:5" s="1" customFormat="1">
      <c r="D1862"/>
      <c r="E1862"/>
    </row>
    <row r="1863" spans="4:5" s="1" customFormat="1">
      <c r="D1863"/>
      <c r="E1863"/>
    </row>
    <row r="1864" spans="4:5" s="1" customFormat="1">
      <c r="D1864"/>
      <c r="E1864"/>
    </row>
    <row r="1865" spans="4:5" s="1" customFormat="1">
      <c r="D1865"/>
      <c r="E1865"/>
    </row>
    <row r="1866" spans="4:5" s="1" customFormat="1">
      <c r="D1866"/>
      <c r="E1866"/>
    </row>
    <row r="1867" spans="4:5" s="1" customFormat="1">
      <c r="D1867"/>
      <c r="E1867"/>
    </row>
    <row r="1868" spans="4:5" s="1" customFormat="1">
      <c r="D1868"/>
      <c r="E1868"/>
    </row>
    <row r="1869" spans="4:5" s="1" customFormat="1">
      <c r="D1869"/>
      <c r="E1869"/>
    </row>
    <row r="1870" spans="4:5" s="1" customFormat="1">
      <c r="D1870"/>
      <c r="E1870"/>
    </row>
    <row r="1871" spans="4:5" s="1" customFormat="1">
      <c r="D1871"/>
      <c r="E1871"/>
    </row>
    <row r="1872" spans="4:5" s="1" customFormat="1">
      <c r="D1872"/>
      <c r="E1872"/>
    </row>
    <row r="1873" spans="4:5" s="1" customFormat="1">
      <c r="D1873"/>
      <c r="E1873"/>
    </row>
    <row r="1874" spans="4:5" s="1" customFormat="1">
      <c r="D1874"/>
      <c r="E1874"/>
    </row>
    <row r="1875" spans="4:5" s="1" customFormat="1">
      <c r="D1875"/>
      <c r="E1875"/>
    </row>
    <row r="1876" spans="4:5" s="1" customFormat="1">
      <c r="D1876"/>
      <c r="E1876"/>
    </row>
    <row r="1877" spans="4:5" s="1" customFormat="1">
      <c r="D1877"/>
      <c r="E1877"/>
    </row>
    <row r="1878" spans="4:5" s="1" customFormat="1">
      <c r="D1878"/>
      <c r="E1878"/>
    </row>
    <row r="1879" spans="4:5" s="1" customFormat="1">
      <c r="D1879"/>
      <c r="E1879"/>
    </row>
    <row r="1880" spans="4:5" s="1" customFormat="1">
      <c r="D1880"/>
      <c r="E1880"/>
    </row>
    <row r="1881" spans="4:5" s="1" customFormat="1">
      <c r="D1881"/>
      <c r="E1881"/>
    </row>
    <row r="1882" spans="4:5" s="1" customFormat="1">
      <c r="D1882"/>
      <c r="E1882"/>
    </row>
    <row r="1883" spans="4:5" s="1" customFormat="1">
      <c r="D1883"/>
      <c r="E1883"/>
    </row>
    <row r="1884" spans="4:5" s="1" customFormat="1">
      <c r="D1884"/>
      <c r="E1884"/>
    </row>
    <row r="1885" spans="4:5" s="1" customFormat="1">
      <c r="D1885"/>
      <c r="E1885"/>
    </row>
    <row r="1886" spans="4:5" s="1" customFormat="1">
      <c r="D1886"/>
      <c r="E1886"/>
    </row>
    <row r="1887" spans="4:5" s="1" customFormat="1">
      <c r="D1887"/>
      <c r="E1887"/>
    </row>
    <row r="1888" spans="4:5" s="1" customFormat="1">
      <c r="D1888"/>
      <c r="E1888"/>
    </row>
    <row r="1889" spans="4:5" s="1" customFormat="1">
      <c r="D1889"/>
      <c r="E1889"/>
    </row>
    <row r="1890" spans="4:5" s="1" customFormat="1">
      <c r="D1890"/>
      <c r="E1890"/>
    </row>
    <row r="1891" spans="4:5" s="1" customFormat="1">
      <c r="D1891"/>
      <c r="E1891"/>
    </row>
    <row r="1892" spans="4:5" s="1" customFormat="1">
      <c r="D1892"/>
      <c r="E1892"/>
    </row>
    <row r="1893" spans="4:5" s="1" customFormat="1">
      <c r="D1893"/>
      <c r="E1893"/>
    </row>
    <row r="1894" spans="4:5" s="1" customFormat="1">
      <c r="D1894"/>
      <c r="E1894"/>
    </row>
    <row r="1895" spans="4:5" s="1" customFormat="1">
      <c r="D1895"/>
      <c r="E1895"/>
    </row>
    <row r="1896" spans="4:5" s="1" customFormat="1">
      <c r="D1896"/>
      <c r="E1896"/>
    </row>
    <row r="1897" spans="4:5" s="1" customFormat="1">
      <c r="D1897"/>
      <c r="E1897"/>
    </row>
    <row r="1898" spans="4:5" s="1" customFormat="1">
      <c r="D1898"/>
      <c r="E1898"/>
    </row>
    <row r="1899" spans="4:5" s="1" customFormat="1">
      <c r="D1899"/>
      <c r="E1899"/>
    </row>
    <row r="1900" spans="4:5" s="1" customFormat="1">
      <c r="D1900"/>
      <c r="E1900"/>
    </row>
    <row r="1901" spans="4:5" s="1" customFormat="1">
      <c r="D1901"/>
      <c r="E1901"/>
    </row>
    <row r="1902" spans="4:5" s="1" customFormat="1">
      <c r="D1902"/>
      <c r="E1902"/>
    </row>
    <row r="1903" spans="4:5" s="1" customFormat="1">
      <c r="D1903"/>
      <c r="E1903"/>
    </row>
    <row r="1904" spans="4:5" s="1" customFormat="1">
      <c r="D1904"/>
      <c r="E1904"/>
    </row>
    <row r="1905" spans="4:5" s="1" customFormat="1">
      <c r="D1905"/>
      <c r="E1905"/>
    </row>
    <row r="1906" spans="4:5" s="1" customFormat="1">
      <c r="D1906"/>
      <c r="E1906"/>
    </row>
    <row r="1907" spans="4:5" s="1" customFormat="1">
      <c r="D1907"/>
      <c r="E1907"/>
    </row>
    <row r="1908" spans="4:5" s="1" customFormat="1">
      <c r="D1908"/>
      <c r="E1908"/>
    </row>
    <row r="1909" spans="4:5" s="1" customFormat="1">
      <c r="D1909"/>
      <c r="E1909"/>
    </row>
    <row r="1910" spans="4:5" s="1" customFormat="1">
      <c r="D1910"/>
      <c r="E1910"/>
    </row>
    <row r="1911" spans="4:5" s="1" customFormat="1">
      <c r="D1911"/>
      <c r="E1911"/>
    </row>
    <row r="1912" spans="4:5" s="1" customFormat="1">
      <c r="D1912"/>
      <c r="E1912"/>
    </row>
    <row r="1913" spans="4:5" s="1" customFormat="1">
      <c r="D1913"/>
      <c r="E1913"/>
    </row>
    <row r="1914" spans="4:5" s="1" customFormat="1">
      <c r="D1914"/>
      <c r="E1914"/>
    </row>
    <row r="1915" spans="4:5" s="1" customFormat="1">
      <c r="D1915"/>
      <c r="E1915"/>
    </row>
    <row r="1916" spans="4:5" s="1" customFormat="1">
      <c r="D1916"/>
      <c r="E1916"/>
    </row>
    <row r="1917" spans="4:5" s="1" customFormat="1">
      <c r="D1917"/>
      <c r="E1917"/>
    </row>
    <row r="1918" spans="4:5" s="1" customFormat="1">
      <c r="D1918"/>
      <c r="E1918"/>
    </row>
    <row r="1919" spans="4:5" s="1" customFormat="1">
      <c r="D1919"/>
      <c r="E1919"/>
    </row>
    <row r="1920" spans="4:5" s="1" customFormat="1">
      <c r="D1920"/>
      <c r="E1920"/>
    </row>
    <row r="1921" spans="4:5" s="1" customFormat="1">
      <c r="D1921"/>
      <c r="E1921"/>
    </row>
    <row r="1922" spans="4:5" s="1" customFormat="1">
      <c r="D1922"/>
      <c r="E1922"/>
    </row>
    <row r="1923" spans="4:5" s="1" customFormat="1">
      <c r="D1923"/>
      <c r="E1923"/>
    </row>
    <row r="1924" spans="4:5" s="1" customFormat="1">
      <c r="D1924"/>
      <c r="E1924"/>
    </row>
    <row r="1925" spans="4:5" s="1" customFormat="1">
      <c r="D1925"/>
      <c r="E1925"/>
    </row>
    <row r="1926" spans="4:5" s="1" customFormat="1">
      <c r="D1926"/>
      <c r="E1926"/>
    </row>
    <row r="1927" spans="4:5" s="1" customFormat="1">
      <c r="D1927"/>
      <c r="E1927"/>
    </row>
    <row r="1928" spans="4:5" s="1" customFormat="1">
      <c r="D1928"/>
      <c r="E1928"/>
    </row>
    <row r="1929" spans="4:5" s="1" customFormat="1">
      <c r="D1929"/>
      <c r="E1929"/>
    </row>
    <row r="1930" spans="4:5" s="1" customFormat="1">
      <c r="D1930"/>
      <c r="E1930"/>
    </row>
    <row r="1931" spans="4:5" s="1" customFormat="1">
      <c r="D1931"/>
      <c r="E1931"/>
    </row>
    <row r="1932" spans="4:5" s="1" customFormat="1">
      <c r="D1932"/>
      <c r="E1932"/>
    </row>
    <row r="1933" spans="4:5" s="1" customFormat="1">
      <c r="D1933"/>
      <c r="E1933"/>
    </row>
    <row r="1934" spans="4:5" s="1" customFormat="1">
      <c r="D1934"/>
      <c r="E1934"/>
    </row>
    <row r="1935" spans="4:5" s="1" customFormat="1">
      <c r="D1935"/>
      <c r="E1935"/>
    </row>
    <row r="1936" spans="4:5" s="1" customFormat="1">
      <c r="D1936"/>
      <c r="E1936"/>
    </row>
    <row r="1937" spans="4:5" s="1" customFormat="1">
      <c r="D1937"/>
      <c r="E1937"/>
    </row>
    <row r="1938" spans="4:5" s="1" customFormat="1">
      <c r="D1938"/>
      <c r="E1938"/>
    </row>
    <row r="1939" spans="4:5" s="1" customFormat="1">
      <c r="D1939"/>
      <c r="E1939"/>
    </row>
    <row r="1940" spans="4:5" s="1" customFormat="1">
      <c r="D1940"/>
      <c r="E1940"/>
    </row>
    <row r="1941" spans="4:5" s="1" customFormat="1">
      <c r="D1941"/>
      <c r="E1941"/>
    </row>
    <row r="1942" spans="4:5" s="1" customFormat="1">
      <c r="D1942"/>
      <c r="E1942"/>
    </row>
    <row r="1943" spans="4:5" s="1" customFormat="1">
      <c r="D1943"/>
      <c r="E1943"/>
    </row>
    <row r="1944" spans="4:5" s="1" customFormat="1">
      <c r="D1944"/>
      <c r="E1944"/>
    </row>
    <row r="1945" spans="4:5" s="1" customFormat="1">
      <c r="D1945"/>
      <c r="E1945"/>
    </row>
    <row r="1946" spans="4:5" s="1" customFormat="1">
      <c r="D1946"/>
      <c r="E1946"/>
    </row>
    <row r="1947" spans="4:5" s="1" customFormat="1">
      <c r="D1947"/>
      <c r="E1947"/>
    </row>
    <row r="1948" spans="4:5" s="1" customFormat="1">
      <c r="D1948"/>
      <c r="E1948"/>
    </row>
    <row r="1949" spans="4:5" s="1" customFormat="1">
      <c r="D1949"/>
      <c r="E1949"/>
    </row>
    <row r="1950" spans="4:5" s="1" customFormat="1">
      <c r="D1950"/>
      <c r="E1950"/>
    </row>
    <row r="1951" spans="4:5" s="1" customFormat="1">
      <c r="D1951"/>
      <c r="E1951"/>
    </row>
    <row r="1952" spans="4:5" s="1" customFormat="1">
      <c r="D1952"/>
      <c r="E1952"/>
    </row>
    <row r="1953" spans="4:5" s="1" customFormat="1">
      <c r="D1953"/>
      <c r="E1953"/>
    </row>
    <row r="1954" spans="4:5" s="1" customFormat="1">
      <c r="D1954"/>
      <c r="E1954"/>
    </row>
    <row r="1955" spans="4:5" s="1" customFormat="1">
      <c r="D1955"/>
      <c r="E1955"/>
    </row>
    <row r="1956" spans="4:5" s="1" customFormat="1">
      <c r="D1956"/>
      <c r="E1956"/>
    </row>
    <row r="1957" spans="4:5" s="1" customFormat="1">
      <c r="D1957"/>
      <c r="E1957"/>
    </row>
    <row r="1958" spans="4:5" s="1" customFormat="1">
      <c r="D1958"/>
      <c r="E1958"/>
    </row>
    <row r="1959" spans="4:5" s="1" customFormat="1">
      <c r="D1959"/>
      <c r="E1959"/>
    </row>
    <row r="1960" spans="4:5" s="1" customFormat="1">
      <c r="D1960"/>
      <c r="E1960"/>
    </row>
    <row r="1961" spans="4:5" s="1" customFormat="1">
      <c r="D1961"/>
      <c r="E1961"/>
    </row>
    <row r="1962" spans="4:5" s="1" customFormat="1">
      <c r="D1962"/>
      <c r="E1962"/>
    </row>
    <row r="1963" spans="4:5" s="1" customFormat="1">
      <c r="D1963"/>
      <c r="E1963"/>
    </row>
    <row r="1964" spans="4:5" s="1" customFormat="1">
      <c r="D1964"/>
      <c r="E1964"/>
    </row>
    <row r="1965" spans="4:5" s="1" customFormat="1">
      <c r="D1965"/>
      <c r="E1965"/>
    </row>
    <row r="1966" spans="4:5" s="1" customFormat="1">
      <c r="D1966"/>
      <c r="E1966"/>
    </row>
    <row r="1967" spans="4:5" s="1" customFormat="1">
      <c r="D1967"/>
      <c r="E1967"/>
    </row>
    <row r="1968" spans="4:5" s="1" customFormat="1">
      <c r="D1968"/>
      <c r="E1968"/>
    </row>
    <row r="1969" spans="4:5" s="1" customFormat="1">
      <c r="D1969"/>
      <c r="E1969"/>
    </row>
    <row r="1970" spans="4:5" s="1" customFormat="1">
      <c r="D1970"/>
      <c r="E1970"/>
    </row>
    <row r="1971" spans="4:5" s="1" customFormat="1">
      <c r="D1971"/>
      <c r="E1971"/>
    </row>
    <row r="1972" spans="4:5" s="1" customFormat="1">
      <c r="D1972"/>
      <c r="E1972"/>
    </row>
    <row r="1973" spans="4:5" s="1" customFormat="1">
      <c r="D1973"/>
      <c r="E1973"/>
    </row>
    <row r="1974" spans="4:5" s="1" customFormat="1">
      <c r="D1974"/>
      <c r="E1974"/>
    </row>
    <row r="1975" spans="4:5" s="1" customFormat="1">
      <c r="D1975"/>
      <c r="E1975"/>
    </row>
    <row r="1976" spans="4:5" s="1" customFormat="1">
      <c r="D1976"/>
      <c r="E1976"/>
    </row>
    <row r="1977" spans="4:5" s="1" customFormat="1">
      <c r="D1977"/>
      <c r="E1977"/>
    </row>
    <row r="1978" spans="4:5" s="1" customFormat="1">
      <c r="D1978"/>
      <c r="E1978"/>
    </row>
    <row r="1979" spans="4:5" s="1" customFormat="1">
      <c r="D1979"/>
      <c r="E1979"/>
    </row>
    <row r="1980" spans="4:5" s="1" customFormat="1">
      <c r="D1980"/>
      <c r="E1980"/>
    </row>
    <row r="1981" spans="4:5" s="1" customFormat="1">
      <c r="D1981"/>
      <c r="E1981"/>
    </row>
    <row r="1982" spans="4:5" s="1" customFormat="1">
      <c r="D1982"/>
      <c r="E1982"/>
    </row>
    <row r="1983" spans="4:5" s="1" customFormat="1">
      <c r="D1983"/>
      <c r="E1983"/>
    </row>
    <row r="1984" spans="4:5" s="1" customFormat="1">
      <c r="D1984"/>
      <c r="E1984"/>
    </row>
    <row r="1985" spans="4:5" s="1" customFormat="1">
      <c r="D1985"/>
      <c r="E1985"/>
    </row>
    <row r="1986" spans="4:5" s="1" customFormat="1">
      <c r="D1986"/>
      <c r="E1986"/>
    </row>
    <row r="1987" spans="4:5" s="1" customFormat="1">
      <c r="D1987"/>
      <c r="E1987"/>
    </row>
    <row r="1988" spans="4:5" s="1" customFormat="1">
      <c r="D1988"/>
      <c r="E1988"/>
    </row>
    <row r="1989" spans="4:5" s="1" customFormat="1">
      <c r="D1989"/>
      <c r="E1989"/>
    </row>
    <row r="1990" spans="4:5" s="1" customFormat="1">
      <c r="D1990"/>
      <c r="E1990"/>
    </row>
    <row r="1991" spans="4:5" s="1" customFormat="1">
      <c r="D1991"/>
      <c r="E1991"/>
    </row>
    <row r="1992" spans="4:5" s="1" customFormat="1">
      <c r="D1992"/>
      <c r="E1992"/>
    </row>
    <row r="1993" spans="4:5" s="1" customFormat="1">
      <c r="D1993"/>
      <c r="E1993"/>
    </row>
    <row r="1994" spans="4:5" s="1" customFormat="1">
      <c r="D1994"/>
      <c r="E1994"/>
    </row>
    <row r="1995" spans="4:5" s="1" customFormat="1">
      <c r="D1995"/>
      <c r="E1995"/>
    </row>
    <row r="1996" spans="4:5" s="1" customFormat="1">
      <c r="D1996"/>
      <c r="E1996"/>
    </row>
    <row r="1997" spans="4:5" s="1" customFormat="1">
      <c r="D1997"/>
      <c r="E1997"/>
    </row>
    <row r="1998" spans="4:5" s="1" customFormat="1">
      <c r="D1998"/>
      <c r="E1998"/>
    </row>
    <row r="1999" spans="4:5" s="1" customFormat="1">
      <c r="D1999"/>
      <c r="E1999"/>
    </row>
    <row r="2000" spans="4:5" s="1" customFormat="1">
      <c r="D2000"/>
      <c r="E2000"/>
    </row>
    <row r="2001" spans="4:5" s="1" customFormat="1">
      <c r="D2001"/>
      <c r="E2001"/>
    </row>
    <row r="2002" spans="4:5" s="1" customFormat="1">
      <c r="D2002"/>
      <c r="E2002"/>
    </row>
    <row r="2003" spans="4:5" s="1" customFormat="1">
      <c r="D2003"/>
      <c r="E2003"/>
    </row>
    <row r="2004" spans="4:5" s="1" customFormat="1">
      <c r="D2004"/>
      <c r="E2004"/>
    </row>
    <row r="2005" spans="4:5" s="1" customFormat="1">
      <c r="D2005"/>
      <c r="E2005"/>
    </row>
    <row r="2006" spans="4:5" s="1" customFormat="1">
      <c r="D2006"/>
      <c r="E2006"/>
    </row>
    <row r="2007" spans="4:5" s="1" customFormat="1">
      <c r="D2007"/>
      <c r="E2007"/>
    </row>
    <row r="2008" spans="4:5" s="1" customFormat="1">
      <c r="D2008"/>
      <c r="E2008"/>
    </row>
    <row r="2009" spans="4:5" s="1" customFormat="1">
      <c r="D2009"/>
      <c r="E2009"/>
    </row>
    <row r="2010" spans="4:5" s="1" customFormat="1">
      <c r="D2010"/>
      <c r="E2010"/>
    </row>
    <row r="2011" spans="4:5" s="1" customFormat="1">
      <c r="D2011"/>
      <c r="E2011"/>
    </row>
    <row r="2012" spans="4:5" s="1" customFormat="1">
      <c r="D2012"/>
      <c r="E2012"/>
    </row>
    <row r="2013" spans="4:5" s="1" customFormat="1">
      <c r="D2013"/>
      <c r="E2013"/>
    </row>
    <row r="2014" spans="4:5" s="1" customFormat="1">
      <c r="D2014"/>
      <c r="E2014"/>
    </row>
    <row r="2015" spans="4:5" s="1" customFormat="1">
      <c r="D2015"/>
      <c r="E2015"/>
    </row>
    <row r="2016" spans="4:5" s="1" customFormat="1">
      <c r="D2016"/>
      <c r="E2016"/>
    </row>
    <row r="2017" spans="4:5" s="1" customFormat="1">
      <c r="D2017"/>
      <c r="E2017"/>
    </row>
    <row r="2018" spans="4:5" s="1" customFormat="1">
      <c r="D2018"/>
      <c r="E2018"/>
    </row>
    <row r="2019" spans="4:5" s="1" customFormat="1">
      <c r="D2019"/>
      <c r="E2019"/>
    </row>
    <row r="2020" spans="4:5" s="1" customFormat="1">
      <c r="D2020"/>
      <c r="E2020"/>
    </row>
    <row r="2021" spans="4:5" s="1" customFormat="1">
      <c r="D2021"/>
      <c r="E2021"/>
    </row>
    <row r="2022" spans="4:5" s="1" customFormat="1">
      <c r="D2022"/>
      <c r="E2022"/>
    </row>
    <row r="2023" spans="4:5" s="1" customFormat="1">
      <c r="D2023"/>
      <c r="E2023"/>
    </row>
    <row r="2024" spans="4:5" s="1" customFormat="1">
      <c r="D2024"/>
      <c r="E2024"/>
    </row>
    <row r="2025" spans="4:5" s="1" customFormat="1">
      <c r="D2025"/>
      <c r="E2025"/>
    </row>
    <row r="2026" spans="4:5" s="1" customFormat="1">
      <c r="D2026"/>
      <c r="E2026"/>
    </row>
    <row r="2027" spans="4:5" s="1" customFormat="1">
      <c r="D2027"/>
      <c r="E2027"/>
    </row>
    <row r="2028" spans="4:5" s="1" customFormat="1">
      <c r="D2028"/>
      <c r="E2028"/>
    </row>
    <row r="2029" spans="4:5" s="1" customFormat="1">
      <c r="D2029"/>
      <c r="E2029"/>
    </row>
    <row r="2030" spans="4:5" s="1" customFormat="1">
      <c r="D2030"/>
      <c r="E2030"/>
    </row>
    <row r="2031" spans="4:5" s="1" customFormat="1">
      <c r="D2031"/>
      <c r="E2031"/>
    </row>
    <row r="2032" spans="4:5" s="1" customFormat="1">
      <c r="D2032"/>
      <c r="E2032"/>
    </row>
    <row r="2033" spans="4:5" s="1" customFormat="1">
      <c r="D2033"/>
      <c r="E2033"/>
    </row>
    <row r="2034" spans="4:5" s="1" customFormat="1">
      <c r="D2034"/>
      <c r="E2034"/>
    </row>
    <row r="2035" spans="4:5" s="1" customFormat="1">
      <c r="D2035"/>
      <c r="E2035"/>
    </row>
    <row r="2036" spans="4:5" s="1" customFormat="1">
      <c r="D2036"/>
      <c r="E2036"/>
    </row>
    <row r="2037" spans="4:5" s="1" customFormat="1">
      <c r="D2037"/>
      <c r="E2037"/>
    </row>
    <row r="2038" spans="4:5" s="1" customFormat="1">
      <c r="D2038"/>
      <c r="E2038"/>
    </row>
    <row r="2039" spans="4:5" s="1" customFormat="1">
      <c r="D2039"/>
      <c r="E2039"/>
    </row>
    <row r="2040" spans="4:5" s="1" customFormat="1">
      <c r="D2040"/>
      <c r="E2040"/>
    </row>
    <row r="2041" spans="4:5" s="1" customFormat="1">
      <c r="D2041"/>
      <c r="E2041"/>
    </row>
    <row r="2042" spans="4:5" s="1" customFormat="1">
      <c r="D2042"/>
      <c r="E2042"/>
    </row>
    <row r="2043" spans="4:5" s="1" customFormat="1">
      <c r="D2043"/>
      <c r="E2043"/>
    </row>
    <row r="2044" spans="4:5" s="1" customFormat="1">
      <c r="D2044"/>
      <c r="E2044"/>
    </row>
    <row r="2045" spans="4:5" s="1" customFormat="1">
      <c r="D2045"/>
      <c r="E2045"/>
    </row>
    <row r="2046" spans="4:5" s="1" customFormat="1">
      <c r="D2046"/>
      <c r="E2046"/>
    </row>
    <row r="2047" spans="4:5" s="1" customFormat="1">
      <c r="D2047"/>
      <c r="E2047"/>
    </row>
    <row r="2048" spans="4:5" s="1" customFormat="1">
      <c r="D2048"/>
      <c r="E2048"/>
    </row>
    <row r="2049" spans="4:5" s="1" customFormat="1">
      <c r="D2049"/>
      <c r="E2049"/>
    </row>
    <row r="2050" spans="4:5" s="1" customFormat="1">
      <c r="D2050"/>
      <c r="E2050"/>
    </row>
    <row r="2051" spans="4:5" s="1" customFormat="1">
      <c r="D2051"/>
      <c r="E2051"/>
    </row>
    <row r="2052" spans="4:5" s="1" customFormat="1">
      <c r="D2052"/>
      <c r="E2052"/>
    </row>
    <row r="2053" spans="4:5" s="1" customFormat="1">
      <c r="D2053"/>
      <c r="E2053"/>
    </row>
    <row r="2054" spans="4:5" s="1" customFormat="1">
      <c r="D2054"/>
      <c r="E2054"/>
    </row>
    <row r="2055" spans="4:5" s="1" customFormat="1">
      <c r="D2055"/>
      <c r="E2055"/>
    </row>
    <row r="2056" spans="4:5" s="1" customFormat="1">
      <c r="D2056"/>
      <c r="E2056"/>
    </row>
    <row r="2057" spans="4:5" s="1" customFormat="1">
      <c r="D2057"/>
      <c r="E2057"/>
    </row>
    <row r="2058" spans="4:5" s="1" customFormat="1">
      <c r="D2058"/>
      <c r="E2058"/>
    </row>
    <row r="2059" spans="4:5" s="1" customFormat="1">
      <c r="D2059"/>
      <c r="E2059"/>
    </row>
    <row r="2060" spans="4:5" s="1" customFormat="1">
      <c r="D2060"/>
      <c r="E2060"/>
    </row>
    <row r="2061" spans="4:5" s="1" customFormat="1">
      <c r="D2061"/>
      <c r="E2061"/>
    </row>
    <row r="2062" spans="4:5" s="1" customFormat="1">
      <c r="D2062"/>
      <c r="E2062"/>
    </row>
    <row r="2063" spans="4:5" s="1" customFormat="1">
      <c r="D2063"/>
      <c r="E2063"/>
    </row>
    <row r="2064" spans="4:5" s="1" customFormat="1">
      <c r="D2064"/>
      <c r="E2064"/>
    </row>
    <row r="2065" spans="4:5" s="1" customFormat="1">
      <c r="D2065"/>
      <c r="E2065"/>
    </row>
    <row r="2066" spans="4:5" s="1" customFormat="1">
      <c r="D2066"/>
      <c r="E2066"/>
    </row>
    <row r="2067" spans="4:5" s="1" customFormat="1">
      <c r="D2067"/>
      <c r="E2067"/>
    </row>
    <row r="2068" spans="4:5" s="1" customFormat="1">
      <c r="D2068"/>
      <c r="E2068"/>
    </row>
    <row r="2069" spans="4:5" s="1" customFormat="1">
      <c r="D2069"/>
      <c r="E2069"/>
    </row>
    <row r="2070" spans="4:5" s="1" customFormat="1">
      <c r="D2070"/>
      <c r="E2070"/>
    </row>
    <row r="2071" spans="4:5" s="1" customFormat="1">
      <c r="D2071"/>
      <c r="E2071"/>
    </row>
    <row r="2072" spans="4:5" s="1" customFormat="1">
      <c r="D2072"/>
      <c r="E2072"/>
    </row>
    <row r="2073" spans="4:5" s="1" customFormat="1">
      <c r="D2073"/>
      <c r="E2073"/>
    </row>
    <row r="2074" spans="4:5" s="1" customFormat="1">
      <c r="D2074"/>
      <c r="E2074"/>
    </row>
    <row r="2075" spans="4:5" s="1" customFormat="1">
      <c r="D2075"/>
      <c r="E2075"/>
    </row>
    <row r="2076" spans="4:5" s="1" customFormat="1">
      <c r="D2076"/>
      <c r="E2076"/>
    </row>
    <row r="2077" spans="4:5" s="1" customFormat="1">
      <c r="D2077"/>
      <c r="E2077"/>
    </row>
    <row r="2078" spans="4:5" s="1" customFormat="1">
      <c r="D2078"/>
      <c r="E2078"/>
    </row>
    <row r="2079" spans="4:5" s="1" customFormat="1">
      <c r="D2079"/>
      <c r="E2079"/>
    </row>
    <row r="2080" spans="4:5" s="1" customFormat="1">
      <c r="D2080"/>
      <c r="E2080"/>
    </row>
    <row r="2081" spans="4:5" s="1" customFormat="1">
      <c r="D2081"/>
      <c r="E2081"/>
    </row>
    <row r="2082" spans="4:5" s="1" customFormat="1">
      <c r="D2082"/>
      <c r="E2082"/>
    </row>
    <row r="2083" spans="4:5" s="1" customFormat="1">
      <c r="D2083"/>
      <c r="E2083"/>
    </row>
    <row r="2084" spans="4:5" s="1" customFormat="1">
      <c r="D2084"/>
      <c r="E2084"/>
    </row>
    <row r="2085" spans="4:5" s="1" customFormat="1">
      <c r="D2085"/>
      <c r="E2085"/>
    </row>
    <row r="2086" spans="4:5" s="1" customFormat="1">
      <c r="D2086"/>
      <c r="E2086"/>
    </row>
    <row r="2087" spans="4:5" s="1" customFormat="1">
      <c r="D2087"/>
      <c r="E2087"/>
    </row>
    <row r="2088" spans="4:5" s="1" customFormat="1">
      <c r="D2088"/>
      <c r="E2088"/>
    </row>
    <row r="2089" spans="4:5" s="1" customFormat="1">
      <c r="D2089"/>
      <c r="E2089"/>
    </row>
    <row r="2090" spans="4:5" s="1" customFormat="1">
      <c r="D2090"/>
      <c r="E2090"/>
    </row>
    <row r="2091" spans="4:5" s="1" customFormat="1">
      <c r="D2091"/>
      <c r="E2091"/>
    </row>
    <row r="2092" spans="4:5" s="1" customFormat="1">
      <c r="D2092"/>
      <c r="E2092"/>
    </row>
    <row r="2093" spans="4:5" s="1" customFormat="1">
      <c r="D2093"/>
      <c r="E2093"/>
    </row>
    <row r="2094" spans="4:5" s="1" customFormat="1">
      <c r="D2094"/>
      <c r="E2094"/>
    </row>
    <row r="2095" spans="4:5" s="1" customFormat="1">
      <c r="D2095"/>
      <c r="E2095"/>
    </row>
    <row r="2096" spans="4:5" s="1" customFormat="1">
      <c r="D2096"/>
      <c r="E2096"/>
    </row>
    <row r="2097" spans="4:5" s="1" customFormat="1">
      <c r="D2097"/>
      <c r="E2097"/>
    </row>
    <row r="2098" spans="4:5" s="1" customFormat="1">
      <c r="D2098"/>
      <c r="E2098"/>
    </row>
    <row r="2099" spans="4:5" s="1" customFormat="1">
      <c r="D2099"/>
      <c r="E2099"/>
    </row>
    <row r="2100" spans="4:5" s="1" customFormat="1">
      <c r="D2100"/>
      <c r="E2100"/>
    </row>
    <row r="2101" spans="4:5" s="1" customFormat="1">
      <c r="D2101"/>
      <c r="E2101"/>
    </row>
    <row r="2102" spans="4:5" s="1" customFormat="1">
      <c r="D2102"/>
      <c r="E2102"/>
    </row>
    <row r="2103" spans="4:5" s="1" customFormat="1">
      <c r="D2103"/>
      <c r="E2103"/>
    </row>
    <row r="2104" spans="4:5" s="1" customFormat="1">
      <c r="D2104"/>
      <c r="E2104"/>
    </row>
    <row r="2105" spans="4:5" s="1" customFormat="1">
      <c r="D2105"/>
      <c r="E2105"/>
    </row>
    <row r="2106" spans="4:5" s="1" customFormat="1">
      <c r="D2106"/>
      <c r="E2106"/>
    </row>
    <row r="2107" spans="4:5" s="1" customFormat="1">
      <c r="D2107"/>
      <c r="E2107"/>
    </row>
    <row r="2108" spans="4:5" s="1" customFormat="1">
      <c r="D2108"/>
      <c r="E2108"/>
    </row>
    <row r="2109" spans="4:5" s="1" customFormat="1">
      <c r="D2109"/>
      <c r="E2109"/>
    </row>
    <row r="2110" spans="4:5" s="1" customFormat="1">
      <c r="D2110"/>
      <c r="E2110"/>
    </row>
    <row r="2111" spans="4:5" s="1" customFormat="1">
      <c r="D2111"/>
      <c r="E2111"/>
    </row>
    <row r="2112" spans="4:5" s="1" customFormat="1">
      <c r="D2112"/>
      <c r="E2112"/>
    </row>
    <row r="2113" spans="4:5" s="1" customFormat="1">
      <c r="D2113"/>
      <c r="E2113"/>
    </row>
    <row r="2114" spans="4:5" s="1" customFormat="1">
      <c r="D2114"/>
      <c r="E2114"/>
    </row>
    <row r="2115" spans="4:5" s="1" customFormat="1">
      <c r="D2115"/>
      <c r="E2115"/>
    </row>
    <row r="2116" spans="4:5" s="1" customFormat="1">
      <c r="D2116"/>
      <c r="E2116"/>
    </row>
    <row r="2117" spans="4:5" s="1" customFormat="1">
      <c r="D2117"/>
      <c r="E2117"/>
    </row>
    <row r="2118" spans="4:5" s="1" customFormat="1">
      <c r="D2118"/>
      <c r="E2118"/>
    </row>
    <row r="2119" spans="4:5" s="1" customFormat="1">
      <c r="D2119"/>
      <c r="E2119"/>
    </row>
    <row r="2120" spans="4:5" s="1" customFormat="1">
      <c r="D2120"/>
      <c r="E2120"/>
    </row>
    <row r="2121" spans="4:5" s="1" customFormat="1">
      <c r="D2121"/>
      <c r="E2121"/>
    </row>
    <row r="2122" spans="4:5" s="1" customFormat="1">
      <c r="D2122"/>
      <c r="E2122"/>
    </row>
    <row r="2123" spans="4:5" s="1" customFormat="1">
      <c r="D2123"/>
      <c r="E2123"/>
    </row>
    <row r="2124" spans="4:5" s="1" customFormat="1">
      <c r="D2124"/>
      <c r="E2124"/>
    </row>
    <row r="2125" spans="4:5" s="1" customFormat="1">
      <c r="D2125"/>
      <c r="E2125"/>
    </row>
    <row r="2126" spans="4:5" s="1" customFormat="1">
      <c r="D2126"/>
      <c r="E2126"/>
    </row>
    <row r="2127" spans="4:5" s="1" customFormat="1">
      <c r="D2127"/>
      <c r="E2127"/>
    </row>
    <row r="2128" spans="4:5" s="1" customFormat="1">
      <c r="D2128"/>
      <c r="E2128"/>
    </row>
    <row r="2129" spans="4:5" s="1" customFormat="1">
      <c r="D2129"/>
      <c r="E2129"/>
    </row>
    <row r="2130" spans="4:5" s="1" customFormat="1">
      <c r="D2130"/>
      <c r="E2130"/>
    </row>
    <row r="2131" spans="4:5" s="1" customFormat="1">
      <c r="D2131"/>
      <c r="E2131"/>
    </row>
    <row r="2132" spans="4:5" s="1" customFormat="1">
      <c r="D2132"/>
      <c r="E2132"/>
    </row>
    <row r="2133" spans="4:5" s="1" customFormat="1">
      <c r="D2133"/>
      <c r="E2133"/>
    </row>
    <row r="2134" spans="4:5" s="1" customFormat="1">
      <c r="D2134"/>
      <c r="E2134"/>
    </row>
    <row r="2135" spans="4:5" s="1" customFormat="1">
      <c r="D2135"/>
      <c r="E2135"/>
    </row>
    <row r="2136" spans="4:5" s="1" customFormat="1">
      <c r="D2136"/>
      <c r="E2136"/>
    </row>
    <row r="2137" spans="4:5" s="1" customFormat="1">
      <c r="D2137"/>
      <c r="E2137"/>
    </row>
    <row r="2138" spans="4:5" s="1" customFormat="1">
      <c r="D2138"/>
      <c r="E2138"/>
    </row>
    <row r="2139" spans="4:5" s="1" customFormat="1">
      <c r="D2139"/>
      <c r="E2139"/>
    </row>
    <row r="2140" spans="4:5" s="1" customFormat="1">
      <c r="D2140"/>
      <c r="E2140"/>
    </row>
    <row r="2141" spans="4:5" s="1" customFormat="1">
      <c r="D2141"/>
      <c r="E2141"/>
    </row>
    <row r="2142" spans="4:5" s="1" customFormat="1">
      <c r="D2142"/>
      <c r="E2142"/>
    </row>
    <row r="2143" spans="4:5" s="1" customFormat="1">
      <c r="D2143"/>
      <c r="E2143"/>
    </row>
    <row r="2144" spans="4:5" s="1" customFormat="1">
      <c r="D2144"/>
      <c r="E2144"/>
    </row>
    <row r="2145" spans="4:5" s="1" customFormat="1">
      <c r="D2145"/>
      <c r="E2145"/>
    </row>
    <row r="2146" spans="4:5" s="1" customFormat="1">
      <c r="D2146"/>
      <c r="E2146"/>
    </row>
    <row r="2147" spans="4:5" s="1" customFormat="1">
      <c r="D2147"/>
      <c r="E2147"/>
    </row>
    <row r="2148" spans="4:5" s="1" customFormat="1">
      <c r="D2148"/>
      <c r="E2148"/>
    </row>
    <row r="2149" spans="4:5" s="1" customFormat="1">
      <c r="D2149"/>
      <c r="E2149"/>
    </row>
    <row r="2150" spans="4:5" s="1" customFormat="1">
      <c r="D2150"/>
      <c r="E2150"/>
    </row>
    <row r="2151" spans="4:5" s="1" customFormat="1">
      <c r="D2151"/>
      <c r="E2151"/>
    </row>
    <row r="2152" spans="4:5" s="1" customFormat="1">
      <c r="D2152"/>
      <c r="E2152"/>
    </row>
    <row r="2153" spans="4:5" s="1" customFormat="1">
      <c r="D2153"/>
      <c r="E2153"/>
    </row>
    <row r="2154" spans="4:5" s="1" customFormat="1">
      <c r="D2154"/>
      <c r="E2154"/>
    </row>
    <row r="2155" spans="4:5" s="1" customFormat="1">
      <c r="D2155"/>
      <c r="E2155"/>
    </row>
    <row r="2156" spans="4:5" s="1" customFormat="1">
      <c r="D2156"/>
      <c r="E2156"/>
    </row>
    <row r="2157" spans="4:5" s="1" customFormat="1">
      <c r="D2157"/>
      <c r="E2157"/>
    </row>
    <row r="2158" spans="4:5" s="1" customFormat="1">
      <c r="D2158"/>
      <c r="E2158"/>
    </row>
    <row r="2159" spans="4:5" s="1" customFormat="1">
      <c r="D2159"/>
      <c r="E2159"/>
    </row>
    <row r="2160" spans="4:5" s="1" customFormat="1">
      <c r="D2160"/>
      <c r="E2160"/>
    </row>
    <row r="2161" spans="4:5" s="1" customFormat="1">
      <c r="D2161"/>
      <c r="E2161"/>
    </row>
    <row r="2162" spans="4:5" s="1" customFormat="1">
      <c r="D2162"/>
      <c r="E2162"/>
    </row>
    <row r="2163" spans="4:5" s="1" customFormat="1">
      <c r="D2163"/>
      <c r="E2163"/>
    </row>
    <row r="2164" spans="4:5" s="1" customFormat="1">
      <c r="D2164"/>
      <c r="E2164"/>
    </row>
    <row r="2165" spans="4:5" s="1" customFormat="1">
      <c r="D2165"/>
      <c r="E2165"/>
    </row>
    <row r="2166" spans="4:5" s="1" customFormat="1">
      <c r="D2166"/>
      <c r="E2166"/>
    </row>
    <row r="2167" spans="4:5" s="1" customFormat="1">
      <c r="D2167"/>
      <c r="E2167"/>
    </row>
    <row r="2168" spans="4:5" s="1" customFormat="1">
      <c r="D2168"/>
      <c r="E2168"/>
    </row>
    <row r="2169" spans="4:5" s="1" customFormat="1">
      <c r="D2169"/>
      <c r="E2169"/>
    </row>
    <row r="2170" spans="4:5" s="1" customFormat="1">
      <c r="D2170"/>
      <c r="E2170"/>
    </row>
    <row r="2171" spans="4:5" s="1" customFormat="1">
      <c r="D2171"/>
      <c r="E2171"/>
    </row>
    <row r="2172" spans="4:5" s="1" customFormat="1">
      <c r="D2172"/>
      <c r="E2172"/>
    </row>
    <row r="2173" spans="4:5" s="1" customFormat="1">
      <c r="D2173"/>
      <c r="E2173"/>
    </row>
    <row r="2174" spans="4:5" s="1" customFormat="1">
      <c r="D2174"/>
      <c r="E2174"/>
    </row>
    <row r="2175" spans="4:5" s="1" customFormat="1">
      <c r="D2175"/>
      <c r="E2175"/>
    </row>
    <row r="2176" spans="4:5" s="1" customFormat="1">
      <c r="D2176"/>
      <c r="E2176"/>
    </row>
    <row r="2177" spans="4:5" s="1" customFormat="1">
      <c r="D2177"/>
      <c r="E2177"/>
    </row>
    <row r="2178" spans="4:5" s="1" customFormat="1">
      <c r="D2178"/>
      <c r="E2178"/>
    </row>
    <row r="2179" spans="4:5" s="1" customFormat="1">
      <c r="D2179"/>
      <c r="E2179"/>
    </row>
    <row r="2180" spans="4:5" s="1" customFormat="1">
      <c r="D2180"/>
      <c r="E2180"/>
    </row>
    <row r="2181" spans="4:5" s="1" customFormat="1">
      <c r="D2181"/>
      <c r="E2181"/>
    </row>
    <row r="2182" spans="4:5" s="1" customFormat="1">
      <c r="D2182"/>
      <c r="E2182"/>
    </row>
    <row r="2183" spans="4:5" s="1" customFormat="1">
      <c r="D2183"/>
      <c r="E2183"/>
    </row>
    <row r="2184" spans="4:5" s="1" customFormat="1">
      <c r="D2184"/>
      <c r="E2184"/>
    </row>
    <row r="2185" spans="4:5" s="1" customFormat="1">
      <c r="D2185"/>
      <c r="E2185"/>
    </row>
    <row r="2186" spans="4:5" s="1" customFormat="1">
      <c r="D2186"/>
      <c r="E2186"/>
    </row>
    <row r="2187" spans="4:5" s="1" customFormat="1">
      <c r="D2187"/>
      <c r="E2187"/>
    </row>
    <row r="2188" spans="4:5" s="1" customFormat="1">
      <c r="D2188"/>
      <c r="E2188"/>
    </row>
    <row r="2189" spans="4:5" s="1" customFormat="1">
      <c r="D2189"/>
      <c r="E2189"/>
    </row>
    <row r="2190" spans="4:5" s="1" customFormat="1">
      <c r="D2190"/>
      <c r="E2190"/>
    </row>
    <row r="2191" spans="4:5" s="1" customFormat="1">
      <c r="D2191"/>
      <c r="E2191"/>
    </row>
    <row r="2192" spans="4:5" s="1" customFormat="1">
      <c r="D2192"/>
      <c r="E2192"/>
    </row>
    <row r="2193" spans="4:5" s="1" customFormat="1">
      <c r="D2193"/>
      <c r="E2193"/>
    </row>
    <row r="2194" spans="4:5" s="1" customFormat="1">
      <c r="D2194"/>
      <c r="E2194"/>
    </row>
    <row r="2195" spans="4:5" s="1" customFormat="1">
      <c r="D2195"/>
      <c r="E2195"/>
    </row>
    <row r="2196" spans="4:5" s="1" customFormat="1">
      <c r="D2196"/>
      <c r="E2196"/>
    </row>
    <row r="2197" spans="4:5" s="1" customFormat="1">
      <c r="D2197"/>
      <c r="E2197"/>
    </row>
    <row r="2198" spans="4:5" s="1" customFormat="1">
      <c r="D2198"/>
      <c r="E2198"/>
    </row>
    <row r="2199" spans="4:5" s="1" customFormat="1">
      <c r="D2199"/>
      <c r="E2199"/>
    </row>
    <row r="2200" spans="4:5" s="1" customFormat="1">
      <c r="D2200"/>
      <c r="E2200"/>
    </row>
    <row r="2201" spans="4:5" s="1" customFormat="1">
      <c r="D2201"/>
      <c r="E2201"/>
    </row>
    <row r="2202" spans="4:5" s="1" customFormat="1">
      <c r="D2202"/>
      <c r="E2202"/>
    </row>
    <row r="2203" spans="4:5" s="1" customFormat="1">
      <c r="D2203"/>
      <c r="E2203"/>
    </row>
    <row r="2204" spans="4:5" s="1" customFormat="1">
      <c r="D2204"/>
      <c r="E2204"/>
    </row>
    <row r="2205" spans="4:5" s="1" customFormat="1">
      <c r="D2205"/>
      <c r="E2205"/>
    </row>
    <row r="2206" spans="4:5" s="1" customFormat="1">
      <c r="D2206"/>
      <c r="E2206"/>
    </row>
    <row r="2207" spans="4:5" s="1" customFormat="1">
      <c r="D2207"/>
      <c r="E2207"/>
    </row>
    <row r="2208" spans="4:5" s="1" customFormat="1">
      <c r="D2208"/>
      <c r="E2208"/>
    </row>
    <row r="2209" spans="4:5" s="1" customFormat="1">
      <c r="D2209"/>
      <c r="E2209"/>
    </row>
    <row r="2210" spans="4:5" s="1" customFormat="1">
      <c r="D2210"/>
      <c r="E2210"/>
    </row>
    <row r="2211" spans="4:5" s="1" customFormat="1">
      <c r="D2211"/>
      <c r="E2211"/>
    </row>
    <row r="2212" spans="4:5" s="1" customFormat="1">
      <c r="D2212"/>
      <c r="E2212"/>
    </row>
    <row r="2213" spans="4:5" s="1" customFormat="1">
      <c r="D2213"/>
      <c r="E2213"/>
    </row>
    <row r="2214" spans="4:5" s="1" customFormat="1">
      <c r="D2214"/>
      <c r="E2214"/>
    </row>
    <row r="2215" spans="4:5" s="1" customFormat="1">
      <c r="D2215"/>
      <c r="E2215"/>
    </row>
    <row r="2216" spans="4:5" s="1" customFormat="1">
      <c r="D2216"/>
      <c r="E2216"/>
    </row>
    <row r="2217" spans="4:5" s="1" customFormat="1">
      <c r="D2217"/>
      <c r="E2217"/>
    </row>
    <row r="2218" spans="4:5" s="1" customFormat="1">
      <c r="D2218"/>
      <c r="E2218"/>
    </row>
    <row r="2219" spans="4:5" s="1" customFormat="1">
      <c r="D2219"/>
      <c r="E2219"/>
    </row>
    <row r="2220" spans="4:5" s="1" customFormat="1">
      <c r="D2220"/>
      <c r="E2220"/>
    </row>
    <row r="2221" spans="4:5" s="1" customFormat="1">
      <c r="D2221"/>
      <c r="E2221"/>
    </row>
    <row r="2222" spans="4:5" s="1" customFormat="1">
      <c r="D2222"/>
      <c r="E2222"/>
    </row>
    <row r="2223" spans="4:5" s="1" customFormat="1">
      <c r="D2223"/>
      <c r="E2223"/>
    </row>
    <row r="2224" spans="4:5" s="1" customFormat="1">
      <c r="D2224"/>
      <c r="E2224"/>
    </row>
    <row r="2225" spans="4:5" s="1" customFormat="1">
      <c r="D2225"/>
      <c r="E2225"/>
    </row>
    <row r="2226" spans="4:5" s="1" customFormat="1">
      <c r="D2226"/>
      <c r="E2226"/>
    </row>
    <row r="2227" spans="4:5" s="1" customFormat="1">
      <c r="D2227"/>
      <c r="E2227"/>
    </row>
    <row r="2228" spans="4:5" s="1" customFormat="1">
      <c r="D2228"/>
      <c r="E2228"/>
    </row>
    <row r="2229" spans="4:5" s="1" customFormat="1">
      <c r="D2229"/>
      <c r="E2229"/>
    </row>
    <row r="2230" spans="4:5" s="1" customFormat="1">
      <c r="D2230"/>
      <c r="E2230"/>
    </row>
    <row r="2231" spans="4:5" s="1" customFormat="1">
      <c r="D2231"/>
      <c r="E2231"/>
    </row>
    <row r="2232" spans="4:5" s="1" customFormat="1">
      <c r="D2232"/>
      <c r="E2232"/>
    </row>
    <row r="2233" spans="4:5" s="1" customFormat="1">
      <c r="D2233"/>
      <c r="E2233"/>
    </row>
    <row r="2234" spans="4:5" s="1" customFormat="1">
      <c r="D2234"/>
      <c r="E2234"/>
    </row>
    <row r="2235" spans="4:5" s="1" customFormat="1">
      <c r="D2235"/>
      <c r="E2235"/>
    </row>
    <row r="2236" spans="4:5" s="1" customFormat="1">
      <c r="D2236"/>
      <c r="E2236"/>
    </row>
    <row r="2237" spans="4:5" s="1" customFormat="1">
      <c r="D2237"/>
      <c r="E2237"/>
    </row>
    <row r="2238" spans="4:5" s="1" customFormat="1">
      <c r="D2238"/>
      <c r="E2238"/>
    </row>
    <row r="2239" spans="4:5" s="1" customFormat="1">
      <c r="D2239"/>
      <c r="E2239"/>
    </row>
    <row r="2240" spans="4:5" s="1" customFormat="1">
      <c r="D2240"/>
      <c r="E2240"/>
    </row>
    <row r="2241" spans="4:5" s="1" customFormat="1">
      <c r="D2241"/>
      <c r="E2241"/>
    </row>
    <row r="2242" spans="4:5" s="1" customFormat="1">
      <c r="D2242"/>
      <c r="E2242"/>
    </row>
    <row r="2243" spans="4:5" s="1" customFormat="1">
      <c r="D2243"/>
      <c r="E2243"/>
    </row>
    <row r="2244" spans="4:5" s="1" customFormat="1">
      <c r="D2244"/>
      <c r="E2244"/>
    </row>
    <row r="2245" spans="4:5" s="1" customFormat="1">
      <c r="D2245"/>
      <c r="E2245"/>
    </row>
    <row r="2246" spans="4:5" s="1" customFormat="1">
      <c r="D2246"/>
      <c r="E2246"/>
    </row>
    <row r="2247" spans="4:5" s="1" customFormat="1">
      <c r="D2247"/>
      <c r="E2247"/>
    </row>
    <row r="2248" spans="4:5" s="1" customFormat="1">
      <c r="D2248"/>
      <c r="E2248"/>
    </row>
    <row r="2249" spans="4:5" s="1" customFormat="1">
      <c r="D2249"/>
      <c r="E2249"/>
    </row>
    <row r="2250" spans="4:5" s="1" customFormat="1">
      <c r="D2250"/>
      <c r="E2250"/>
    </row>
    <row r="2251" spans="4:5" s="1" customFormat="1">
      <c r="D2251"/>
      <c r="E2251"/>
    </row>
    <row r="2252" spans="4:5" s="1" customFormat="1">
      <c r="D2252"/>
      <c r="E2252"/>
    </row>
    <row r="2253" spans="4:5" s="1" customFormat="1">
      <c r="D2253"/>
      <c r="E2253"/>
    </row>
    <row r="2254" spans="4:5" s="1" customFormat="1">
      <c r="D2254"/>
      <c r="E2254"/>
    </row>
    <row r="2255" spans="4:5" s="1" customFormat="1">
      <c r="D2255"/>
      <c r="E2255"/>
    </row>
    <row r="2256" spans="4:5" s="1" customFormat="1">
      <c r="D2256"/>
      <c r="E2256"/>
    </row>
    <row r="2257" spans="4:5" s="1" customFormat="1">
      <c r="D2257"/>
      <c r="E2257"/>
    </row>
    <row r="2258" spans="4:5" s="1" customFormat="1">
      <c r="D2258"/>
      <c r="E2258"/>
    </row>
    <row r="2259" spans="4:5" s="1" customFormat="1">
      <c r="D2259"/>
      <c r="E2259"/>
    </row>
    <row r="2260" spans="4:5" s="1" customFormat="1">
      <c r="D2260"/>
      <c r="E2260"/>
    </row>
    <row r="2261" spans="4:5" s="1" customFormat="1">
      <c r="D2261"/>
      <c r="E2261"/>
    </row>
    <row r="2262" spans="4:5" s="1" customFormat="1">
      <c r="D2262"/>
      <c r="E2262"/>
    </row>
    <row r="2263" spans="4:5" s="1" customFormat="1">
      <c r="D2263"/>
      <c r="E2263"/>
    </row>
    <row r="2264" spans="4:5" s="1" customFormat="1">
      <c r="D2264"/>
      <c r="E2264"/>
    </row>
    <row r="2265" spans="4:5" s="1" customFormat="1">
      <c r="D2265"/>
      <c r="E2265"/>
    </row>
    <row r="2266" spans="4:5" s="1" customFormat="1">
      <c r="D2266"/>
      <c r="E2266"/>
    </row>
    <row r="2267" spans="4:5" s="1" customFormat="1">
      <c r="D2267"/>
      <c r="E2267"/>
    </row>
    <row r="2268" spans="4:5" s="1" customFormat="1">
      <c r="D2268"/>
      <c r="E2268"/>
    </row>
    <row r="2269" spans="4:5" s="1" customFormat="1">
      <c r="D2269"/>
      <c r="E2269"/>
    </row>
    <row r="2270" spans="4:5" s="1" customFormat="1">
      <c r="D2270"/>
      <c r="E2270"/>
    </row>
    <row r="2271" spans="4:5" s="1" customFormat="1">
      <c r="D2271"/>
      <c r="E2271"/>
    </row>
    <row r="2272" spans="4:5" s="1" customFormat="1">
      <c r="D2272"/>
      <c r="E2272"/>
    </row>
    <row r="2273" spans="4:5" s="1" customFormat="1">
      <c r="D2273"/>
      <c r="E2273"/>
    </row>
    <row r="2274" spans="4:5" s="1" customFormat="1">
      <c r="D2274"/>
      <c r="E2274"/>
    </row>
    <row r="2275" spans="4:5" s="1" customFormat="1">
      <c r="D2275"/>
      <c r="E2275"/>
    </row>
    <row r="2276" spans="4:5" s="1" customFormat="1">
      <c r="D2276"/>
      <c r="E2276"/>
    </row>
    <row r="2277" spans="4:5" s="1" customFormat="1">
      <c r="D2277"/>
      <c r="E2277"/>
    </row>
    <row r="2278" spans="4:5" s="1" customFormat="1">
      <c r="D2278"/>
      <c r="E2278"/>
    </row>
    <row r="2279" spans="4:5" s="1" customFormat="1">
      <c r="D2279"/>
      <c r="E2279"/>
    </row>
    <row r="2280" spans="4:5" s="1" customFormat="1">
      <c r="D2280"/>
      <c r="E2280"/>
    </row>
    <row r="2281" spans="4:5" s="1" customFormat="1">
      <c r="D2281"/>
      <c r="E2281"/>
    </row>
    <row r="2282" spans="4:5" s="1" customFormat="1">
      <c r="D2282"/>
      <c r="E2282"/>
    </row>
    <row r="2283" spans="4:5" s="1" customFormat="1">
      <c r="D2283"/>
      <c r="E2283"/>
    </row>
    <row r="2284" spans="4:5" s="1" customFormat="1">
      <c r="D2284"/>
      <c r="E2284"/>
    </row>
    <row r="2285" spans="4:5" s="1" customFormat="1">
      <c r="D2285"/>
      <c r="E2285"/>
    </row>
    <row r="2286" spans="4:5" s="1" customFormat="1">
      <c r="D2286"/>
      <c r="E2286"/>
    </row>
    <row r="2287" spans="4:5" s="1" customFormat="1">
      <c r="D2287"/>
      <c r="E2287"/>
    </row>
    <row r="2288" spans="4:5" s="1" customFormat="1">
      <c r="D2288"/>
      <c r="E2288"/>
    </row>
    <row r="2289" spans="4:5" s="1" customFormat="1">
      <c r="D2289"/>
      <c r="E2289"/>
    </row>
    <row r="2290" spans="4:5" s="1" customFormat="1">
      <c r="D2290"/>
      <c r="E2290"/>
    </row>
    <row r="2291" spans="4:5" s="1" customFormat="1">
      <c r="D2291"/>
      <c r="E2291"/>
    </row>
    <row r="2292" spans="4:5" s="1" customFormat="1">
      <c r="D2292"/>
      <c r="E2292"/>
    </row>
    <row r="2293" spans="4:5" s="1" customFormat="1">
      <c r="D2293"/>
      <c r="E2293"/>
    </row>
    <row r="2294" spans="4:5" s="1" customFormat="1">
      <c r="D2294"/>
      <c r="E2294"/>
    </row>
    <row r="2295" spans="4:5" s="1" customFormat="1">
      <c r="D2295"/>
      <c r="E2295"/>
    </row>
    <row r="2296" spans="4:5" s="1" customFormat="1">
      <c r="D2296"/>
      <c r="E2296"/>
    </row>
    <row r="2297" spans="4:5" s="1" customFormat="1">
      <c r="D2297"/>
      <c r="E2297"/>
    </row>
    <row r="2298" spans="4:5" s="1" customFormat="1">
      <c r="D2298"/>
      <c r="E2298"/>
    </row>
    <row r="2299" spans="4:5" s="1" customFormat="1">
      <c r="D2299"/>
      <c r="E2299"/>
    </row>
    <row r="2300" spans="4:5" s="1" customFormat="1">
      <c r="D2300"/>
      <c r="E2300"/>
    </row>
    <row r="2301" spans="4:5" s="1" customFormat="1">
      <c r="D2301"/>
      <c r="E2301"/>
    </row>
    <row r="2302" spans="4:5" s="1" customFormat="1">
      <c r="D2302"/>
      <c r="E2302"/>
    </row>
    <row r="2303" spans="4:5" s="1" customFormat="1">
      <c r="D2303"/>
      <c r="E2303"/>
    </row>
    <row r="2304" spans="4:5" s="1" customFormat="1">
      <c r="D2304"/>
      <c r="E2304"/>
    </row>
    <row r="2305" spans="4:5" s="1" customFormat="1">
      <c r="D2305"/>
      <c r="E2305"/>
    </row>
    <row r="2306" spans="4:5" s="1" customFormat="1">
      <c r="D2306"/>
      <c r="E2306"/>
    </row>
    <row r="2307" spans="4:5" s="1" customFormat="1">
      <c r="D2307"/>
      <c r="E2307"/>
    </row>
    <row r="2308" spans="4:5" s="1" customFormat="1">
      <c r="D2308"/>
      <c r="E2308"/>
    </row>
    <row r="2309" spans="4:5" s="1" customFormat="1">
      <c r="D2309"/>
      <c r="E2309"/>
    </row>
    <row r="2310" spans="4:5" s="1" customFormat="1">
      <c r="D2310"/>
      <c r="E2310"/>
    </row>
    <row r="2311" spans="4:5" s="1" customFormat="1">
      <c r="D2311"/>
      <c r="E2311"/>
    </row>
    <row r="2312" spans="4:5" s="1" customFormat="1">
      <c r="D2312"/>
      <c r="E2312"/>
    </row>
    <row r="2313" spans="4:5" s="1" customFormat="1">
      <c r="D2313"/>
      <c r="E2313"/>
    </row>
    <row r="2314" spans="4:5" s="1" customFormat="1">
      <c r="D2314"/>
      <c r="E2314"/>
    </row>
    <row r="2315" spans="4:5" s="1" customFormat="1">
      <c r="D2315"/>
      <c r="E2315"/>
    </row>
    <row r="2316" spans="4:5" s="1" customFormat="1">
      <c r="D2316"/>
      <c r="E2316"/>
    </row>
    <row r="2317" spans="4:5" s="1" customFormat="1">
      <c r="D2317"/>
      <c r="E2317"/>
    </row>
    <row r="2318" spans="4:5" s="1" customFormat="1">
      <c r="D2318"/>
      <c r="E2318"/>
    </row>
    <row r="2319" spans="4:5" s="1" customFormat="1">
      <c r="D2319"/>
      <c r="E2319"/>
    </row>
    <row r="2320" spans="4:5" s="1" customFormat="1">
      <c r="D2320"/>
      <c r="E2320"/>
    </row>
    <row r="2321" spans="4:5" s="1" customFormat="1">
      <c r="D2321"/>
      <c r="E2321"/>
    </row>
    <row r="2322" spans="4:5" s="1" customFormat="1">
      <c r="D2322"/>
      <c r="E2322"/>
    </row>
    <row r="2323" spans="4:5" s="1" customFormat="1">
      <c r="D2323"/>
      <c r="E2323"/>
    </row>
    <row r="2324" spans="4:5" s="1" customFormat="1">
      <c r="D2324"/>
      <c r="E2324"/>
    </row>
    <row r="2325" spans="4:5" s="1" customFormat="1">
      <c r="D2325"/>
      <c r="E2325"/>
    </row>
    <row r="2326" spans="4:5" s="1" customFormat="1">
      <c r="D2326"/>
      <c r="E2326"/>
    </row>
    <row r="2327" spans="4:5" s="1" customFormat="1">
      <c r="D2327"/>
      <c r="E2327"/>
    </row>
    <row r="2328" spans="4:5" s="1" customFormat="1">
      <c r="D2328"/>
      <c r="E2328"/>
    </row>
    <row r="2329" spans="4:5" s="1" customFormat="1">
      <c r="D2329"/>
      <c r="E2329"/>
    </row>
    <row r="2330" spans="4:5" s="1" customFormat="1">
      <c r="D2330"/>
      <c r="E2330"/>
    </row>
    <row r="2331" spans="4:5" s="1" customFormat="1">
      <c r="D2331"/>
      <c r="E2331"/>
    </row>
    <row r="2332" spans="4:5" s="1" customFormat="1">
      <c r="D2332"/>
      <c r="E2332"/>
    </row>
    <row r="2333" spans="4:5" s="1" customFormat="1">
      <c r="D2333"/>
      <c r="E2333"/>
    </row>
    <row r="2334" spans="4:5" s="1" customFormat="1">
      <c r="D2334"/>
      <c r="E2334"/>
    </row>
    <row r="2335" spans="4:5" s="1" customFormat="1">
      <c r="D2335"/>
      <c r="E2335"/>
    </row>
    <row r="2336" spans="4:5" s="1" customFormat="1">
      <c r="D2336"/>
      <c r="E2336"/>
    </row>
    <row r="2337" spans="4:5" s="1" customFormat="1">
      <c r="D2337"/>
      <c r="E2337"/>
    </row>
    <row r="2338" spans="4:5" s="1" customFormat="1">
      <c r="D2338"/>
      <c r="E2338"/>
    </row>
    <row r="2339" spans="4:5" s="1" customFormat="1">
      <c r="D2339"/>
      <c r="E2339"/>
    </row>
    <row r="2340" spans="4:5" s="1" customFormat="1">
      <c r="D2340"/>
      <c r="E2340"/>
    </row>
    <row r="2341" spans="4:5" s="1" customFormat="1">
      <c r="D2341"/>
      <c r="E2341"/>
    </row>
    <row r="2342" spans="4:5" s="1" customFormat="1">
      <c r="D2342"/>
      <c r="E2342"/>
    </row>
    <row r="2343" spans="4:5" s="1" customFormat="1">
      <c r="D2343"/>
      <c r="E2343"/>
    </row>
    <row r="2344" spans="4:5" s="1" customFormat="1">
      <c r="D2344"/>
      <c r="E2344"/>
    </row>
    <row r="2345" spans="4:5" s="1" customFormat="1">
      <c r="D2345"/>
      <c r="E2345"/>
    </row>
    <row r="2346" spans="4:5" s="1" customFormat="1">
      <c r="D2346"/>
      <c r="E2346"/>
    </row>
    <row r="2347" spans="4:5" s="1" customFormat="1">
      <c r="D2347"/>
      <c r="E2347"/>
    </row>
    <row r="2348" spans="4:5" s="1" customFormat="1">
      <c r="D2348"/>
      <c r="E2348"/>
    </row>
    <row r="2349" spans="4:5" s="1" customFormat="1">
      <c r="D2349"/>
      <c r="E2349"/>
    </row>
    <row r="2350" spans="4:5" s="1" customFormat="1">
      <c r="D2350"/>
      <c r="E2350"/>
    </row>
    <row r="2351" spans="4:5" s="1" customFormat="1">
      <c r="D2351"/>
      <c r="E2351"/>
    </row>
    <row r="2352" spans="4:5" s="1" customFormat="1">
      <c r="D2352"/>
      <c r="E2352"/>
    </row>
    <row r="2353" spans="4:5" s="1" customFormat="1">
      <c r="D2353"/>
      <c r="E2353"/>
    </row>
    <row r="2354" spans="4:5" s="1" customFormat="1">
      <c r="D2354"/>
      <c r="E2354"/>
    </row>
    <row r="2355" spans="4:5" s="1" customFormat="1">
      <c r="D2355"/>
      <c r="E2355"/>
    </row>
    <row r="2356" spans="4:5" s="1" customFormat="1">
      <c r="D2356"/>
      <c r="E2356"/>
    </row>
    <row r="2357" spans="4:5" s="1" customFormat="1">
      <c r="D2357"/>
      <c r="E2357"/>
    </row>
    <row r="2358" spans="4:5" s="1" customFormat="1">
      <c r="D2358"/>
      <c r="E2358"/>
    </row>
    <row r="2359" spans="4:5" s="1" customFormat="1">
      <c r="D2359"/>
      <c r="E2359"/>
    </row>
    <row r="2360" spans="4:5" s="1" customFormat="1">
      <c r="D2360"/>
      <c r="E2360"/>
    </row>
    <row r="2361" spans="4:5" s="1" customFormat="1">
      <c r="D2361"/>
      <c r="E2361"/>
    </row>
    <row r="2362" spans="4:5" s="1" customFormat="1">
      <c r="D2362"/>
      <c r="E2362"/>
    </row>
    <row r="2363" spans="4:5" s="1" customFormat="1">
      <c r="D2363"/>
      <c r="E2363"/>
    </row>
    <row r="2364" spans="4:5" s="1" customFormat="1">
      <c r="D2364"/>
      <c r="E2364"/>
    </row>
    <row r="2365" spans="4:5" s="1" customFormat="1">
      <c r="D2365"/>
      <c r="E2365"/>
    </row>
    <row r="2366" spans="4:5" s="1" customFormat="1">
      <c r="D2366"/>
      <c r="E2366"/>
    </row>
    <row r="2367" spans="4:5" s="1" customFormat="1">
      <c r="D2367"/>
      <c r="E2367"/>
    </row>
    <row r="2368" spans="4:5" s="1" customFormat="1">
      <c r="D2368"/>
      <c r="E2368"/>
    </row>
    <row r="2369" spans="4:5" s="1" customFormat="1">
      <c r="D2369"/>
      <c r="E2369"/>
    </row>
    <row r="2370" spans="4:5" s="1" customFormat="1">
      <c r="D2370"/>
      <c r="E2370"/>
    </row>
    <row r="2371" spans="4:5" s="1" customFormat="1">
      <c r="D2371"/>
      <c r="E2371"/>
    </row>
    <row r="2372" spans="4:5" s="1" customFormat="1">
      <c r="D2372"/>
      <c r="E2372"/>
    </row>
    <row r="2373" spans="4:5" s="1" customFormat="1">
      <c r="D2373"/>
      <c r="E2373"/>
    </row>
    <row r="2374" spans="4:5" s="1" customFormat="1">
      <c r="D2374"/>
      <c r="E2374"/>
    </row>
    <row r="2375" spans="4:5" s="1" customFormat="1">
      <c r="D2375"/>
      <c r="E2375"/>
    </row>
    <row r="2376" spans="4:5" s="1" customFormat="1">
      <c r="D2376"/>
      <c r="E2376"/>
    </row>
    <row r="2377" spans="4:5" s="1" customFormat="1">
      <c r="D2377"/>
      <c r="E2377"/>
    </row>
    <row r="2378" spans="4:5" s="1" customFormat="1">
      <c r="D2378"/>
      <c r="E2378"/>
    </row>
    <row r="2379" spans="4:5" s="1" customFormat="1">
      <c r="D2379"/>
      <c r="E2379"/>
    </row>
    <row r="2380" spans="4:5" s="1" customFormat="1">
      <c r="D2380"/>
      <c r="E2380"/>
    </row>
    <row r="2381" spans="4:5" s="1" customFormat="1">
      <c r="D2381"/>
      <c r="E2381"/>
    </row>
    <row r="2382" spans="4:5" s="1" customFormat="1">
      <c r="D2382"/>
      <c r="E2382"/>
    </row>
    <row r="2383" spans="4:5" s="1" customFormat="1">
      <c r="D2383"/>
      <c r="E2383"/>
    </row>
    <row r="2384" spans="4:5" s="1" customFormat="1">
      <c r="D2384"/>
      <c r="E2384"/>
    </row>
    <row r="2385" spans="4:5" s="1" customFormat="1">
      <c r="D2385"/>
      <c r="E2385"/>
    </row>
    <row r="2386" spans="4:5" s="1" customFormat="1">
      <c r="D2386"/>
      <c r="E2386"/>
    </row>
    <row r="2387" spans="4:5" s="1" customFormat="1">
      <c r="D2387"/>
      <c r="E2387"/>
    </row>
    <row r="2388" spans="4:5" s="1" customFormat="1">
      <c r="D2388"/>
      <c r="E2388"/>
    </row>
    <row r="2389" spans="4:5" s="1" customFormat="1">
      <c r="D2389"/>
      <c r="E2389"/>
    </row>
    <row r="2390" spans="4:5" s="1" customFormat="1">
      <c r="D2390"/>
      <c r="E2390"/>
    </row>
    <row r="2391" spans="4:5" s="1" customFormat="1">
      <c r="D2391"/>
      <c r="E2391"/>
    </row>
    <row r="2392" spans="4:5" s="1" customFormat="1">
      <c r="D2392"/>
      <c r="E2392"/>
    </row>
    <row r="2393" spans="4:5" s="1" customFormat="1">
      <c r="D2393"/>
      <c r="E2393"/>
    </row>
    <row r="2394" spans="4:5" s="1" customFormat="1">
      <c r="D2394"/>
      <c r="E2394"/>
    </row>
    <row r="2395" spans="4:5" s="1" customFormat="1">
      <c r="D2395"/>
      <c r="E2395"/>
    </row>
    <row r="2396" spans="4:5" s="1" customFormat="1">
      <c r="D2396"/>
      <c r="E2396"/>
    </row>
    <row r="2397" spans="4:5" s="1" customFormat="1">
      <c r="D2397"/>
      <c r="E2397"/>
    </row>
    <row r="2398" spans="4:5" s="1" customFormat="1">
      <c r="D2398"/>
      <c r="E2398"/>
    </row>
    <row r="2399" spans="4:5" s="1" customFormat="1">
      <c r="D2399"/>
      <c r="E2399"/>
    </row>
    <row r="2400" spans="4:5" s="1" customFormat="1">
      <c r="D2400"/>
      <c r="E2400"/>
    </row>
    <row r="2401" spans="4:5" s="1" customFormat="1">
      <c r="D2401"/>
      <c r="E2401"/>
    </row>
    <row r="2402" spans="4:5" s="1" customFormat="1">
      <c r="D2402"/>
      <c r="E2402"/>
    </row>
    <row r="2403" spans="4:5" s="1" customFormat="1">
      <c r="D2403"/>
      <c r="E2403"/>
    </row>
    <row r="2404" spans="4:5" s="1" customFormat="1">
      <c r="D2404"/>
      <c r="E2404"/>
    </row>
    <row r="2405" spans="4:5" s="1" customFormat="1">
      <c r="D2405"/>
      <c r="E2405"/>
    </row>
    <row r="2406" spans="4:5" s="1" customFormat="1">
      <c r="D2406"/>
      <c r="E2406"/>
    </row>
    <row r="2407" spans="4:5" s="1" customFormat="1">
      <c r="D2407"/>
      <c r="E2407"/>
    </row>
    <row r="2408" spans="4:5" s="1" customFormat="1">
      <c r="D2408"/>
      <c r="E2408"/>
    </row>
    <row r="2409" spans="4:5" s="1" customFormat="1">
      <c r="D2409"/>
      <c r="E2409"/>
    </row>
    <row r="2410" spans="4:5" s="1" customFormat="1">
      <c r="D2410"/>
      <c r="E2410"/>
    </row>
    <row r="2411" spans="4:5" s="1" customFormat="1">
      <c r="D2411"/>
      <c r="E2411"/>
    </row>
    <row r="2412" spans="4:5" s="1" customFormat="1">
      <c r="D2412"/>
      <c r="E2412"/>
    </row>
    <row r="2413" spans="4:5" s="1" customFormat="1">
      <c r="D2413"/>
      <c r="E2413"/>
    </row>
    <row r="2414" spans="4:5" s="1" customFormat="1">
      <c r="D2414"/>
      <c r="E2414"/>
    </row>
    <row r="2415" spans="4:5" s="1" customFormat="1">
      <c r="D2415"/>
      <c r="E2415"/>
    </row>
    <row r="2416" spans="4:5" s="1" customFormat="1">
      <c r="D2416"/>
      <c r="E2416"/>
    </row>
    <row r="2417" spans="4:5" s="1" customFormat="1">
      <c r="D2417"/>
      <c r="E2417"/>
    </row>
    <row r="2418" spans="4:5" s="1" customFormat="1">
      <c r="D2418"/>
      <c r="E2418"/>
    </row>
    <row r="2419" spans="4:5" s="1" customFormat="1">
      <c r="D2419"/>
      <c r="E2419"/>
    </row>
    <row r="2420" spans="4:5" s="1" customFormat="1">
      <c r="D2420"/>
      <c r="E2420"/>
    </row>
    <row r="2421" spans="4:5" s="1" customFormat="1">
      <c r="D2421"/>
      <c r="E2421"/>
    </row>
    <row r="2422" spans="4:5" s="1" customFormat="1">
      <c r="D2422"/>
      <c r="E2422"/>
    </row>
    <row r="2423" spans="4:5" s="1" customFormat="1">
      <c r="D2423"/>
      <c r="E2423"/>
    </row>
    <row r="2424" spans="4:5" s="1" customFormat="1">
      <c r="D2424"/>
      <c r="E2424"/>
    </row>
    <row r="2425" spans="4:5" s="1" customFormat="1">
      <c r="D2425"/>
      <c r="E2425"/>
    </row>
    <row r="2426" spans="4:5" s="1" customFormat="1">
      <c r="D2426"/>
      <c r="E2426"/>
    </row>
    <row r="2427" spans="4:5" s="1" customFormat="1">
      <c r="D2427"/>
      <c r="E2427"/>
    </row>
    <row r="2428" spans="4:5" s="1" customFormat="1">
      <c r="D2428"/>
      <c r="E2428"/>
    </row>
    <row r="2429" spans="4:5" s="1" customFormat="1">
      <c r="D2429"/>
      <c r="E2429"/>
    </row>
    <row r="2430" spans="4:5" s="1" customFormat="1">
      <c r="D2430"/>
      <c r="E2430"/>
    </row>
    <row r="2431" spans="4:5" s="1" customFormat="1">
      <c r="D2431"/>
      <c r="E2431"/>
    </row>
    <row r="2432" spans="4:5" s="1" customFormat="1">
      <c r="D2432"/>
      <c r="E2432"/>
    </row>
    <row r="2433" spans="4:5" s="1" customFormat="1">
      <c r="D2433"/>
      <c r="E2433"/>
    </row>
    <row r="2434" spans="4:5" s="1" customFormat="1">
      <c r="D2434"/>
      <c r="E2434"/>
    </row>
    <row r="2435" spans="4:5" s="1" customFormat="1">
      <c r="D2435"/>
      <c r="E2435"/>
    </row>
    <row r="2436" spans="4:5" s="1" customFormat="1">
      <c r="D2436"/>
      <c r="E2436"/>
    </row>
    <row r="2437" spans="4:5" s="1" customFormat="1">
      <c r="D2437"/>
      <c r="E2437"/>
    </row>
    <row r="2438" spans="4:5" s="1" customFormat="1">
      <c r="D2438"/>
      <c r="E2438"/>
    </row>
    <row r="2439" spans="4:5" s="1" customFormat="1">
      <c r="D2439"/>
      <c r="E2439"/>
    </row>
    <row r="2440" spans="4:5" s="1" customFormat="1">
      <c r="D2440"/>
      <c r="E2440"/>
    </row>
    <row r="2441" spans="4:5" s="1" customFormat="1">
      <c r="D2441"/>
      <c r="E2441"/>
    </row>
    <row r="2442" spans="4:5" s="1" customFormat="1">
      <c r="D2442"/>
      <c r="E2442"/>
    </row>
    <row r="2443" spans="4:5" s="1" customFormat="1">
      <c r="D2443"/>
      <c r="E2443"/>
    </row>
    <row r="2444" spans="4:5" s="1" customFormat="1">
      <c r="D2444"/>
      <c r="E2444"/>
    </row>
    <row r="2445" spans="4:5" s="1" customFormat="1">
      <c r="D2445"/>
      <c r="E2445"/>
    </row>
    <row r="2446" spans="4:5" s="1" customFormat="1">
      <c r="D2446"/>
      <c r="E2446"/>
    </row>
    <row r="2447" spans="4:5" s="1" customFormat="1">
      <c r="D2447"/>
      <c r="E2447"/>
    </row>
    <row r="2448" spans="4:5" s="1" customFormat="1">
      <c r="D2448"/>
      <c r="E2448"/>
    </row>
    <row r="2449" spans="4:5" s="1" customFormat="1">
      <c r="D2449"/>
      <c r="E2449"/>
    </row>
    <row r="2450" spans="4:5" s="1" customFormat="1">
      <c r="D2450"/>
      <c r="E2450"/>
    </row>
    <row r="2451" spans="4:5" s="1" customFormat="1">
      <c r="D2451"/>
      <c r="E2451"/>
    </row>
    <row r="2452" spans="4:5" s="1" customFormat="1">
      <c r="D2452"/>
      <c r="E2452"/>
    </row>
    <row r="2453" spans="4:5" s="1" customFormat="1">
      <c r="D2453"/>
      <c r="E2453"/>
    </row>
    <row r="2454" spans="4:5" s="1" customFormat="1">
      <c r="D2454"/>
      <c r="E2454"/>
    </row>
    <row r="2455" spans="4:5" s="1" customFormat="1">
      <c r="D2455"/>
      <c r="E2455"/>
    </row>
    <row r="2456" spans="4:5" s="1" customFormat="1">
      <c r="D2456"/>
      <c r="E2456"/>
    </row>
    <row r="2457" spans="4:5" s="1" customFormat="1">
      <c r="D2457"/>
      <c r="E2457"/>
    </row>
    <row r="2458" spans="4:5" s="1" customFormat="1">
      <c r="D2458"/>
      <c r="E2458"/>
    </row>
    <row r="2459" spans="4:5" s="1" customFormat="1">
      <c r="D2459"/>
      <c r="E2459"/>
    </row>
    <row r="2460" spans="4:5" s="1" customFormat="1">
      <c r="D2460"/>
      <c r="E2460"/>
    </row>
    <row r="2461" spans="4:5" s="1" customFormat="1">
      <c r="D2461"/>
      <c r="E2461"/>
    </row>
    <row r="2462" spans="4:5" s="1" customFormat="1">
      <c r="D2462"/>
      <c r="E2462"/>
    </row>
    <row r="2463" spans="4:5" s="1" customFormat="1">
      <c r="D2463"/>
      <c r="E2463"/>
    </row>
    <row r="2464" spans="4:5" s="1" customFormat="1">
      <c r="D2464"/>
      <c r="E2464"/>
    </row>
    <row r="2465" spans="4:5" s="1" customFormat="1">
      <c r="D2465"/>
      <c r="E2465"/>
    </row>
    <row r="2466" spans="4:5" s="1" customFormat="1">
      <c r="D2466"/>
      <c r="E2466"/>
    </row>
    <row r="2467" spans="4:5" s="1" customFormat="1">
      <c r="D2467"/>
      <c r="E2467"/>
    </row>
    <row r="2468" spans="4:5" s="1" customFormat="1">
      <c r="D2468"/>
      <c r="E2468"/>
    </row>
    <row r="2469" spans="4:5" s="1" customFormat="1">
      <c r="D2469"/>
      <c r="E2469"/>
    </row>
    <row r="2470" spans="4:5" s="1" customFormat="1">
      <c r="D2470"/>
      <c r="E2470"/>
    </row>
    <row r="2471" spans="4:5" s="1" customFormat="1">
      <c r="D2471"/>
      <c r="E2471"/>
    </row>
    <row r="2472" spans="4:5" s="1" customFormat="1">
      <c r="D2472"/>
      <c r="E2472"/>
    </row>
    <row r="2473" spans="4:5" s="1" customFormat="1">
      <c r="D2473"/>
      <c r="E2473"/>
    </row>
    <row r="2474" spans="4:5" s="1" customFormat="1">
      <c r="D2474"/>
      <c r="E2474"/>
    </row>
    <row r="2475" spans="4:5" s="1" customFormat="1">
      <c r="D2475"/>
      <c r="E2475"/>
    </row>
    <row r="2476" spans="4:5" s="1" customFormat="1">
      <c r="D2476"/>
      <c r="E2476"/>
    </row>
    <row r="2477" spans="4:5" s="1" customFormat="1">
      <c r="D2477"/>
      <c r="E2477"/>
    </row>
    <row r="2478" spans="4:5" s="1" customFormat="1">
      <c r="D2478"/>
      <c r="E2478"/>
    </row>
    <row r="2479" spans="4:5" s="1" customFormat="1">
      <c r="D2479"/>
      <c r="E2479"/>
    </row>
    <row r="2480" spans="4:5" s="1" customFormat="1">
      <c r="D2480"/>
      <c r="E2480"/>
    </row>
    <row r="2481" spans="4:5" s="1" customFormat="1">
      <c r="D2481"/>
      <c r="E2481"/>
    </row>
    <row r="2482" spans="4:5" s="1" customFormat="1">
      <c r="D2482"/>
      <c r="E2482"/>
    </row>
    <row r="2483" spans="4:5" s="1" customFormat="1">
      <c r="D2483"/>
      <c r="E2483"/>
    </row>
    <row r="2484" spans="4:5" s="1" customFormat="1">
      <c r="D2484"/>
      <c r="E2484"/>
    </row>
    <row r="2485" spans="4:5" s="1" customFormat="1">
      <c r="D2485"/>
      <c r="E2485"/>
    </row>
    <row r="2486" spans="4:5" s="1" customFormat="1">
      <c r="D2486"/>
      <c r="E2486"/>
    </row>
    <row r="2487" spans="4:5" s="1" customFormat="1">
      <c r="D2487"/>
      <c r="E2487"/>
    </row>
    <row r="2488" spans="4:5" s="1" customFormat="1">
      <c r="D2488"/>
      <c r="E2488"/>
    </row>
    <row r="2489" spans="4:5" s="1" customFormat="1">
      <c r="D2489"/>
      <c r="E2489"/>
    </row>
    <row r="2490" spans="4:5" s="1" customFormat="1">
      <c r="D2490"/>
      <c r="E2490"/>
    </row>
    <row r="2491" spans="4:5" s="1" customFormat="1">
      <c r="D2491"/>
      <c r="E2491"/>
    </row>
    <row r="2492" spans="4:5" s="1" customFormat="1">
      <c r="D2492"/>
      <c r="E2492"/>
    </row>
    <row r="2493" spans="4:5" s="1" customFormat="1">
      <c r="D2493"/>
      <c r="E2493"/>
    </row>
    <row r="2494" spans="4:5" s="1" customFormat="1">
      <c r="D2494"/>
      <c r="E2494"/>
    </row>
    <row r="2495" spans="4:5" s="1" customFormat="1">
      <c r="D2495"/>
      <c r="E2495"/>
    </row>
    <row r="2496" spans="4:5" s="1" customFormat="1">
      <c r="D2496"/>
      <c r="E2496"/>
    </row>
    <row r="2497" spans="4:5" s="1" customFormat="1">
      <c r="D2497"/>
      <c r="E2497"/>
    </row>
    <row r="2498" spans="4:5" s="1" customFormat="1">
      <c r="D2498"/>
      <c r="E2498"/>
    </row>
    <row r="2499" spans="4:5" s="1" customFormat="1">
      <c r="D2499"/>
      <c r="E2499"/>
    </row>
    <row r="2500" spans="4:5" s="1" customFormat="1">
      <c r="D2500"/>
      <c r="E2500"/>
    </row>
    <row r="2501" spans="4:5" s="1" customFormat="1">
      <c r="D2501"/>
      <c r="E2501"/>
    </row>
    <row r="2502" spans="4:5" s="1" customFormat="1">
      <c r="D2502"/>
      <c r="E2502"/>
    </row>
    <row r="2503" spans="4:5" s="1" customFormat="1">
      <c r="D2503"/>
      <c r="E2503"/>
    </row>
    <row r="2504" spans="4:5" s="1" customFormat="1">
      <c r="D2504"/>
      <c r="E2504"/>
    </row>
    <row r="2505" spans="4:5" s="1" customFormat="1">
      <c r="D2505"/>
      <c r="E2505"/>
    </row>
    <row r="2506" spans="4:5" s="1" customFormat="1">
      <c r="D2506"/>
      <c r="E2506"/>
    </row>
    <row r="2507" spans="4:5" s="1" customFormat="1">
      <c r="D2507"/>
      <c r="E2507"/>
    </row>
    <row r="2508" spans="4:5" s="1" customFormat="1">
      <c r="D2508"/>
      <c r="E2508"/>
    </row>
    <row r="2509" spans="4:5" s="1" customFormat="1">
      <c r="D2509"/>
      <c r="E2509"/>
    </row>
    <row r="2510" spans="4:5" s="1" customFormat="1">
      <c r="D2510"/>
      <c r="E2510"/>
    </row>
    <row r="2511" spans="4:5" s="1" customFormat="1">
      <c r="D2511"/>
      <c r="E2511"/>
    </row>
    <row r="2512" spans="4:5" s="1" customFormat="1">
      <c r="D2512"/>
      <c r="E2512"/>
    </row>
    <row r="2513" spans="4:5" s="1" customFormat="1">
      <c r="D2513"/>
      <c r="E2513"/>
    </row>
    <row r="2514" spans="4:5" s="1" customFormat="1">
      <c r="D2514"/>
      <c r="E2514"/>
    </row>
    <row r="2515" spans="4:5" s="1" customFormat="1">
      <c r="D2515"/>
      <c r="E2515"/>
    </row>
    <row r="2516" spans="4:5" s="1" customFormat="1">
      <c r="D2516"/>
      <c r="E2516"/>
    </row>
    <row r="2517" spans="4:5" s="1" customFormat="1">
      <c r="D2517"/>
      <c r="E2517"/>
    </row>
    <row r="2518" spans="4:5" s="1" customFormat="1">
      <c r="D2518"/>
      <c r="E2518"/>
    </row>
    <row r="2519" spans="4:5" s="1" customFormat="1">
      <c r="D2519"/>
      <c r="E2519"/>
    </row>
    <row r="2520" spans="4:5" s="1" customFormat="1">
      <c r="D2520"/>
      <c r="E2520"/>
    </row>
    <row r="2521" spans="4:5" s="1" customFormat="1">
      <c r="D2521"/>
      <c r="E2521"/>
    </row>
    <row r="2522" spans="4:5" s="1" customFormat="1">
      <c r="D2522"/>
      <c r="E2522"/>
    </row>
    <row r="2523" spans="4:5" s="1" customFormat="1">
      <c r="D2523"/>
      <c r="E2523"/>
    </row>
    <row r="2524" spans="4:5" s="1" customFormat="1">
      <c r="D2524"/>
      <c r="E2524"/>
    </row>
    <row r="2525" spans="4:5" s="1" customFormat="1">
      <c r="D2525"/>
      <c r="E2525"/>
    </row>
    <row r="2526" spans="4:5" s="1" customFormat="1">
      <c r="D2526"/>
      <c r="E2526"/>
    </row>
    <row r="2527" spans="4:5" s="1" customFormat="1">
      <c r="D2527"/>
      <c r="E2527"/>
    </row>
    <row r="2528" spans="4:5" s="1" customFormat="1">
      <c r="D2528"/>
      <c r="E2528"/>
    </row>
    <row r="2529" spans="4:5" s="1" customFormat="1">
      <c r="D2529"/>
      <c r="E2529"/>
    </row>
    <row r="2530" spans="4:5" s="1" customFormat="1">
      <c r="D2530"/>
      <c r="E2530"/>
    </row>
    <row r="2531" spans="4:5" s="1" customFormat="1">
      <c r="D2531"/>
      <c r="E2531"/>
    </row>
    <row r="2532" spans="4:5" s="1" customFormat="1">
      <c r="D2532"/>
      <c r="E2532"/>
    </row>
    <row r="2533" spans="4:5" s="1" customFormat="1">
      <c r="D2533"/>
      <c r="E2533"/>
    </row>
    <row r="2534" spans="4:5" s="1" customFormat="1">
      <c r="D2534"/>
      <c r="E2534"/>
    </row>
    <row r="2535" spans="4:5" s="1" customFormat="1">
      <c r="D2535"/>
      <c r="E2535"/>
    </row>
    <row r="2536" spans="4:5" s="1" customFormat="1">
      <c r="D2536"/>
      <c r="E2536"/>
    </row>
    <row r="2537" spans="4:5" s="1" customFormat="1">
      <c r="D2537"/>
      <c r="E2537"/>
    </row>
    <row r="2538" spans="4:5" s="1" customFormat="1">
      <c r="D2538"/>
      <c r="E2538"/>
    </row>
    <row r="2539" spans="4:5" s="1" customFormat="1">
      <c r="D2539"/>
      <c r="E2539"/>
    </row>
    <row r="2540" spans="4:5" s="1" customFormat="1">
      <c r="D2540"/>
      <c r="E2540"/>
    </row>
    <row r="2541" spans="4:5" s="1" customFormat="1">
      <c r="D2541"/>
      <c r="E2541"/>
    </row>
    <row r="2542" spans="4:5" s="1" customFormat="1">
      <c r="D2542"/>
      <c r="E2542"/>
    </row>
    <row r="2543" spans="4:5" s="1" customFormat="1">
      <c r="D2543"/>
      <c r="E2543"/>
    </row>
    <row r="2544" spans="4:5" s="1" customFormat="1">
      <c r="D2544"/>
      <c r="E2544"/>
    </row>
    <row r="2545" spans="4:5" s="1" customFormat="1">
      <c r="D2545"/>
      <c r="E2545"/>
    </row>
    <row r="2546" spans="4:5" s="1" customFormat="1">
      <c r="D2546"/>
      <c r="E2546"/>
    </row>
    <row r="2547" spans="4:5" s="1" customFormat="1">
      <c r="D2547"/>
      <c r="E2547"/>
    </row>
    <row r="2548" spans="4:5" s="1" customFormat="1">
      <c r="D2548"/>
      <c r="E2548"/>
    </row>
    <row r="2549" spans="4:5" s="1" customFormat="1">
      <c r="D2549"/>
      <c r="E2549"/>
    </row>
    <row r="2550" spans="4:5" s="1" customFormat="1">
      <c r="D2550"/>
      <c r="E2550"/>
    </row>
    <row r="2551" spans="4:5" s="1" customFormat="1">
      <c r="D2551"/>
      <c r="E2551"/>
    </row>
    <row r="2552" spans="4:5" s="1" customFormat="1">
      <c r="D2552"/>
      <c r="E2552"/>
    </row>
    <row r="2553" spans="4:5" s="1" customFormat="1">
      <c r="D2553"/>
      <c r="E2553"/>
    </row>
    <row r="2554" spans="4:5" s="1" customFormat="1">
      <c r="D2554"/>
      <c r="E2554"/>
    </row>
    <row r="2555" spans="4:5" s="1" customFormat="1">
      <c r="D2555"/>
      <c r="E2555"/>
    </row>
    <row r="2556" spans="4:5" s="1" customFormat="1">
      <c r="D2556"/>
      <c r="E2556"/>
    </row>
    <row r="2557" spans="4:5" s="1" customFormat="1">
      <c r="D2557"/>
      <c r="E2557"/>
    </row>
    <row r="2558" spans="4:5" s="1" customFormat="1">
      <c r="D2558"/>
      <c r="E2558"/>
    </row>
    <row r="2559" spans="4:5" s="1" customFormat="1">
      <c r="D2559"/>
      <c r="E2559"/>
    </row>
    <row r="2560" spans="4:5" s="1" customFormat="1">
      <c r="D2560"/>
      <c r="E2560"/>
    </row>
    <row r="2561" spans="4:5" s="1" customFormat="1">
      <c r="D2561"/>
      <c r="E2561"/>
    </row>
    <row r="2562" spans="4:5" s="1" customFormat="1">
      <c r="D2562"/>
      <c r="E2562"/>
    </row>
    <row r="2563" spans="4:5" s="1" customFormat="1">
      <c r="D2563"/>
      <c r="E2563"/>
    </row>
    <row r="2564" spans="4:5" s="1" customFormat="1">
      <c r="D2564"/>
      <c r="E2564"/>
    </row>
    <row r="2565" spans="4:5" s="1" customFormat="1">
      <c r="D2565"/>
      <c r="E2565"/>
    </row>
    <row r="2566" spans="4:5" s="1" customFormat="1">
      <c r="D2566"/>
      <c r="E2566"/>
    </row>
    <row r="2567" spans="4:5" s="1" customFormat="1">
      <c r="D2567"/>
      <c r="E2567"/>
    </row>
    <row r="2568" spans="4:5" s="1" customFormat="1">
      <c r="D2568"/>
      <c r="E2568"/>
    </row>
    <row r="2569" spans="4:5" s="1" customFormat="1">
      <c r="D2569"/>
      <c r="E2569"/>
    </row>
    <row r="2570" spans="4:5" s="1" customFormat="1">
      <c r="D2570"/>
      <c r="E2570"/>
    </row>
    <row r="2571" spans="4:5" s="1" customFormat="1">
      <c r="D2571"/>
      <c r="E2571"/>
    </row>
    <row r="2572" spans="4:5" s="1" customFormat="1">
      <c r="D2572"/>
      <c r="E2572"/>
    </row>
    <row r="2573" spans="4:5" s="1" customFormat="1">
      <c r="D2573"/>
      <c r="E2573"/>
    </row>
    <row r="2574" spans="4:5" s="1" customFormat="1">
      <c r="D2574"/>
      <c r="E2574"/>
    </row>
    <row r="2575" spans="4:5" s="1" customFormat="1">
      <c r="D2575"/>
      <c r="E2575"/>
    </row>
    <row r="2576" spans="4:5" s="1" customFormat="1">
      <c r="D2576"/>
      <c r="E2576"/>
    </row>
    <row r="2577" spans="4:5" s="1" customFormat="1">
      <c r="D2577"/>
      <c r="E2577"/>
    </row>
    <row r="2578" spans="4:5" s="1" customFormat="1">
      <c r="D2578"/>
      <c r="E2578"/>
    </row>
    <row r="2579" spans="4:5" s="1" customFormat="1">
      <c r="D2579"/>
      <c r="E2579"/>
    </row>
    <row r="2580" spans="4:5" s="1" customFormat="1">
      <c r="D2580"/>
      <c r="E2580"/>
    </row>
    <row r="2581" spans="4:5" s="1" customFormat="1">
      <c r="D2581"/>
      <c r="E2581"/>
    </row>
    <row r="2582" spans="4:5" s="1" customFormat="1">
      <c r="D2582"/>
      <c r="E2582"/>
    </row>
    <row r="2583" spans="4:5" s="1" customFormat="1">
      <c r="D2583"/>
      <c r="E2583"/>
    </row>
    <row r="2584" spans="4:5" s="1" customFormat="1">
      <c r="D2584"/>
      <c r="E2584"/>
    </row>
    <row r="2585" spans="4:5" s="1" customFormat="1">
      <c r="D2585"/>
      <c r="E2585"/>
    </row>
    <row r="2586" spans="4:5" s="1" customFormat="1">
      <c r="D2586"/>
      <c r="E2586"/>
    </row>
    <row r="2587" spans="4:5" s="1" customFormat="1">
      <c r="D2587"/>
      <c r="E2587"/>
    </row>
    <row r="2588" spans="4:5" s="1" customFormat="1">
      <c r="D2588"/>
      <c r="E2588"/>
    </row>
    <row r="2589" spans="4:5" s="1" customFormat="1">
      <c r="D2589"/>
      <c r="E2589"/>
    </row>
    <row r="2590" spans="4:5" s="1" customFormat="1">
      <c r="D2590"/>
      <c r="E2590"/>
    </row>
    <row r="2591" spans="4:5" s="1" customFormat="1">
      <c r="D2591"/>
      <c r="E2591"/>
    </row>
    <row r="2592" spans="4:5" s="1" customFormat="1">
      <c r="D2592"/>
      <c r="E2592"/>
    </row>
    <row r="2593" spans="4:5" s="1" customFormat="1">
      <c r="D2593"/>
      <c r="E2593"/>
    </row>
    <row r="2594" spans="4:5" s="1" customFormat="1">
      <c r="D2594"/>
      <c r="E2594"/>
    </row>
    <row r="2595" spans="4:5" s="1" customFormat="1">
      <c r="D2595"/>
      <c r="E2595"/>
    </row>
    <row r="2596" spans="4:5" s="1" customFormat="1">
      <c r="D2596"/>
      <c r="E2596"/>
    </row>
    <row r="2597" spans="4:5" s="1" customFormat="1">
      <c r="D2597"/>
      <c r="E2597"/>
    </row>
    <row r="2598" spans="4:5" s="1" customFormat="1">
      <c r="D2598"/>
      <c r="E2598"/>
    </row>
    <row r="2599" spans="4:5" s="1" customFormat="1">
      <c r="D2599"/>
      <c r="E2599"/>
    </row>
    <row r="2600" spans="4:5" s="1" customFormat="1">
      <c r="D2600"/>
      <c r="E2600"/>
    </row>
    <row r="2601" spans="4:5" s="1" customFormat="1">
      <c r="D2601"/>
      <c r="E2601"/>
    </row>
    <row r="2602" spans="4:5" s="1" customFormat="1">
      <c r="D2602"/>
      <c r="E2602"/>
    </row>
    <row r="2603" spans="4:5" s="1" customFormat="1">
      <c r="D2603"/>
      <c r="E2603"/>
    </row>
    <row r="2604" spans="4:5" s="1" customFormat="1">
      <c r="D2604"/>
      <c r="E2604"/>
    </row>
    <row r="2605" spans="4:5" s="1" customFormat="1">
      <c r="D2605"/>
      <c r="E2605"/>
    </row>
    <row r="2606" spans="4:5" s="1" customFormat="1">
      <c r="D2606"/>
      <c r="E2606"/>
    </row>
    <row r="2607" spans="4:5" s="1" customFormat="1">
      <c r="D2607"/>
      <c r="E2607"/>
    </row>
    <row r="2608" spans="4:5" s="1" customFormat="1">
      <c r="D2608"/>
      <c r="E2608"/>
    </row>
    <row r="2609" spans="4:5" s="1" customFormat="1">
      <c r="D2609"/>
      <c r="E2609"/>
    </row>
    <row r="2610" spans="4:5" s="1" customFormat="1">
      <c r="D2610"/>
      <c r="E2610"/>
    </row>
    <row r="2611" spans="4:5" s="1" customFormat="1">
      <c r="D2611"/>
      <c r="E2611"/>
    </row>
    <row r="2612" spans="4:5" s="1" customFormat="1">
      <c r="D2612"/>
      <c r="E2612"/>
    </row>
    <row r="2613" spans="4:5" s="1" customFormat="1">
      <c r="D2613"/>
      <c r="E2613"/>
    </row>
    <row r="2614" spans="4:5" s="1" customFormat="1">
      <c r="D2614"/>
      <c r="E2614"/>
    </row>
    <row r="2615" spans="4:5" s="1" customFormat="1">
      <c r="D2615"/>
      <c r="E2615"/>
    </row>
    <row r="2616" spans="4:5" s="1" customFormat="1">
      <c r="D2616"/>
      <c r="E2616"/>
    </row>
    <row r="2617" spans="4:5" s="1" customFormat="1">
      <c r="D2617"/>
      <c r="E2617"/>
    </row>
    <row r="2618" spans="4:5" s="1" customFormat="1">
      <c r="D2618"/>
      <c r="E2618"/>
    </row>
    <row r="2619" spans="4:5" s="1" customFormat="1">
      <c r="D2619"/>
      <c r="E2619"/>
    </row>
    <row r="2620" spans="4:5" s="1" customFormat="1">
      <c r="D2620"/>
      <c r="E2620"/>
    </row>
    <row r="2621" spans="4:5" s="1" customFormat="1">
      <c r="D2621"/>
      <c r="E2621"/>
    </row>
    <row r="2622" spans="4:5" s="1" customFormat="1">
      <c r="D2622"/>
      <c r="E2622"/>
    </row>
    <row r="2623" spans="4:5" s="1" customFormat="1">
      <c r="D2623"/>
      <c r="E2623"/>
    </row>
    <row r="2624" spans="4:5" s="1" customFormat="1">
      <c r="D2624"/>
      <c r="E2624"/>
    </row>
    <row r="2625" spans="4:5" s="1" customFormat="1">
      <c r="D2625"/>
      <c r="E2625"/>
    </row>
    <row r="2626" spans="4:5" s="1" customFormat="1">
      <c r="D2626"/>
      <c r="E2626"/>
    </row>
    <row r="2627" spans="4:5" s="1" customFormat="1">
      <c r="D2627"/>
      <c r="E2627"/>
    </row>
    <row r="2628" spans="4:5" s="1" customFormat="1">
      <c r="D2628"/>
      <c r="E2628"/>
    </row>
    <row r="2629" spans="4:5" s="1" customFormat="1">
      <c r="D2629"/>
      <c r="E2629"/>
    </row>
    <row r="2630" spans="4:5" s="1" customFormat="1">
      <c r="D2630"/>
      <c r="E2630"/>
    </row>
    <row r="2631" spans="4:5" s="1" customFormat="1">
      <c r="D2631"/>
      <c r="E2631"/>
    </row>
    <row r="2632" spans="4:5" s="1" customFormat="1">
      <c r="D2632"/>
      <c r="E2632"/>
    </row>
    <row r="2633" spans="4:5" s="1" customFormat="1">
      <c r="D2633"/>
      <c r="E2633"/>
    </row>
    <row r="2634" spans="4:5" s="1" customFormat="1">
      <c r="D2634"/>
      <c r="E2634"/>
    </row>
    <row r="2635" spans="4:5" s="1" customFormat="1">
      <c r="D2635"/>
      <c r="E2635"/>
    </row>
    <row r="2636" spans="4:5" s="1" customFormat="1">
      <c r="D2636"/>
      <c r="E2636"/>
    </row>
    <row r="2637" spans="4:5" s="1" customFormat="1">
      <c r="D2637"/>
      <c r="E2637"/>
    </row>
    <row r="2638" spans="4:5" s="1" customFormat="1">
      <c r="D2638"/>
      <c r="E2638"/>
    </row>
    <row r="2639" spans="4:5" s="1" customFormat="1">
      <c r="D2639"/>
      <c r="E2639"/>
    </row>
    <row r="2640" spans="4:5" s="1" customFormat="1">
      <c r="D2640"/>
      <c r="E2640"/>
    </row>
    <row r="2641" spans="4:5" s="1" customFormat="1">
      <c r="D2641"/>
      <c r="E2641"/>
    </row>
    <row r="2642" spans="4:5" s="1" customFormat="1">
      <c r="D2642"/>
      <c r="E2642"/>
    </row>
    <row r="2643" spans="4:5" s="1" customFormat="1">
      <c r="D2643"/>
      <c r="E2643"/>
    </row>
    <row r="2644" spans="4:5" s="1" customFormat="1">
      <c r="D2644"/>
      <c r="E2644"/>
    </row>
    <row r="2645" spans="4:5" s="1" customFormat="1">
      <c r="D2645"/>
      <c r="E2645"/>
    </row>
    <row r="2646" spans="4:5" s="1" customFormat="1">
      <c r="D2646"/>
      <c r="E2646"/>
    </row>
    <row r="2647" spans="4:5" s="1" customFormat="1">
      <c r="D2647"/>
      <c r="E2647"/>
    </row>
    <row r="2648" spans="4:5" s="1" customFormat="1">
      <c r="D2648"/>
      <c r="E2648"/>
    </row>
    <row r="2649" spans="4:5" s="1" customFormat="1">
      <c r="D2649"/>
      <c r="E2649"/>
    </row>
    <row r="2650" spans="4:5" s="1" customFormat="1">
      <c r="D2650"/>
      <c r="E2650"/>
    </row>
    <row r="2651" spans="4:5" s="1" customFormat="1">
      <c r="D2651"/>
      <c r="E2651"/>
    </row>
    <row r="2652" spans="4:5" s="1" customFormat="1">
      <c r="D2652"/>
      <c r="E2652"/>
    </row>
    <row r="2653" spans="4:5" s="1" customFormat="1">
      <c r="D2653"/>
      <c r="E2653"/>
    </row>
    <row r="2654" spans="4:5" s="1" customFormat="1">
      <c r="D2654"/>
      <c r="E2654"/>
    </row>
    <row r="2655" spans="4:5" s="1" customFormat="1">
      <c r="D2655"/>
      <c r="E2655"/>
    </row>
    <row r="2656" spans="4:5" s="1" customFormat="1">
      <c r="D2656"/>
      <c r="E2656"/>
    </row>
    <row r="2657" spans="4:5" s="1" customFormat="1">
      <c r="D2657"/>
      <c r="E2657"/>
    </row>
    <row r="2658" spans="4:5" s="1" customFormat="1">
      <c r="D2658"/>
      <c r="E2658"/>
    </row>
    <row r="2659" spans="4:5" s="1" customFormat="1">
      <c r="D2659"/>
      <c r="E2659"/>
    </row>
    <row r="2660" spans="4:5" s="1" customFormat="1">
      <c r="D2660"/>
      <c r="E2660"/>
    </row>
    <row r="2661" spans="4:5" s="1" customFormat="1">
      <c r="D2661"/>
      <c r="E2661"/>
    </row>
    <row r="2662" spans="4:5" s="1" customFormat="1">
      <c r="D2662"/>
      <c r="E2662"/>
    </row>
    <row r="2663" spans="4:5" s="1" customFormat="1">
      <c r="D2663"/>
      <c r="E2663"/>
    </row>
    <row r="2664" spans="4:5" s="1" customFormat="1">
      <c r="D2664"/>
      <c r="E2664"/>
    </row>
    <row r="2665" spans="4:5" s="1" customFormat="1">
      <c r="D2665"/>
      <c r="E2665"/>
    </row>
    <row r="2666" spans="4:5" s="1" customFormat="1">
      <c r="D2666"/>
      <c r="E2666"/>
    </row>
    <row r="2667" spans="4:5" s="1" customFormat="1">
      <c r="D2667"/>
      <c r="E2667"/>
    </row>
    <row r="2668" spans="4:5" s="1" customFormat="1">
      <c r="D2668"/>
      <c r="E2668"/>
    </row>
    <row r="2669" spans="4:5" s="1" customFormat="1">
      <c r="D2669"/>
      <c r="E2669"/>
    </row>
    <row r="2670" spans="4:5" s="1" customFormat="1">
      <c r="D2670"/>
      <c r="E2670"/>
    </row>
    <row r="2671" spans="4:5" s="1" customFormat="1">
      <c r="D2671"/>
      <c r="E2671"/>
    </row>
    <row r="2672" spans="4:5" s="1" customFormat="1">
      <c r="D2672"/>
      <c r="E2672"/>
    </row>
    <row r="2673" spans="4:5" s="1" customFormat="1">
      <c r="D2673"/>
      <c r="E2673"/>
    </row>
    <row r="2674" spans="4:5" s="1" customFormat="1">
      <c r="D2674"/>
      <c r="E2674"/>
    </row>
    <row r="2675" spans="4:5" s="1" customFormat="1">
      <c r="D2675"/>
      <c r="E2675"/>
    </row>
    <row r="2676" spans="4:5" s="1" customFormat="1">
      <c r="D2676"/>
      <c r="E2676"/>
    </row>
    <row r="2677" spans="4:5" s="1" customFormat="1">
      <c r="D2677"/>
      <c r="E2677"/>
    </row>
    <row r="2678" spans="4:5" s="1" customFormat="1">
      <c r="D2678"/>
      <c r="E2678"/>
    </row>
    <row r="2679" spans="4:5" s="1" customFormat="1">
      <c r="D2679"/>
      <c r="E2679"/>
    </row>
    <row r="2680" spans="4:5" s="1" customFormat="1">
      <c r="D2680"/>
      <c r="E2680"/>
    </row>
    <row r="2681" spans="4:5" s="1" customFormat="1">
      <c r="D2681"/>
      <c r="E2681"/>
    </row>
    <row r="2682" spans="4:5" s="1" customFormat="1">
      <c r="D2682"/>
      <c r="E2682"/>
    </row>
    <row r="2683" spans="4:5" s="1" customFormat="1">
      <c r="D2683"/>
      <c r="E2683"/>
    </row>
    <row r="2684" spans="4:5" s="1" customFormat="1">
      <c r="D2684"/>
      <c r="E2684"/>
    </row>
    <row r="2685" spans="4:5" s="1" customFormat="1">
      <c r="D2685"/>
      <c r="E2685"/>
    </row>
    <row r="2686" spans="4:5" s="1" customFormat="1">
      <c r="D2686"/>
      <c r="E2686"/>
    </row>
    <row r="2687" spans="4:5" s="1" customFormat="1">
      <c r="D2687"/>
      <c r="E2687"/>
    </row>
    <row r="2688" spans="4:5" s="1" customFormat="1">
      <c r="D2688"/>
      <c r="E2688"/>
    </row>
    <row r="2689" spans="4:5" s="1" customFormat="1">
      <c r="D2689"/>
      <c r="E2689"/>
    </row>
    <row r="2690" spans="4:5" s="1" customFormat="1">
      <c r="D2690"/>
      <c r="E2690"/>
    </row>
    <row r="2691" spans="4:5" s="1" customFormat="1">
      <c r="D2691"/>
      <c r="E2691"/>
    </row>
    <row r="2692" spans="4:5" s="1" customFormat="1">
      <c r="D2692"/>
      <c r="E2692"/>
    </row>
    <row r="2693" spans="4:5" s="1" customFormat="1">
      <c r="D2693"/>
      <c r="E2693"/>
    </row>
    <row r="2694" spans="4:5" s="1" customFormat="1">
      <c r="D2694"/>
      <c r="E2694"/>
    </row>
    <row r="2695" spans="4:5" s="1" customFormat="1">
      <c r="D2695"/>
      <c r="E2695"/>
    </row>
    <row r="2696" spans="4:5" s="1" customFormat="1">
      <c r="D2696"/>
      <c r="E2696"/>
    </row>
    <row r="2697" spans="4:5" s="1" customFormat="1">
      <c r="D2697"/>
      <c r="E2697"/>
    </row>
    <row r="2698" spans="4:5" s="1" customFormat="1">
      <c r="D2698"/>
      <c r="E2698"/>
    </row>
    <row r="2699" spans="4:5" s="1" customFormat="1">
      <c r="D2699"/>
      <c r="E2699"/>
    </row>
    <row r="2700" spans="4:5" s="1" customFormat="1">
      <c r="D2700"/>
      <c r="E2700"/>
    </row>
    <row r="2701" spans="4:5" s="1" customFormat="1">
      <c r="D2701"/>
      <c r="E2701"/>
    </row>
    <row r="2702" spans="4:5" s="1" customFormat="1">
      <c r="D2702"/>
      <c r="E2702"/>
    </row>
    <row r="2703" spans="4:5" s="1" customFormat="1">
      <c r="D2703"/>
      <c r="E2703"/>
    </row>
    <row r="2704" spans="4:5" s="1" customFormat="1">
      <c r="D2704"/>
      <c r="E2704"/>
    </row>
    <row r="2705" spans="4:5" s="1" customFormat="1">
      <c r="D2705"/>
      <c r="E2705"/>
    </row>
    <row r="2706" spans="4:5" s="1" customFormat="1">
      <c r="D2706"/>
      <c r="E2706"/>
    </row>
    <row r="2707" spans="4:5" s="1" customFormat="1">
      <c r="D2707"/>
      <c r="E2707"/>
    </row>
    <row r="2708" spans="4:5" s="1" customFormat="1">
      <c r="D2708"/>
      <c r="E2708"/>
    </row>
    <row r="2709" spans="4:5" s="1" customFormat="1">
      <c r="D2709"/>
      <c r="E2709"/>
    </row>
    <row r="2710" spans="4:5" s="1" customFormat="1">
      <c r="D2710"/>
      <c r="E2710"/>
    </row>
    <row r="2711" spans="4:5" s="1" customFormat="1">
      <c r="D2711"/>
      <c r="E2711"/>
    </row>
    <row r="2712" spans="4:5" s="1" customFormat="1">
      <c r="D2712"/>
      <c r="E2712"/>
    </row>
    <row r="2713" spans="4:5" s="1" customFormat="1">
      <c r="D2713"/>
      <c r="E2713"/>
    </row>
    <row r="2714" spans="4:5" s="1" customFormat="1">
      <c r="D2714"/>
      <c r="E2714"/>
    </row>
    <row r="2715" spans="4:5" s="1" customFormat="1">
      <c r="D2715"/>
      <c r="E2715"/>
    </row>
    <row r="2716" spans="4:5" s="1" customFormat="1">
      <c r="D2716"/>
      <c r="E2716"/>
    </row>
    <row r="2717" spans="4:5" s="1" customFormat="1">
      <c r="D2717"/>
      <c r="E2717"/>
    </row>
    <row r="2718" spans="4:5" s="1" customFormat="1">
      <c r="D2718"/>
      <c r="E2718"/>
    </row>
    <row r="2719" spans="4:5" s="1" customFormat="1">
      <c r="D2719"/>
      <c r="E2719"/>
    </row>
    <row r="2720" spans="4:5" s="1" customFormat="1">
      <c r="D2720"/>
      <c r="E2720"/>
    </row>
    <row r="2721" spans="4:5" s="1" customFormat="1">
      <c r="D2721"/>
      <c r="E2721"/>
    </row>
    <row r="2722" spans="4:5" s="1" customFormat="1">
      <c r="D2722"/>
      <c r="E2722"/>
    </row>
    <row r="2723" spans="4:5" s="1" customFormat="1">
      <c r="D2723"/>
      <c r="E2723"/>
    </row>
    <row r="2724" spans="4:5" s="1" customFormat="1">
      <c r="D2724"/>
      <c r="E2724"/>
    </row>
    <row r="2725" spans="4:5" s="1" customFormat="1">
      <c r="D2725"/>
      <c r="E2725"/>
    </row>
    <row r="2726" spans="4:5" s="1" customFormat="1">
      <c r="D2726"/>
      <c r="E2726"/>
    </row>
    <row r="2727" spans="4:5" s="1" customFormat="1">
      <c r="D2727"/>
      <c r="E2727"/>
    </row>
    <row r="2728" spans="4:5" s="1" customFormat="1">
      <c r="D2728"/>
      <c r="E2728"/>
    </row>
    <row r="2729" spans="4:5" s="1" customFormat="1">
      <c r="D2729"/>
      <c r="E2729"/>
    </row>
    <row r="2730" spans="4:5" s="1" customFormat="1">
      <c r="D2730"/>
      <c r="E2730"/>
    </row>
    <row r="2731" spans="4:5" s="1" customFormat="1">
      <c r="D2731"/>
      <c r="E2731"/>
    </row>
    <row r="2732" spans="4:5" s="1" customFormat="1">
      <c r="D2732"/>
      <c r="E2732"/>
    </row>
    <row r="2733" spans="4:5" s="1" customFormat="1">
      <c r="D2733"/>
      <c r="E2733"/>
    </row>
    <row r="2734" spans="4:5" s="1" customFormat="1">
      <c r="D2734"/>
      <c r="E2734"/>
    </row>
    <row r="2735" spans="4:5" s="1" customFormat="1">
      <c r="D2735"/>
      <c r="E2735"/>
    </row>
    <row r="2736" spans="4:5" s="1" customFormat="1">
      <c r="D2736"/>
      <c r="E2736"/>
    </row>
    <row r="2737" spans="4:5" s="1" customFormat="1">
      <c r="D2737"/>
      <c r="E2737"/>
    </row>
    <row r="2738" spans="4:5" s="1" customFormat="1">
      <c r="D2738"/>
      <c r="E2738"/>
    </row>
    <row r="2739" spans="4:5" s="1" customFormat="1">
      <c r="D2739"/>
      <c r="E2739"/>
    </row>
    <row r="2740" spans="4:5" s="1" customFormat="1">
      <c r="D2740"/>
      <c r="E2740"/>
    </row>
    <row r="2741" spans="4:5" s="1" customFormat="1">
      <c r="D2741"/>
      <c r="E2741"/>
    </row>
    <row r="2742" spans="4:5" s="1" customFormat="1">
      <c r="D2742"/>
      <c r="E2742"/>
    </row>
    <row r="2743" spans="4:5" s="1" customFormat="1">
      <c r="D2743"/>
      <c r="E2743"/>
    </row>
    <row r="2744" spans="4:5" s="1" customFormat="1">
      <c r="D2744"/>
      <c r="E2744"/>
    </row>
    <row r="2745" spans="4:5" s="1" customFormat="1">
      <c r="D2745"/>
      <c r="E2745"/>
    </row>
    <row r="2746" spans="4:5" s="1" customFormat="1">
      <c r="D2746"/>
      <c r="E2746"/>
    </row>
    <row r="2747" spans="4:5" s="1" customFormat="1">
      <c r="D2747"/>
      <c r="E2747"/>
    </row>
    <row r="2748" spans="4:5" s="1" customFormat="1">
      <c r="D2748"/>
      <c r="E2748"/>
    </row>
    <row r="2749" spans="4:5" s="1" customFormat="1">
      <c r="D2749"/>
      <c r="E2749"/>
    </row>
    <row r="2750" spans="4:5" s="1" customFormat="1">
      <c r="D2750"/>
      <c r="E2750"/>
    </row>
    <row r="2751" spans="4:5" s="1" customFormat="1">
      <c r="D2751"/>
      <c r="E2751"/>
    </row>
    <row r="2752" spans="4:5" s="1" customFormat="1">
      <c r="D2752"/>
      <c r="E2752"/>
    </row>
    <row r="2753" spans="4:5" s="1" customFormat="1">
      <c r="D2753"/>
      <c r="E2753"/>
    </row>
    <row r="2754" spans="4:5" s="1" customFormat="1">
      <c r="D2754"/>
      <c r="E2754"/>
    </row>
    <row r="2755" spans="4:5" s="1" customFormat="1">
      <c r="D2755"/>
      <c r="E2755"/>
    </row>
    <row r="2756" spans="4:5" s="1" customFormat="1">
      <c r="D2756"/>
      <c r="E2756"/>
    </row>
    <row r="2757" spans="4:5" s="1" customFormat="1">
      <c r="D2757"/>
      <c r="E2757"/>
    </row>
    <row r="2758" spans="4:5" s="1" customFormat="1">
      <c r="D2758"/>
      <c r="E2758"/>
    </row>
    <row r="2759" spans="4:5" s="1" customFormat="1">
      <c r="D2759"/>
      <c r="E2759"/>
    </row>
    <row r="2760" spans="4:5" s="1" customFormat="1">
      <c r="D2760"/>
      <c r="E2760"/>
    </row>
    <row r="2761" spans="4:5" s="1" customFormat="1">
      <c r="D2761"/>
      <c r="E2761"/>
    </row>
    <row r="2762" spans="4:5" s="1" customFormat="1">
      <c r="D2762"/>
      <c r="E2762"/>
    </row>
    <row r="2763" spans="4:5" s="1" customFormat="1">
      <c r="D2763"/>
      <c r="E2763"/>
    </row>
    <row r="2764" spans="4:5" s="1" customFormat="1">
      <c r="D2764"/>
      <c r="E2764"/>
    </row>
    <row r="2765" spans="4:5" s="1" customFormat="1">
      <c r="D2765"/>
      <c r="E2765"/>
    </row>
    <row r="2766" spans="4:5" s="1" customFormat="1">
      <c r="D2766"/>
      <c r="E2766"/>
    </row>
    <row r="2767" spans="4:5" s="1" customFormat="1">
      <c r="D2767"/>
      <c r="E2767"/>
    </row>
    <row r="2768" spans="4:5" s="1" customFormat="1">
      <c r="D2768"/>
      <c r="E2768"/>
    </row>
    <row r="2769" spans="4:5" s="1" customFormat="1">
      <c r="D2769"/>
      <c r="E2769"/>
    </row>
    <row r="2770" spans="4:5" s="1" customFormat="1">
      <c r="D2770"/>
      <c r="E2770"/>
    </row>
    <row r="2771" spans="4:5" s="1" customFormat="1">
      <c r="D2771"/>
      <c r="E2771"/>
    </row>
    <row r="2772" spans="4:5" s="1" customFormat="1">
      <c r="D2772"/>
      <c r="E2772"/>
    </row>
    <row r="2773" spans="4:5" s="1" customFormat="1">
      <c r="D2773"/>
      <c r="E2773"/>
    </row>
    <row r="2774" spans="4:5" s="1" customFormat="1">
      <c r="D2774"/>
      <c r="E2774"/>
    </row>
    <row r="2775" spans="4:5" s="1" customFormat="1">
      <c r="D2775"/>
      <c r="E2775"/>
    </row>
    <row r="2776" spans="4:5" s="1" customFormat="1">
      <c r="D2776"/>
      <c r="E2776"/>
    </row>
    <row r="2777" spans="4:5" s="1" customFormat="1">
      <c r="D2777"/>
      <c r="E2777"/>
    </row>
    <row r="2778" spans="4:5" s="1" customFormat="1">
      <c r="D2778"/>
      <c r="E2778"/>
    </row>
    <row r="2779" spans="4:5" s="1" customFormat="1">
      <c r="D2779"/>
      <c r="E2779"/>
    </row>
    <row r="2780" spans="4:5" s="1" customFormat="1">
      <c r="D2780"/>
      <c r="E2780"/>
    </row>
    <row r="2781" spans="4:5" s="1" customFormat="1">
      <c r="D2781"/>
      <c r="E2781"/>
    </row>
    <row r="2782" spans="4:5" s="1" customFormat="1">
      <c r="D2782"/>
      <c r="E2782"/>
    </row>
    <row r="2783" spans="4:5" s="1" customFormat="1">
      <c r="D2783"/>
      <c r="E2783"/>
    </row>
    <row r="2784" spans="4:5" s="1" customFormat="1">
      <c r="D2784"/>
      <c r="E2784"/>
    </row>
    <row r="2785" spans="4:5" s="1" customFormat="1">
      <c r="D2785"/>
      <c r="E2785"/>
    </row>
    <row r="2786" spans="4:5" s="1" customFormat="1">
      <c r="D2786"/>
      <c r="E2786"/>
    </row>
    <row r="2787" spans="4:5" s="1" customFormat="1">
      <c r="D2787"/>
      <c r="E2787"/>
    </row>
    <row r="2788" spans="4:5" s="1" customFormat="1">
      <c r="D2788"/>
      <c r="E2788"/>
    </row>
    <row r="2789" spans="4:5" s="1" customFormat="1">
      <c r="D2789"/>
      <c r="E2789"/>
    </row>
    <row r="2790" spans="4:5" s="1" customFormat="1">
      <c r="D2790"/>
      <c r="E2790"/>
    </row>
    <row r="2791" spans="4:5" s="1" customFormat="1">
      <c r="D2791"/>
      <c r="E2791"/>
    </row>
    <row r="2792" spans="4:5" s="1" customFormat="1">
      <c r="D2792"/>
      <c r="E2792"/>
    </row>
    <row r="2793" spans="4:5" s="1" customFormat="1">
      <c r="D2793"/>
      <c r="E2793"/>
    </row>
    <row r="2794" spans="4:5" s="1" customFormat="1">
      <c r="D2794"/>
      <c r="E2794"/>
    </row>
    <row r="2795" spans="4:5" s="1" customFormat="1">
      <c r="D2795"/>
      <c r="E2795"/>
    </row>
    <row r="2796" spans="4:5" s="1" customFormat="1">
      <c r="D2796"/>
      <c r="E2796"/>
    </row>
    <row r="2797" spans="4:5" s="1" customFormat="1">
      <c r="D2797"/>
      <c r="E2797"/>
    </row>
    <row r="2798" spans="4:5" s="1" customFormat="1">
      <c r="D2798"/>
      <c r="E2798"/>
    </row>
    <row r="2799" spans="4:5" s="1" customFormat="1">
      <c r="D2799"/>
      <c r="E2799"/>
    </row>
    <row r="2800" spans="4:5" s="1" customFormat="1">
      <c r="D2800"/>
      <c r="E2800"/>
    </row>
    <row r="2801" spans="4:5" s="1" customFormat="1">
      <c r="D2801"/>
      <c r="E2801"/>
    </row>
    <row r="2802" spans="4:5" s="1" customFormat="1">
      <c r="D2802"/>
      <c r="E2802"/>
    </row>
    <row r="2803" spans="4:5" s="1" customFormat="1">
      <c r="D2803"/>
      <c r="E2803"/>
    </row>
    <row r="2804" spans="4:5" s="1" customFormat="1">
      <c r="D2804"/>
      <c r="E2804"/>
    </row>
    <row r="2805" spans="4:5" s="1" customFormat="1">
      <c r="D2805"/>
      <c r="E2805"/>
    </row>
    <row r="2806" spans="4:5" s="1" customFormat="1">
      <c r="D2806"/>
      <c r="E2806"/>
    </row>
    <row r="2807" spans="4:5" s="1" customFormat="1">
      <c r="D2807"/>
      <c r="E2807"/>
    </row>
    <row r="2808" spans="4:5" s="1" customFormat="1">
      <c r="D2808"/>
      <c r="E2808"/>
    </row>
    <row r="2809" spans="4:5" s="1" customFormat="1">
      <c r="D2809"/>
      <c r="E2809"/>
    </row>
    <row r="2810" spans="4:5" s="1" customFormat="1">
      <c r="D2810"/>
      <c r="E2810"/>
    </row>
    <row r="2811" spans="4:5" s="1" customFormat="1">
      <c r="D2811"/>
      <c r="E2811"/>
    </row>
    <row r="2812" spans="4:5" s="1" customFormat="1">
      <c r="D2812"/>
      <c r="E2812"/>
    </row>
    <row r="2813" spans="4:5" s="1" customFormat="1">
      <c r="D2813"/>
      <c r="E2813"/>
    </row>
    <row r="2814" spans="4:5" s="1" customFormat="1">
      <c r="D2814"/>
      <c r="E2814"/>
    </row>
    <row r="2815" spans="4:5" s="1" customFormat="1">
      <c r="D2815"/>
      <c r="E2815"/>
    </row>
    <row r="2816" spans="4:5" s="1" customFormat="1">
      <c r="D2816"/>
      <c r="E2816"/>
    </row>
    <row r="2817" spans="4:5" s="1" customFormat="1">
      <c r="D2817"/>
      <c r="E2817"/>
    </row>
    <row r="2818" spans="4:5" s="1" customFormat="1">
      <c r="D2818"/>
      <c r="E2818"/>
    </row>
    <row r="2819" spans="4:5" s="1" customFormat="1">
      <c r="D2819"/>
      <c r="E2819"/>
    </row>
    <row r="2820" spans="4:5" s="1" customFormat="1">
      <c r="D2820"/>
      <c r="E2820"/>
    </row>
    <row r="2821" spans="4:5" s="1" customFormat="1">
      <c r="D2821"/>
      <c r="E2821"/>
    </row>
    <row r="2822" spans="4:5" s="1" customFormat="1">
      <c r="D2822"/>
      <c r="E2822"/>
    </row>
    <row r="2823" spans="4:5" s="1" customFormat="1">
      <c r="D2823"/>
      <c r="E2823"/>
    </row>
    <row r="2824" spans="4:5" s="1" customFormat="1">
      <c r="D2824"/>
      <c r="E2824"/>
    </row>
    <row r="2825" spans="4:5" s="1" customFormat="1">
      <c r="D2825"/>
      <c r="E2825"/>
    </row>
    <row r="2826" spans="4:5" s="1" customFormat="1">
      <c r="D2826"/>
      <c r="E2826"/>
    </row>
    <row r="2827" spans="4:5" s="1" customFormat="1">
      <c r="D2827"/>
      <c r="E2827"/>
    </row>
    <row r="2828" spans="4:5" s="1" customFormat="1">
      <c r="D2828"/>
      <c r="E2828"/>
    </row>
    <row r="2829" spans="4:5" s="1" customFormat="1">
      <c r="D2829"/>
      <c r="E2829"/>
    </row>
    <row r="2830" spans="4:5" s="1" customFormat="1">
      <c r="D2830"/>
      <c r="E2830"/>
    </row>
    <row r="2831" spans="4:5" s="1" customFormat="1">
      <c r="D2831"/>
      <c r="E2831"/>
    </row>
    <row r="2832" spans="4:5" s="1" customFormat="1">
      <c r="D2832"/>
      <c r="E2832"/>
    </row>
    <row r="2833" spans="4:5" s="1" customFormat="1">
      <c r="D2833"/>
      <c r="E2833"/>
    </row>
    <row r="2834" spans="4:5" s="1" customFormat="1">
      <c r="D2834"/>
      <c r="E2834"/>
    </row>
    <row r="2835" spans="4:5" s="1" customFormat="1">
      <c r="D2835"/>
      <c r="E2835"/>
    </row>
    <row r="2836" spans="4:5" s="1" customFormat="1">
      <c r="D2836"/>
      <c r="E2836"/>
    </row>
    <row r="2837" spans="4:5" s="1" customFormat="1">
      <c r="D2837"/>
      <c r="E2837"/>
    </row>
    <row r="2838" spans="4:5" s="1" customFormat="1">
      <c r="D2838"/>
      <c r="E2838"/>
    </row>
    <row r="2839" spans="4:5" s="1" customFormat="1">
      <c r="D2839"/>
      <c r="E2839"/>
    </row>
    <row r="2840" spans="4:5" s="1" customFormat="1">
      <c r="D2840"/>
      <c r="E2840"/>
    </row>
    <row r="2841" spans="4:5" s="1" customFormat="1">
      <c r="D2841"/>
      <c r="E2841"/>
    </row>
    <row r="2842" spans="4:5" s="1" customFormat="1">
      <c r="D2842"/>
      <c r="E2842"/>
    </row>
    <row r="2843" spans="4:5" s="1" customFormat="1">
      <c r="D2843"/>
      <c r="E2843"/>
    </row>
    <row r="2844" spans="4:5" s="1" customFormat="1">
      <c r="D2844"/>
      <c r="E2844"/>
    </row>
    <row r="2845" spans="4:5" s="1" customFormat="1">
      <c r="D2845"/>
      <c r="E2845"/>
    </row>
    <row r="2846" spans="4:5" s="1" customFormat="1">
      <c r="D2846"/>
      <c r="E2846"/>
    </row>
    <row r="2847" spans="4:5" s="1" customFormat="1">
      <c r="D2847"/>
      <c r="E2847"/>
    </row>
    <row r="2848" spans="4:5" s="1" customFormat="1">
      <c r="D2848"/>
      <c r="E2848"/>
    </row>
    <row r="2849" spans="4:5" s="1" customFormat="1">
      <c r="D2849"/>
      <c r="E2849"/>
    </row>
    <row r="2850" spans="4:5" s="1" customFormat="1">
      <c r="D2850"/>
      <c r="E2850"/>
    </row>
    <row r="2851" spans="4:5" s="1" customFormat="1">
      <c r="D2851"/>
      <c r="E2851"/>
    </row>
    <row r="2852" spans="4:5" s="1" customFormat="1">
      <c r="D2852"/>
      <c r="E2852"/>
    </row>
    <row r="2853" spans="4:5" s="1" customFormat="1">
      <c r="D2853"/>
      <c r="E2853"/>
    </row>
    <row r="2854" spans="4:5" s="1" customFormat="1">
      <c r="D2854"/>
      <c r="E2854"/>
    </row>
    <row r="2855" spans="4:5" s="1" customFormat="1">
      <c r="D2855"/>
      <c r="E2855"/>
    </row>
    <row r="2856" spans="4:5" s="1" customFormat="1">
      <c r="D2856"/>
      <c r="E2856"/>
    </row>
    <row r="2857" spans="4:5" s="1" customFormat="1">
      <c r="D2857"/>
      <c r="E2857"/>
    </row>
    <row r="2858" spans="4:5" s="1" customFormat="1">
      <c r="D2858"/>
      <c r="E2858"/>
    </row>
    <row r="2859" spans="4:5" s="1" customFormat="1">
      <c r="D2859"/>
      <c r="E2859"/>
    </row>
    <row r="2860" spans="4:5" s="1" customFormat="1">
      <c r="D2860"/>
      <c r="E2860"/>
    </row>
    <row r="2861" spans="4:5" s="1" customFormat="1">
      <c r="D2861"/>
      <c r="E2861"/>
    </row>
    <row r="2862" spans="4:5" s="1" customFormat="1">
      <c r="D2862"/>
      <c r="E2862"/>
    </row>
    <row r="2863" spans="4:5" s="1" customFormat="1">
      <c r="D2863"/>
      <c r="E2863"/>
    </row>
    <row r="2864" spans="4:5" s="1" customFormat="1">
      <c r="D2864"/>
      <c r="E2864"/>
    </row>
    <row r="2865" spans="4:5" s="1" customFormat="1">
      <c r="D2865"/>
      <c r="E2865"/>
    </row>
    <row r="2866" spans="4:5" s="1" customFormat="1">
      <c r="D2866"/>
      <c r="E2866"/>
    </row>
    <row r="2867" spans="4:5" s="1" customFormat="1">
      <c r="D2867"/>
      <c r="E2867"/>
    </row>
    <row r="2868" spans="4:5" s="1" customFormat="1">
      <c r="D2868"/>
      <c r="E2868"/>
    </row>
    <row r="2869" spans="4:5" s="1" customFormat="1">
      <c r="D2869"/>
      <c r="E2869"/>
    </row>
    <row r="2870" spans="4:5" s="1" customFormat="1">
      <c r="D2870"/>
      <c r="E2870"/>
    </row>
    <row r="2871" spans="4:5" s="1" customFormat="1">
      <c r="D2871"/>
      <c r="E2871"/>
    </row>
    <row r="2872" spans="4:5" s="1" customFormat="1">
      <c r="D2872"/>
      <c r="E2872"/>
    </row>
    <row r="2873" spans="4:5" s="1" customFormat="1">
      <c r="D2873"/>
      <c r="E2873"/>
    </row>
    <row r="2874" spans="4:5" s="1" customFormat="1">
      <c r="D2874"/>
      <c r="E2874"/>
    </row>
    <row r="2875" spans="4:5" s="1" customFormat="1">
      <c r="D2875"/>
      <c r="E2875"/>
    </row>
    <row r="2876" spans="4:5" s="1" customFormat="1">
      <c r="D2876"/>
      <c r="E2876"/>
    </row>
    <row r="2877" spans="4:5" s="1" customFormat="1">
      <c r="D2877"/>
      <c r="E2877"/>
    </row>
    <row r="2878" spans="4:5" s="1" customFormat="1">
      <c r="D2878"/>
      <c r="E2878"/>
    </row>
    <row r="2879" spans="4:5" s="1" customFormat="1">
      <c r="D2879"/>
      <c r="E2879"/>
    </row>
    <row r="2880" spans="4:5" s="1" customFormat="1">
      <c r="D2880"/>
      <c r="E2880"/>
    </row>
    <row r="2881" spans="4:5" s="1" customFormat="1">
      <c r="D2881"/>
      <c r="E2881"/>
    </row>
    <row r="2882" spans="4:5" s="1" customFormat="1">
      <c r="D2882"/>
      <c r="E2882"/>
    </row>
    <row r="2883" spans="4:5" s="1" customFormat="1">
      <c r="D2883"/>
      <c r="E2883"/>
    </row>
    <row r="2884" spans="4:5" s="1" customFormat="1">
      <c r="D2884"/>
      <c r="E2884"/>
    </row>
    <row r="2885" spans="4:5" s="1" customFormat="1">
      <c r="D2885"/>
      <c r="E2885"/>
    </row>
    <row r="2886" spans="4:5" s="1" customFormat="1">
      <c r="D2886"/>
      <c r="E2886"/>
    </row>
    <row r="2887" spans="4:5" s="1" customFormat="1">
      <c r="D2887"/>
      <c r="E2887"/>
    </row>
    <row r="2888" spans="4:5" s="1" customFormat="1">
      <c r="D2888"/>
      <c r="E2888"/>
    </row>
    <row r="2889" spans="4:5" s="1" customFormat="1">
      <c r="D2889"/>
      <c r="E2889"/>
    </row>
    <row r="2890" spans="4:5" s="1" customFormat="1">
      <c r="D2890"/>
      <c r="E2890"/>
    </row>
    <row r="2891" spans="4:5" s="1" customFormat="1">
      <c r="D2891"/>
      <c r="E2891"/>
    </row>
    <row r="2892" spans="4:5" s="1" customFormat="1">
      <c r="D2892"/>
      <c r="E2892"/>
    </row>
    <row r="2893" spans="4:5" s="1" customFormat="1">
      <c r="D2893"/>
      <c r="E2893"/>
    </row>
    <row r="2894" spans="4:5" s="1" customFormat="1">
      <c r="D2894"/>
      <c r="E2894"/>
    </row>
    <row r="2895" spans="4:5" s="1" customFormat="1">
      <c r="D2895"/>
      <c r="E2895"/>
    </row>
    <row r="2896" spans="4:5" s="1" customFormat="1">
      <c r="D2896"/>
      <c r="E2896"/>
    </row>
    <row r="2897" spans="4:5" s="1" customFormat="1">
      <c r="D2897"/>
      <c r="E2897"/>
    </row>
    <row r="2898" spans="4:5" s="1" customFormat="1">
      <c r="D2898"/>
      <c r="E2898"/>
    </row>
    <row r="2899" spans="4:5" s="1" customFormat="1">
      <c r="D2899"/>
      <c r="E2899"/>
    </row>
    <row r="2900" spans="4:5" s="1" customFormat="1">
      <c r="D2900"/>
      <c r="E2900"/>
    </row>
    <row r="2901" spans="4:5" s="1" customFormat="1">
      <c r="D2901"/>
      <c r="E2901"/>
    </row>
    <row r="2902" spans="4:5" s="1" customFormat="1">
      <c r="D2902"/>
      <c r="E2902"/>
    </row>
    <row r="2903" spans="4:5" s="1" customFormat="1">
      <c r="D2903"/>
      <c r="E2903"/>
    </row>
    <row r="2904" spans="4:5" s="1" customFormat="1">
      <c r="D2904"/>
      <c r="E2904"/>
    </row>
    <row r="2905" spans="4:5" s="1" customFormat="1">
      <c r="D2905"/>
      <c r="E2905"/>
    </row>
    <row r="2906" spans="4:5" s="1" customFormat="1">
      <c r="D2906"/>
      <c r="E2906"/>
    </row>
    <row r="2907" spans="4:5" s="1" customFormat="1">
      <c r="D2907"/>
      <c r="E2907"/>
    </row>
    <row r="2908" spans="4:5" s="1" customFormat="1">
      <c r="D2908"/>
      <c r="E2908"/>
    </row>
    <row r="2909" spans="4:5" s="1" customFormat="1">
      <c r="D2909"/>
      <c r="E2909"/>
    </row>
    <row r="2910" spans="4:5" s="1" customFormat="1">
      <c r="D2910"/>
      <c r="E2910"/>
    </row>
    <row r="2911" spans="4:5" s="1" customFormat="1">
      <c r="D2911"/>
      <c r="E2911"/>
    </row>
    <row r="2912" spans="4:5" s="1" customFormat="1">
      <c r="D2912"/>
      <c r="E2912"/>
    </row>
    <row r="2913" spans="4:5" s="1" customFormat="1">
      <c r="D2913"/>
      <c r="E2913"/>
    </row>
    <row r="2914" spans="4:5" s="1" customFormat="1">
      <c r="D2914"/>
      <c r="E2914"/>
    </row>
    <row r="2915" spans="4:5" s="1" customFormat="1">
      <c r="D2915"/>
      <c r="E2915"/>
    </row>
    <row r="2916" spans="4:5" s="1" customFormat="1">
      <c r="D2916"/>
      <c r="E2916"/>
    </row>
    <row r="2917" spans="4:5" s="1" customFormat="1">
      <c r="D2917"/>
      <c r="E2917"/>
    </row>
    <row r="2918" spans="4:5" s="1" customFormat="1">
      <c r="D2918"/>
      <c r="E2918"/>
    </row>
    <row r="2919" spans="4:5" s="1" customFormat="1">
      <c r="D2919"/>
      <c r="E2919"/>
    </row>
    <row r="2920" spans="4:5" s="1" customFormat="1">
      <c r="D2920"/>
      <c r="E2920"/>
    </row>
    <row r="2921" spans="4:5" s="1" customFormat="1">
      <c r="D2921"/>
      <c r="E2921"/>
    </row>
    <row r="2922" spans="4:5" s="1" customFormat="1">
      <c r="D2922"/>
      <c r="E2922"/>
    </row>
    <row r="2923" spans="4:5" s="1" customFormat="1">
      <c r="D2923"/>
      <c r="E2923"/>
    </row>
    <row r="2924" spans="4:5" s="1" customFormat="1">
      <c r="D2924"/>
      <c r="E2924"/>
    </row>
    <row r="2925" spans="4:5" s="1" customFormat="1">
      <c r="D2925"/>
      <c r="E2925"/>
    </row>
    <row r="2926" spans="4:5" s="1" customFormat="1">
      <c r="D2926"/>
      <c r="E2926"/>
    </row>
    <row r="2927" spans="4:5" s="1" customFormat="1">
      <c r="D2927"/>
      <c r="E2927"/>
    </row>
    <row r="2928" spans="4:5" s="1" customFormat="1">
      <c r="D2928"/>
      <c r="E2928"/>
    </row>
    <row r="2929" spans="4:5" s="1" customFormat="1">
      <c r="D2929"/>
      <c r="E2929"/>
    </row>
    <row r="2930" spans="4:5" s="1" customFormat="1">
      <c r="D2930"/>
      <c r="E2930"/>
    </row>
    <row r="2931" spans="4:5" s="1" customFormat="1">
      <c r="D2931"/>
      <c r="E2931"/>
    </row>
    <row r="2932" spans="4:5" s="1" customFormat="1">
      <c r="D2932"/>
      <c r="E2932"/>
    </row>
    <row r="2933" spans="4:5" s="1" customFormat="1">
      <c r="D2933"/>
      <c r="E2933"/>
    </row>
    <row r="2934" spans="4:5" s="1" customFormat="1">
      <c r="D2934"/>
      <c r="E2934"/>
    </row>
    <row r="2935" spans="4:5" s="1" customFormat="1">
      <c r="D2935"/>
      <c r="E2935"/>
    </row>
    <row r="2936" spans="4:5" s="1" customFormat="1">
      <c r="D2936"/>
      <c r="E2936"/>
    </row>
    <row r="2937" spans="4:5" s="1" customFormat="1">
      <c r="D2937"/>
      <c r="E2937"/>
    </row>
    <row r="2938" spans="4:5" s="1" customFormat="1">
      <c r="D2938"/>
      <c r="E2938"/>
    </row>
    <row r="2939" spans="4:5" s="1" customFormat="1">
      <c r="D2939"/>
      <c r="E2939"/>
    </row>
    <row r="2940" spans="4:5" s="1" customFormat="1">
      <c r="D2940"/>
      <c r="E2940"/>
    </row>
    <row r="2941" spans="4:5" s="1" customFormat="1">
      <c r="D2941"/>
      <c r="E2941"/>
    </row>
    <row r="2942" spans="4:5" s="1" customFormat="1">
      <c r="D2942"/>
      <c r="E2942"/>
    </row>
    <row r="2943" spans="4:5" s="1" customFormat="1">
      <c r="D2943"/>
      <c r="E2943"/>
    </row>
    <row r="2944" spans="4:5" s="1" customFormat="1">
      <c r="D2944"/>
      <c r="E2944"/>
    </row>
    <row r="2945" spans="4:5" s="1" customFormat="1">
      <c r="D2945"/>
      <c r="E2945"/>
    </row>
    <row r="2946" spans="4:5" s="1" customFormat="1">
      <c r="D2946"/>
      <c r="E2946"/>
    </row>
    <row r="2947" spans="4:5" s="1" customFormat="1">
      <c r="D2947"/>
      <c r="E2947"/>
    </row>
    <row r="2948" spans="4:5" s="1" customFormat="1">
      <c r="D2948"/>
      <c r="E2948"/>
    </row>
    <row r="2949" spans="4:5" s="1" customFormat="1">
      <c r="D2949"/>
      <c r="E2949"/>
    </row>
    <row r="2950" spans="4:5" s="1" customFormat="1">
      <c r="D2950"/>
      <c r="E2950"/>
    </row>
    <row r="2951" spans="4:5" s="1" customFormat="1">
      <c r="D2951"/>
      <c r="E2951"/>
    </row>
    <row r="2952" spans="4:5" s="1" customFormat="1">
      <c r="D2952"/>
      <c r="E2952"/>
    </row>
    <row r="2953" spans="4:5" s="1" customFormat="1">
      <c r="D2953"/>
      <c r="E2953"/>
    </row>
    <row r="2954" spans="4:5" s="1" customFormat="1">
      <c r="D2954"/>
      <c r="E2954"/>
    </row>
    <row r="2955" spans="4:5" s="1" customFormat="1">
      <c r="D2955"/>
      <c r="E2955"/>
    </row>
    <row r="2956" spans="4:5" s="1" customFormat="1">
      <c r="D2956"/>
      <c r="E2956"/>
    </row>
    <row r="2957" spans="4:5" s="1" customFormat="1">
      <c r="D2957"/>
      <c r="E2957"/>
    </row>
    <row r="2958" spans="4:5" s="1" customFormat="1">
      <c r="D2958"/>
      <c r="E2958"/>
    </row>
    <row r="2959" spans="4:5" s="1" customFormat="1">
      <c r="D2959"/>
      <c r="E2959"/>
    </row>
    <row r="2960" spans="4:5" s="1" customFormat="1">
      <c r="D2960"/>
      <c r="E2960"/>
    </row>
    <row r="2961" spans="4:5" s="1" customFormat="1">
      <c r="D2961"/>
      <c r="E2961"/>
    </row>
    <row r="2962" spans="4:5" s="1" customFormat="1">
      <c r="D2962"/>
      <c r="E2962"/>
    </row>
    <row r="2963" spans="4:5" s="1" customFormat="1">
      <c r="D2963"/>
      <c r="E2963"/>
    </row>
    <row r="2964" spans="4:5" s="1" customFormat="1">
      <c r="D2964"/>
      <c r="E2964"/>
    </row>
    <row r="2965" spans="4:5" s="1" customFormat="1">
      <c r="D2965"/>
      <c r="E2965"/>
    </row>
    <row r="2966" spans="4:5" s="1" customFormat="1">
      <c r="D2966"/>
      <c r="E2966"/>
    </row>
    <row r="2967" spans="4:5" s="1" customFormat="1">
      <c r="D2967"/>
      <c r="E2967"/>
    </row>
    <row r="2968" spans="4:5" s="1" customFormat="1">
      <c r="D2968"/>
      <c r="E2968"/>
    </row>
    <row r="2969" spans="4:5" s="1" customFormat="1">
      <c r="D2969"/>
      <c r="E2969"/>
    </row>
    <row r="2970" spans="4:5" s="1" customFormat="1">
      <c r="D2970"/>
      <c r="E2970"/>
    </row>
    <row r="2971" spans="4:5" s="1" customFormat="1">
      <c r="D2971"/>
      <c r="E2971"/>
    </row>
    <row r="2972" spans="4:5" s="1" customFormat="1">
      <c r="D2972"/>
      <c r="E2972"/>
    </row>
    <row r="2973" spans="4:5" s="1" customFormat="1">
      <c r="D2973"/>
      <c r="E2973"/>
    </row>
    <row r="2974" spans="4:5" s="1" customFormat="1">
      <c r="D2974"/>
      <c r="E2974"/>
    </row>
    <row r="2975" spans="4:5" s="1" customFormat="1">
      <c r="D2975"/>
      <c r="E2975"/>
    </row>
    <row r="2976" spans="4:5" s="1" customFormat="1">
      <c r="D2976"/>
      <c r="E2976"/>
    </row>
    <row r="2977" spans="4:5" s="1" customFormat="1">
      <c r="D2977"/>
      <c r="E2977"/>
    </row>
    <row r="2978" spans="4:5" s="1" customFormat="1">
      <c r="D2978"/>
      <c r="E2978"/>
    </row>
    <row r="2979" spans="4:5" s="1" customFormat="1">
      <c r="D2979"/>
      <c r="E2979"/>
    </row>
    <row r="2980" spans="4:5" s="1" customFormat="1">
      <c r="D2980"/>
      <c r="E2980"/>
    </row>
    <row r="2981" spans="4:5" s="1" customFormat="1">
      <c r="D2981"/>
      <c r="E2981"/>
    </row>
    <row r="2982" spans="4:5" s="1" customFormat="1">
      <c r="D2982"/>
      <c r="E2982"/>
    </row>
    <row r="2983" spans="4:5" s="1" customFormat="1">
      <c r="D2983"/>
      <c r="E2983"/>
    </row>
    <row r="2984" spans="4:5" s="1" customFormat="1">
      <c r="D2984"/>
      <c r="E2984"/>
    </row>
    <row r="2985" spans="4:5" s="1" customFormat="1">
      <c r="D2985"/>
      <c r="E2985"/>
    </row>
    <row r="2986" spans="4:5" s="1" customFormat="1">
      <c r="D2986"/>
      <c r="E2986"/>
    </row>
    <row r="2987" spans="4:5" s="1" customFormat="1">
      <c r="D2987"/>
      <c r="E2987"/>
    </row>
    <row r="2988" spans="4:5" s="1" customFormat="1">
      <c r="D2988"/>
      <c r="E2988"/>
    </row>
    <row r="2989" spans="4:5" s="1" customFormat="1">
      <c r="D2989"/>
      <c r="E2989"/>
    </row>
    <row r="2990" spans="4:5" s="1" customFormat="1">
      <c r="D2990"/>
      <c r="E2990"/>
    </row>
    <row r="2991" spans="4:5" s="1" customFormat="1">
      <c r="D2991"/>
      <c r="E2991"/>
    </row>
    <row r="2992" spans="4:5" s="1" customFormat="1">
      <c r="D2992"/>
      <c r="E2992"/>
    </row>
    <row r="2993" spans="4:5" s="1" customFormat="1">
      <c r="D2993"/>
      <c r="E2993"/>
    </row>
    <row r="2994" spans="4:5" s="1" customFormat="1">
      <c r="D2994"/>
      <c r="E2994"/>
    </row>
    <row r="2995" spans="4:5" s="1" customFormat="1">
      <c r="D2995"/>
      <c r="E2995"/>
    </row>
    <row r="2996" spans="4:5" s="1" customFormat="1">
      <c r="D2996"/>
      <c r="E2996"/>
    </row>
    <row r="2997" spans="4:5" s="1" customFormat="1">
      <c r="D2997"/>
      <c r="E2997"/>
    </row>
    <row r="2998" spans="4:5" s="1" customFormat="1">
      <c r="D2998"/>
      <c r="E2998"/>
    </row>
    <row r="2999" spans="4:5" s="1" customFormat="1">
      <c r="D2999"/>
      <c r="E2999"/>
    </row>
    <row r="3000" spans="4:5" s="1" customFormat="1">
      <c r="D3000"/>
      <c r="E3000"/>
    </row>
    <row r="3001" spans="4:5" s="1" customFormat="1">
      <c r="D3001"/>
      <c r="E3001"/>
    </row>
    <row r="3002" spans="4:5" s="1" customFormat="1">
      <c r="D3002"/>
      <c r="E3002"/>
    </row>
    <row r="3003" spans="4:5" s="1" customFormat="1">
      <c r="D3003"/>
      <c r="E3003"/>
    </row>
    <row r="3004" spans="4:5" s="1" customFormat="1">
      <c r="D3004"/>
      <c r="E3004"/>
    </row>
    <row r="3005" spans="4:5" s="1" customFormat="1">
      <c r="D3005"/>
      <c r="E3005"/>
    </row>
    <row r="3006" spans="4:5" s="1" customFormat="1">
      <c r="D3006"/>
      <c r="E3006"/>
    </row>
    <row r="3007" spans="4:5" s="1" customFormat="1">
      <c r="D3007"/>
      <c r="E3007"/>
    </row>
    <row r="3008" spans="4:5" s="1" customFormat="1">
      <c r="D3008"/>
      <c r="E3008"/>
    </row>
    <row r="3009" spans="4:5" s="1" customFormat="1">
      <c r="D3009"/>
      <c r="E3009"/>
    </row>
    <row r="3010" spans="4:5" s="1" customFormat="1">
      <c r="D3010"/>
      <c r="E3010"/>
    </row>
    <row r="3011" spans="4:5" s="1" customFormat="1">
      <c r="D3011"/>
      <c r="E3011"/>
    </row>
    <row r="3012" spans="4:5" s="1" customFormat="1">
      <c r="D3012"/>
      <c r="E3012"/>
    </row>
    <row r="3013" spans="4:5" s="1" customFormat="1">
      <c r="D3013"/>
      <c r="E3013"/>
    </row>
    <row r="3014" spans="4:5" s="1" customFormat="1">
      <c r="D3014"/>
      <c r="E3014"/>
    </row>
    <row r="3015" spans="4:5" s="1" customFormat="1">
      <c r="D3015"/>
      <c r="E3015"/>
    </row>
    <row r="3016" spans="4:5" s="1" customFormat="1">
      <c r="D3016"/>
      <c r="E3016"/>
    </row>
    <row r="3017" spans="4:5" s="1" customFormat="1">
      <c r="D3017"/>
      <c r="E3017"/>
    </row>
    <row r="3018" spans="4:5" s="1" customFormat="1">
      <c r="D3018"/>
      <c r="E3018"/>
    </row>
    <row r="3019" spans="4:5" s="1" customFormat="1">
      <c r="D3019"/>
      <c r="E3019"/>
    </row>
    <row r="3020" spans="4:5" s="1" customFormat="1">
      <c r="D3020"/>
      <c r="E3020"/>
    </row>
    <row r="3021" spans="4:5" s="1" customFormat="1">
      <c r="D3021"/>
      <c r="E3021"/>
    </row>
    <row r="3022" spans="4:5" s="1" customFormat="1">
      <c r="D3022"/>
      <c r="E3022"/>
    </row>
    <row r="3023" spans="4:5" s="1" customFormat="1">
      <c r="D3023"/>
      <c r="E3023"/>
    </row>
    <row r="3024" spans="4:5" s="1" customFormat="1">
      <c r="D3024"/>
      <c r="E3024"/>
    </row>
    <row r="3025" spans="4:5" s="1" customFormat="1">
      <c r="D3025"/>
      <c r="E3025"/>
    </row>
    <row r="3026" spans="4:5" s="1" customFormat="1">
      <c r="D3026"/>
      <c r="E3026"/>
    </row>
    <row r="3027" spans="4:5" s="1" customFormat="1">
      <c r="D3027"/>
      <c r="E3027"/>
    </row>
    <row r="3028" spans="4:5" s="1" customFormat="1">
      <c r="D3028"/>
      <c r="E3028"/>
    </row>
    <row r="3029" spans="4:5" s="1" customFormat="1">
      <c r="D3029"/>
      <c r="E3029"/>
    </row>
    <row r="3030" spans="4:5" s="1" customFormat="1">
      <c r="D3030"/>
      <c r="E3030"/>
    </row>
    <row r="3031" spans="4:5" s="1" customFormat="1">
      <c r="D3031"/>
      <c r="E3031"/>
    </row>
    <row r="3032" spans="4:5" s="1" customFormat="1">
      <c r="D3032"/>
      <c r="E3032"/>
    </row>
    <row r="3033" spans="4:5" s="1" customFormat="1">
      <c r="D3033"/>
      <c r="E3033"/>
    </row>
    <row r="3034" spans="4:5" s="1" customFormat="1">
      <c r="D3034"/>
      <c r="E3034"/>
    </row>
    <row r="3035" spans="4:5" s="1" customFormat="1">
      <c r="D3035"/>
      <c r="E3035"/>
    </row>
    <row r="3036" spans="4:5" s="1" customFormat="1">
      <c r="D3036"/>
      <c r="E3036"/>
    </row>
    <row r="3037" spans="4:5" s="1" customFormat="1">
      <c r="D3037"/>
      <c r="E3037"/>
    </row>
    <row r="3038" spans="4:5" s="1" customFormat="1">
      <c r="D3038"/>
      <c r="E3038"/>
    </row>
    <row r="3039" spans="4:5" s="1" customFormat="1">
      <c r="D3039"/>
      <c r="E3039"/>
    </row>
    <row r="3040" spans="4:5" s="1" customFormat="1">
      <c r="D3040"/>
      <c r="E3040"/>
    </row>
    <row r="3041" spans="4:5" s="1" customFormat="1">
      <c r="D3041"/>
      <c r="E3041"/>
    </row>
    <row r="3042" spans="4:5" s="1" customFormat="1">
      <c r="D3042"/>
      <c r="E3042"/>
    </row>
    <row r="3043" spans="4:5" s="1" customFormat="1">
      <c r="D3043"/>
      <c r="E3043"/>
    </row>
    <row r="3044" spans="4:5" s="1" customFormat="1">
      <c r="D3044"/>
      <c r="E3044"/>
    </row>
    <row r="3045" spans="4:5" s="1" customFormat="1">
      <c r="D3045"/>
      <c r="E3045"/>
    </row>
    <row r="3046" spans="4:5" s="1" customFormat="1">
      <c r="D3046"/>
      <c r="E3046"/>
    </row>
    <row r="3047" spans="4:5" s="1" customFormat="1">
      <c r="D3047"/>
      <c r="E3047"/>
    </row>
    <row r="3048" spans="4:5" s="1" customFormat="1">
      <c r="D3048"/>
      <c r="E3048"/>
    </row>
    <row r="3049" spans="4:5" s="1" customFormat="1">
      <c r="D3049"/>
      <c r="E3049"/>
    </row>
    <row r="3050" spans="4:5" s="1" customFormat="1">
      <c r="D3050"/>
      <c r="E3050"/>
    </row>
    <row r="3051" spans="4:5" s="1" customFormat="1">
      <c r="D3051"/>
      <c r="E3051"/>
    </row>
    <row r="3052" spans="4:5" s="1" customFormat="1">
      <c r="D3052"/>
      <c r="E3052"/>
    </row>
    <row r="3053" spans="4:5" s="1" customFormat="1">
      <c r="D3053"/>
      <c r="E3053"/>
    </row>
    <row r="3054" spans="4:5" s="1" customFormat="1">
      <c r="D3054"/>
      <c r="E3054"/>
    </row>
    <row r="3055" spans="4:5" s="1" customFormat="1">
      <c r="D3055"/>
      <c r="E3055"/>
    </row>
    <row r="3056" spans="4:5" s="1" customFormat="1">
      <c r="D3056"/>
      <c r="E3056"/>
    </row>
    <row r="3057" spans="4:5" s="1" customFormat="1">
      <c r="D3057"/>
      <c r="E3057"/>
    </row>
    <row r="3058" spans="4:5" s="1" customFormat="1">
      <c r="D3058"/>
      <c r="E3058"/>
    </row>
    <row r="3059" spans="4:5" s="1" customFormat="1">
      <c r="D3059"/>
      <c r="E3059"/>
    </row>
    <row r="3060" spans="4:5" s="1" customFormat="1">
      <c r="D3060"/>
      <c r="E3060"/>
    </row>
    <row r="3061" spans="4:5" s="1" customFormat="1">
      <c r="D3061"/>
      <c r="E3061"/>
    </row>
    <row r="3062" spans="4:5" s="1" customFormat="1">
      <c r="D3062"/>
      <c r="E3062"/>
    </row>
    <row r="3063" spans="4:5" s="1" customFormat="1">
      <c r="D3063"/>
      <c r="E3063"/>
    </row>
    <row r="3064" spans="4:5" s="1" customFormat="1">
      <c r="D3064"/>
      <c r="E3064"/>
    </row>
    <row r="3065" spans="4:5" s="1" customFormat="1">
      <c r="D3065"/>
      <c r="E3065"/>
    </row>
    <row r="3066" spans="4:5" s="1" customFormat="1">
      <c r="D3066"/>
      <c r="E3066"/>
    </row>
    <row r="3067" spans="4:5" s="1" customFormat="1">
      <c r="D3067"/>
      <c r="E3067"/>
    </row>
    <row r="3068" spans="4:5" s="1" customFormat="1">
      <c r="D3068"/>
      <c r="E3068"/>
    </row>
    <row r="3069" spans="4:5" s="1" customFormat="1">
      <c r="D3069"/>
      <c r="E3069"/>
    </row>
    <row r="3070" spans="4:5" s="1" customFormat="1">
      <c r="D3070"/>
      <c r="E3070"/>
    </row>
    <row r="3071" spans="4:5" s="1" customFormat="1">
      <c r="D3071"/>
      <c r="E3071"/>
    </row>
    <row r="3072" spans="4:5" s="1" customFormat="1">
      <c r="D3072"/>
      <c r="E3072"/>
    </row>
    <row r="3073" spans="4:5" s="1" customFormat="1">
      <c r="D3073"/>
      <c r="E3073"/>
    </row>
    <row r="3074" spans="4:5" s="1" customFormat="1">
      <c r="D3074"/>
      <c r="E3074"/>
    </row>
    <row r="3075" spans="4:5" s="1" customFormat="1">
      <c r="D3075"/>
      <c r="E3075"/>
    </row>
    <row r="3076" spans="4:5" s="1" customFormat="1">
      <c r="D3076"/>
      <c r="E3076"/>
    </row>
    <row r="3077" spans="4:5" s="1" customFormat="1">
      <c r="D3077"/>
      <c r="E3077"/>
    </row>
    <row r="3078" spans="4:5" s="1" customFormat="1">
      <c r="D3078"/>
      <c r="E3078"/>
    </row>
    <row r="3079" spans="4:5" s="1" customFormat="1">
      <c r="D3079"/>
      <c r="E3079"/>
    </row>
    <row r="3080" spans="4:5" s="1" customFormat="1">
      <c r="D3080"/>
      <c r="E3080"/>
    </row>
    <row r="3081" spans="4:5" s="1" customFormat="1">
      <c r="D3081"/>
      <c r="E3081"/>
    </row>
    <row r="3082" spans="4:5" s="1" customFormat="1">
      <c r="D3082"/>
      <c r="E3082"/>
    </row>
    <row r="3083" spans="4:5" s="1" customFormat="1">
      <c r="D3083"/>
      <c r="E3083"/>
    </row>
    <row r="3084" spans="4:5" s="1" customFormat="1">
      <c r="D3084"/>
      <c r="E3084"/>
    </row>
    <row r="3085" spans="4:5" s="1" customFormat="1">
      <c r="D3085"/>
      <c r="E3085"/>
    </row>
    <row r="3086" spans="4:5" s="1" customFormat="1">
      <c r="D3086"/>
      <c r="E3086"/>
    </row>
    <row r="3087" spans="4:5" s="1" customFormat="1">
      <c r="D3087"/>
      <c r="E3087"/>
    </row>
    <row r="3088" spans="4:5" s="1" customFormat="1">
      <c r="D3088"/>
      <c r="E3088"/>
    </row>
    <row r="3089" spans="4:5" s="1" customFormat="1">
      <c r="D3089"/>
      <c r="E3089"/>
    </row>
    <row r="3090" spans="4:5" s="1" customFormat="1">
      <c r="D3090"/>
      <c r="E3090"/>
    </row>
    <row r="3091" spans="4:5" s="1" customFormat="1">
      <c r="D3091"/>
      <c r="E3091"/>
    </row>
    <row r="3092" spans="4:5" s="1" customFormat="1">
      <c r="D3092"/>
      <c r="E3092"/>
    </row>
    <row r="3093" spans="4:5" s="1" customFormat="1">
      <c r="D3093"/>
      <c r="E3093"/>
    </row>
    <row r="3094" spans="4:5" s="1" customFormat="1">
      <c r="D3094"/>
      <c r="E3094"/>
    </row>
    <row r="3095" spans="4:5" s="1" customFormat="1">
      <c r="D3095"/>
      <c r="E3095"/>
    </row>
    <row r="3096" spans="4:5" s="1" customFormat="1">
      <c r="D3096"/>
      <c r="E3096"/>
    </row>
    <row r="3097" spans="4:5" s="1" customFormat="1">
      <c r="D3097"/>
      <c r="E3097"/>
    </row>
    <row r="3098" spans="4:5" s="1" customFormat="1">
      <c r="D3098"/>
      <c r="E3098"/>
    </row>
    <row r="3099" spans="4:5" s="1" customFormat="1">
      <c r="D3099"/>
      <c r="E3099"/>
    </row>
    <row r="3100" spans="4:5" s="1" customFormat="1">
      <c r="D3100"/>
      <c r="E3100"/>
    </row>
    <row r="3101" spans="4:5" s="1" customFormat="1">
      <c r="D3101"/>
      <c r="E3101"/>
    </row>
    <row r="3102" spans="4:5" s="1" customFormat="1">
      <c r="D3102"/>
      <c r="E3102"/>
    </row>
    <row r="3103" spans="4:5" s="1" customFormat="1">
      <c r="D3103"/>
      <c r="E3103"/>
    </row>
    <row r="3104" spans="4:5" s="1" customFormat="1">
      <c r="D3104"/>
      <c r="E3104"/>
    </row>
    <row r="3105" spans="4:5" s="1" customFormat="1">
      <c r="D3105"/>
      <c r="E3105"/>
    </row>
    <row r="3106" spans="4:5" s="1" customFormat="1">
      <c r="D3106"/>
      <c r="E3106"/>
    </row>
    <row r="3107" spans="4:5" s="1" customFormat="1">
      <c r="D3107"/>
      <c r="E3107"/>
    </row>
    <row r="3108" spans="4:5" s="1" customFormat="1">
      <c r="D3108"/>
      <c r="E3108"/>
    </row>
    <row r="3109" spans="4:5" s="1" customFormat="1">
      <c r="D3109"/>
      <c r="E3109"/>
    </row>
    <row r="3110" spans="4:5" s="1" customFormat="1">
      <c r="D3110"/>
      <c r="E3110"/>
    </row>
    <row r="3111" spans="4:5" s="1" customFormat="1">
      <c r="D3111"/>
      <c r="E3111"/>
    </row>
    <row r="3112" spans="4:5" s="1" customFormat="1">
      <c r="D3112"/>
      <c r="E3112"/>
    </row>
    <row r="3113" spans="4:5" s="1" customFormat="1">
      <c r="D3113"/>
      <c r="E3113"/>
    </row>
    <row r="3114" spans="4:5" s="1" customFormat="1">
      <c r="D3114"/>
      <c r="E3114"/>
    </row>
    <row r="3115" spans="4:5" s="1" customFormat="1">
      <c r="D3115"/>
      <c r="E3115"/>
    </row>
    <row r="3116" spans="4:5" s="1" customFormat="1">
      <c r="D3116"/>
      <c r="E3116"/>
    </row>
    <row r="3117" spans="4:5" s="1" customFormat="1">
      <c r="D3117"/>
      <c r="E3117"/>
    </row>
    <row r="3118" spans="4:5" s="1" customFormat="1">
      <c r="D3118"/>
      <c r="E3118"/>
    </row>
    <row r="3119" spans="4:5" s="1" customFormat="1">
      <c r="D3119"/>
      <c r="E3119"/>
    </row>
    <row r="3120" spans="4:5" s="1" customFormat="1">
      <c r="D3120"/>
      <c r="E3120"/>
    </row>
    <row r="3121" spans="4:5" s="1" customFormat="1">
      <c r="D3121"/>
      <c r="E3121"/>
    </row>
    <row r="3122" spans="4:5" s="1" customFormat="1">
      <c r="D3122"/>
      <c r="E3122"/>
    </row>
    <row r="3123" spans="4:5" s="1" customFormat="1">
      <c r="D3123"/>
      <c r="E3123"/>
    </row>
    <row r="3124" spans="4:5" s="1" customFormat="1">
      <c r="D3124"/>
      <c r="E3124"/>
    </row>
    <row r="3125" spans="4:5" s="1" customFormat="1">
      <c r="D3125"/>
      <c r="E3125"/>
    </row>
    <row r="3126" spans="4:5" s="1" customFormat="1">
      <c r="D3126"/>
      <c r="E3126"/>
    </row>
    <row r="3127" spans="4:5" s="1" customFormat="1">
      <c r="D3127"/>
      <c r="E3127"/>
    </row>
    <row r="3128" spans="4:5" s="1" customFormat="1">
      <c r="D3128"/>
      <c r="E3128"/>
    </row>
    <row r="3129" spans="4:5" s="1" customFormat="1">
      <c r="D3129"/>
      <c r="E3129"/>
    </row>
    <row r="3130" spans="4:5" s="1" customFormat="1">
      <c r="D3130"/>
      <c r="E3130"/>
    </row>
    <row r="3131" spans="4:5" s="1" customFormat="1">
      <c r="D3131"/>
      <c r="E3131"/>
    </row>
    <row r="3132" spans="4:5" s="1" customFormat="1">
      <c r="D3132"/>
      <c r="E3132"/>
    </row>
    <row r="3133" spans="4:5" s="1" customFormat="1">
      <c r="D3133"/>
      <c r="E3133"/>
    </row>
    <row r="3134" spans="4:5" s="1" customFormat="1">
      <c r="D3134"/>
      <c r="E3134"/>
    </row>
    <row r="3135" spans="4:5" s="1" customFormat="1">
      <c r="D3135"/>
      <c r="E3135"/>
    </row>
    <row r="3136" spans="4:5" s="1" customFormat="1">
      <c r="D3136"/>
      <c r="E3136"/>
    </row>
    <row r="3137" spans="4:5" s="1" customFormat="1">
      <c r="D3137"/>
      <c r="E3137"/>
    </row>
    <row r="3138" spans="4:5" s="1" customFormat="1">
      <c r="D3138"/>
      <c r="E3138"/>
    </row>
    <row r="3139" spans="4:5" s="1" customFormat="1">
      <c r="D3139"/>
      <c r="E3139"/>
    </row>
    <row r="3140" spans="4:5" s="1" customFormat="1">
      <c r="D3140"/>
      <c r="E3140"/>
    </row>
    <row r="3141" spans="4:5" s="1" customFormat="1">
      <c r="D3141"/>
      <c r="E3141"/>
    </row>
    <row r="3142" spans="4:5" s="1" customFormat="1">
      <c r="D3142"/>
      <c r="E3142"/>
    </row>
    <row r="3143" spans="4:5" s="1" customFormat="1">
      <c r="D3143"/>
      <c r="E3143"/>
    </row>
    <row r="3144" spans="4:5" s="1" customFormat="1">
      <c r="D3144"/>
      <c r="E3144"/>
    </row>
    <row r="3145" spans="4:5" s="1" customFormat="1">
      <c r="D3145"/>
      <c r="E3145"/>
    </row>
    <row r="3146" spans="4:5" s="1" customFormat="1">
      <c r="D3146"/>
      <c r="E3146"/>
    </row>
    <row r="3147" spans="4:5" s="1" customFormat="1">
      <c r="D3147"/>
      <c r="E3147"/>
    </row>
    <row r="3148" spans="4:5" s="1" customFormat="1">
      <c r="D3148"/>
      <c r="E3148"/>
    </row>
    <row r="3149" spans="4:5" s="1" customFormat="1">
      <c r="D3149"/>
      <c r="E3149"/>
    </row>
    <row r="3150" spans="4:5" s="1" customFormat="1">
      <c r="D3150"/>
      <c r="E3150"/>
    </row>
    <row r="3151" spans="4:5" s="1" customFormat="1">
      <c r="D3151"/>
      <c r="E3151"/>
    </row>
    <row r="3152" spans="4:5" s="1" customFormat="1">
      <c r="D3152"/>
      <c r="E3152"/>
    </row>
    <row r="3153" spans="4:5" s="1" customFormat="1">
      <c r="D3153"/>
      <c r="E3153"/>
    </row>
    <row r="3154" spans="4:5" s="1" customFormat="1">
      <c r="D3154"/>
      <c r="E3154"/>
    </row>
    <row r="3155" spans="4:5" s="1" customFormat="1">
      <c r="D3155"/>
      <c r="E3155"/>
    </row>
    <row r="3156" spans="4:5" s="1" customFormat="1">
      <c r="D3156"/>
      <c r="E3156"/>
    </row>
    <row r="3157" spans="4:5" s="1" customFormat="1">
      <c r="D3157"/>
      <c r="E3157"/>
    </row>
    <row r="3158" spans="4:5" s="1" customFormat="1">
      <c r="D3158"/>
      <c r="E3158"/>
    </row>
    <row r="3159" spans="4:5" s="1" customFormat="1">
      <c r="D3159"/>
      <c r="E3159"/>
    </row>
    <row r="3160" spans="4:5" s="1" customFormat="1">
      <c r="D3160"/>
      <c r="E3160"/>
    </row>
    <row r="3161" spans="4:5" s="1" customFormat="1">
      <c r="D3161"/>
      <c r="E3161"/>
    </row>
    <row r="3162" spans="4:5" s="1" customFormat="1">
      <c r="D3162"/>
      <c r="E3162"/>
    </row>
    <row r="3163" spans="4:5" s="1" customFormat="1">
      <c r="D3163"/>
      <c r="E3163"/>
    </row>
    <row r="3164" spans="4:5" s="1" customFormat="1">
      <c r="D3164"/>
      <c r="E3164"/>
    </row>
    <row r="3165" spans="4:5" s="1" customFormat="1">
      <c r="D3165"/>
      <c r="E3165"/>
    </row>
    <row r="3166" spans="4:5" s="1" customFormat="1">
      <c r="D3166"/>
      <c r="E3166"/>
    </row>
    <row r="3167" spans="4:5" s="1" customFormat="1">
      <c r="D3167"/>
      <c r="E3167"/>
    </row>
    <row r="3168" spans="4:5" s="1" customFormat="1">
      <c r="D3168"/>
      <c r="E3168"/>
    </row>
    <row r="3169" spans="4:5" s="1" customFormat="1">
      <c r="D3169"/>
      <c r="E3169"/>
    </row>
    <row r="3170" spans="4:5" s="1" customFormat="1">
      <c r="D3170"/>
      <c r="E3170"/>
    </row>
    <row r="3171" spans="4:5" s="1" customFormat="1">
      <c r="D3171"/>
      <c r="E3171"/>
    </row>
    <row r="3172" spans="4:5" s="1" customFormat="1">
      <c r="D3172"/>
      <c r="E3172"/>
    </row>
    <row r="3173" spans="4:5" s="1" customFormat="1">
      <c r="D3173"/>
      <c r="E3173"/>
    </row>
    <row r="3174" spans="4:5" s="1" customFormat="1">
      <c r="D3174"/>
      <c r="E3174"/>
    </row>
    <row r="3175" spans="4:5" s="1" customFormat="1">
      <c r="D3175"/>
      <c r="E3175"/>
    </row>
    <row r="3176" spans="4:5" s="1" customFormat="1">
      <c r="D3176"/>
      <c r="E3176"/>
    </row>
    <row r="3177" spans="4:5" s="1" customFormat="1">
      <c r="D3177"/>
      <c r="E3177"/>
    </row>
    <row r="3178" spans="4:5" s="1" customFormat="1">
      <c r="D3178"/>
      <c r="E3178"/>
    </row>
    <row r="3179" spans="4:5" s="1" customFormat="1">
      <c r="D3179"/>
      <c r="E3179"/>
    </row>
    <row r="3180" spans="4:5" s="1" customFormat="1">
      <c r="D3180"/>
      <c r="E3180"/>
    </row>
    <row r="3181" spans="4:5" s="1" customFormat="1">
      <c r="D3181"/>
      <c r="E3181"/>
    </row>
    <row r="3182" spans="4:5" s="1" customFormat="1">
      <c r="D3182"/>
      <c r="E3182"/>
    </row>
    <row r="3183" spans="4:5" s="1" customFormat="1">
      <c r="D3183"/>
      <c r="E3183"/>
    </row>
    <row r="3184" spans="4:5" s="1" customFormat="1">
      <c r="D3184"/>
      <c r="E3184"/>
    </row>
    <row r="3185" spans="4:5" s="1" customFormat="1">
      <c r="D3185"/>
      <c r="E3185"/>
    </row>
    <row r="3186" spans="4:5" s="1" customFormat="1">
      <c r="D3186"/>
      <c r="E3186"/>
    </row>
    <row r="3187" spans="4:5" s="1" customFormat="1">
      <c r="D3187"/>
      <c r="E3187"/>
    </row>
    <row r="3188" spans="4:5" s="1" customFormat="1">
      <c r="D3188"/>
      <c r="E3188"/>
    </row>
    <row r="3189" spans="4:5" s="1" customFormat="1">
      <c r="D3189"/>
      <c r="E3189"/>
    </row>
    <row r="3190" spans="4:5" s="1" customFormat="1">
      <c r="D3190"/>
      <c r="E3190"/>
    </row>
    <row r="3191" spans="4:5" s="1" customFormat="1">
      <c r="D3191"/>
      <c r="E3191"/>
    </row>
    <row r="3192" spans="4:5" s="1" customFormat="1">
      <c r="D3192"/>
      <c r="E3192"/>
    </row>
    <row r="3193" spans="4:5" s="1" customFormat="1">
      <c r="D3193"/>
      <c r="E3193"/>
    </row>
    <row r="3194" spans="4:5" s="1" customFormat="1">
      <c r="D3194"/>
      <c r="E3194"/>
    </row>
    <row r="3195" spans="4:5" s="1" customFormat="1">
      <c r="D3195"/>
      <c r="E3195"/>
    </row>
    <row r="3196" spans="4:5" s="1" customFormat="1">
      <c r="D3196"/>
      <c r="E3196"/>
    </row>
    <row r="3197" spans="4:5" s="1" customFormat="1">
      <c r="D3197"/>
      <c r="E3197"/>
    </row>
    <row r="3198" spans="4:5" s="1" customFormat="1">
      <c r="D3198"/>
      <c r="E3198"/>
    </row>
    <row r="3199" spans="4:5" s="1" customFormat="1">
      <c r="D3199"/>
      <c r="E3199"/>
    </row>
    <row r="3200" spans="4:5" s="1" customFormat="1">
      <c r="D3200"/>
      <c r="E3200"/>
    </row>
    <row r="3201" spans="4:5" s="1" customFormat="1">
      <c r="D3201"/>
      <c r="E3201"/>
    </row>
    <row r="3202" spans="4:5" s="1" customFormat="1">
      <c r="D3202"/>
      <c r="E3202"/>
    </row>
    <row r="3203" spans="4:5" s="1" customFormat="1">
      <c r="D3203"/>
      <c r="E3203"/>
    </row>
    <row r="3204" spans="4:5" s="1" customFormat="1">
      <c r="D3204"/>
      <c r="E3204"/>
    </row>
    <row r="3205" spans="4:5" s="1" customFormat="1">
      <c r="D3205"/>
      <c r="E3205"/>
    </row>
    <row r="3206" spans="4:5" s="1" customFormat="1">
      <c r="D3206"/>
      <c r="E3206"/>
    </row>
    <row r="3207" spans="4:5" s="1" customFormat="1">
      <c r="D3207"/>
      <c r="E3207"/>
    </row>
    <row r="3208" spans="4:5" s="1" customFormat="1">
      <c r="D3208"/>
      <c r="E3208"/>
    </row>
    <row r="3209" spans="4:5" s="1" customFormat="1">
      <c r="D3209"/>
      <c r="E3209"/>
    </row>
    <row r="3210" spans="4:5" s="1" customFormat="1">
      <c r="D3210"/>
      <c r="E3210"/>
    </row>
    <row r="3211" spans="4:5" s="1" customFormat="1">
      <c r="D3211"/>
      <c r="E3211"/>
    </row>
    <row r="3212" spans="4:5" s="1" customFormat="1">
      <c r="D3212"/>
      <c r="E3212"/>
    </row>
    <row r="3213" spans="4:5" s="1" customFormat="1">
      <c r="D3213"/>
      <c r="E3213"/>
    </row>
    <row r="3214" spans="4:5" s="1" customFormat="1">
      <c r="D3214"/>
      <c r="E3214"/>
    </row>
    <row r="3215" spans="4:5" s="1" customFormat="1">
      <c r="D3215"/>
      <c r="E3215"/>
    </row>
    <row r="3216" spans="4:5" s="1" customFormat="1">
      <c r="D3216"/>
      <c r="E3216"/>
    </row>
    <row r="3217" spans="4:5" s="1" customFormat="1">
      <c r="D3217"/>
      <c r="E3217"/>
    </row>
    <row r="3218" spans="4:5" s="1" customFormat="1">
      <c r="D3218"/>
      <c r="E3218"/>
    </row>
    <row r="3219" spans="4:5" s="1" customFormat="1">
      <c r="D3219"/>
      <c r="E3219"/>
    </row>
    <row r="3220" spans="4:5" s="1" customFormat="1">
      <c r="D3220"/>
      <c r="E3220"/>
    </row>
    <row r="3221" spans="4:5" s="1" customFormat="1">
      <c r="D3221"/>
      <c r="E3221"/>
    </row>
    <row r="3222" spans="4:5" s="1" customFormat="1">
      <c r="D3222"/>
      <c r="E3222"/>
    </row>
    <row r="3223" spans="4:5" s="1" customFormat="1">
      <c r="D3223"/>
      <c r="E3223"/>
    </row>
    <row r="3224" spans="4:5" s="1" customFormat="1">
      <c r="D3224"/>
      <c r="E3224"/>
    </row>
    <row r="3225" spans="4:5" s="1" customFormat="1">
      <c r="D3225"/>
      <c r="E3225"/>
    </row>
    <row r="3226" spans="4:5" s="1" customFormat="1">
      <c r="D3226"/>
      <c r="E3226"/>
    </row>
    <row r="3227" spans="4:5" s="1" customFormat="1">
      <c r="D3227"/>
      <c r="E3227"/>
    </row>
    <row r="3228" spans="4:5" s="1" customFormat="1">
      <c r="D3228"/>
      <c r="E3228"/>
    </row>
    <row r="3229" spans="4:5" s="1" customFormat="1">
      <c r="D3229"/>
      <c r="E3229"/>
    </row>
    <row r="3230" spans="4:5" s="1" customFormat="1">
      <c r="D3230"/>
      <c r="E3230"/>
    </row>
    <row r="3231" spans="4:5" s="1" customFormat="1">
      <c r="D3231"/>
      <c r="E3231"/>
    </row>
    <row r="3232" spans="4:5" s="1" customFormat="1">
      <c r="D3232"/>
      <c r="E3232"/>
    </row>
    <row r="3233" spans="4:5" s="1" customFormat="1">
      <c r="D3233"/>
      <c r="E3233"/>
    </row>
    <row r="3234" spans="4:5" s="1" customFormat="1">
      <c r="D3234"/>
      <c r="E3234"/>
    </row>
    <row r="3235" spans="4:5" s="1" customFormat="1">
      <c r="D3235"/>
      <c r="E3235"/>
    </row>
    <row r="3236" spans="4:5" s="1" customFormat="1">
      <c r="D3236"/>
      <c r="E3236"/>
    </row>
    <row r="3237" spans="4:5" s="1" customFormat="1">
      <c r="D3237"/>
      <c r="E3237"/>
    </row>
    <row r="3238" spans="4:5" s="1" customFormat="1">
      <c r="D3238"/>
      <c r="E3238"/>
    </row>
    <row r="3239" spans="4:5" s="1" customFormat="1">
      <c r="D3239"/>
      <c r="E3239"/>
    </row>
    <row r="3240" spans="4:5" s="1" customFormat="1">
      <c r="D3240"/>
      <c r="E3240"/>
    </row>
    <row r="3241" spans="4:5" s="1" customFormat="1">
      <c r="D3241"/>
      <c r="E3241"/>
    </row>
    <row r="3242" spans="4:5" s="1" customFormat="1">
      <c r="D3242"/>
      <c r="E3242"/>
    </row>
    <row r="3243" spans="4:5" s="1" customFormat="1">
      <c r="D3243"/>
      <c r="E3243"/>
    </row>
    <row r="3244" spans="4:5" s="1" customFormat="1">
      <c r="D3244"/>
      <c r="E3244"/>
    </row>
    <row r="3245" spans="4:5" s="1" customFormat="1">
      <c r="D3245"/>
      <c r="E3245"/>
    </row>
    <row r="3246" spans="4:5" s="1" customFormat="1">
      <c r="D3246"/>
      <c r="E3246"/>
    </row>
    <row r="3247" spans="4:5" s="1" customFormat="1">
      <c r="D3247"/>
      <c r="E3247"/>
    </row>
    <row r="3248" spans="4:5" s="1" customFormat="1">
      <c r="D3248"/>
      <c r="E3248"/>
    </row>
    <row r="3249" spans="4:5" s="1" customFormat="1">
      <c r="D3249"/>
      <c r="E3249"/>
    </row>
    <row r="3250" spans="4:5" s="1" customFormat="1">
      <c r="D3250"/>
      <c r="E3250"/>
    </row>
    <row r="3251" spans="4:5" s="1" customFormat="1">
      <c r="D3251"/>
      <c r="E3251"/>
    </row>
    <row r="3252" spans="4:5" s="1" customFormat="1">
      <c r="D3252"/>
      <c r="E3252"/>
    </row>
    <row r="3253" spans="4:5" s="1" customFormat="1">
      <c r="D3253"/>
      <c r="E3253"/>
    </row>
    <row r="3254" spans="4:5" s="1" customFormat="1">
      <c r="D3254"/>
      <c r="E3254"/>
    </row>
    <row r="3255" spans="4:5" s="1" customFormat="1">
      <c r="D3255"/>
      <c r="E3255"/>
    </row>
    <row r="3256" spans="4:5" s="1" customFormat="1">
      <c r="D3256"/>
      <c r="E3256"/>
    </row>
    <row r="3257" spans="4:5" s="1" customFormat="1">
      <c r="D3257"/>
      <c r="E3257"/>
    </row>
    <row r="3258" spans="4:5" s="1" customFormat="1">
      <c r="D3258"/>
      <c r="E3258"/>
    </row>
    <row r="3259" spans="4:5" s="1" customFormat="1">
      <c r="D3259"/>
      <c r="E3259"/>
    </row>
    <row r="3260" spans="4:5" s="1" customFormat="1">
      <c r="D3260"/>
      <c r="E3260"/>
    </row>
    <row r="3261" spans="4:5" s="1" customFormat="1">
      <c r="D3261"/>
      <c r="E3261"/>
    </row>
    <row r="3262" spans="4:5" s="1" customFormat="1">
      <c r="D3262"/>
      <c r="E3262"/>
    </row>
    <row r="3263" spans="4:5" s="1" customFormat="1">
      <c r="D3263"/>
      <c r="E3263"/>
    </row>
    <row r="3264" spans="4:5" s="1" customFormat="1">
      <c r="D3264"/>
      <c r="E3264"/>
    </row>
    <row r="3265" spans="4:5" s="1" customFormat="1">
      <c r="D3265"/>
      <c r="E3265"/>
    </row>
    <row r="3266" spans="4:5" s="1" customFormat="1">
      <c r="D3266"/>
      <c r="E3266"/>
    </row>
    <row r="3267" spans="4:5" s="1" customFormat="1">
      <c r="D3267"/>
      <c r="E3267"/>
    </row>
    <row r="3268" spans="4:5" s="1" customFormat="1">
      <c r="D3268"/>
      <c r="E3268"/>
    </row>
    <row r="3269" spans="4:5" s="1" customFormat="1">
      <c r="D3269"/>
      <c r="E3269"/>
    </row>
    <row r="3270" spans="4:5" s="1" customFormat="1">
      <c r="D3270"/>
      <c r="E3270"/>
    </row>
    <row r="3271" spans="4:5" s="1" customFormat="1">
      <c r="D3271"/>
      <c r="E3271"/>
    </row>
    <row r="3272" spans="4:5" s="1" customFormat="1">
      <c r="D3272"/>
      <c r="E3272"/>
    </row>
    <row r="3273" spans="4:5" s="1" customFormat="1">
      <c r="D3273"/>
      <c r="E3273"/>
    </row>
    <row r="3274" spans="4:5" s="1" customFormat="1">
      <c r="D3274"/>
      <c r="E3274"/>
    </row>
    <row r="3275" spans="4:5" s="1" customFormat="1">
      <c r="D3275"/>
      <c r="E3275"/>
    </row>
    <row r="3276" spans="4:5" s="1" customFormat="1">
      <c r="D3276"/>
      <c r="E3276"/>
    </row>
    <row r="3277" spans="4:5" s="1" customFormat="1">
      <c r="D3277"/>
      <c r="E3277"/>
    </row>
    <row r="3278" spans="4:5" s="1" customFormat="1">
      <c r="D3278"/>
      <c r="E3278"/>
    </row>
    <row r="3279" spans="4:5" s="1" customFormat="1">
      <c r="D3279"/>
      <c r="E3279"/>
    </row>
    <row r="3280" spans="4:5" s="1" customFormat="1">
      <c r="D3280"/>
      <c r="E3280"/>
    </row>
    <row r="3281" spans="4:5" s="1" customFormat="1">
      <c r="D3281"/>
      <c r="E3281"/>
    </row>
    <row r="3282" spans="4:5" s="1" customFormat="1">
      <c r="D3282"/>
      <c r="E3282"/>
    </row>
    <row r="3283" spans="4:5" s="1" customFormat="1">
      <c r="D3283"/>
      <c r="E3283"/>
    </row>
    <row r="3284" spans="4:5" s="1" customFormat="1">
      <c r="D3284"/>
      <c r="E3284"/>
    </row>
    <row r="3285" spans="4:5" s="1" customFormat="1">
      <c r="D3285"/>
      <c r="E3285"/>
    </row>
    <row r="3286" spans="4:5" s="1" customFormat="1">
      <c r="D3286"/>
      <c r="E3286"/>
    </row>
    <row r="3287" spans="4:5" s="1" customFormat="1">
      <c r="D3287"/>
      <c r="E3287"/>
    </row>
    <row r="3288" spans="4:5" s="1" customFormat="1">
      <c r="D3288"/>
      <c r="E3288"/>
    </row>
    <row r="3289" spans="4:5" s="1" customFormat="1">
      <c r="D3289"/>
      <c r="E3289"/>
    </row>
    <row r="3290" spans="4:5" s="1" customFormat="1">
      <c r="D3290"/>
      <c r="E3290"/>
    </row>
    <row r="3291" spans="4:5" s="1" customFormat="1">
      <c r="D3291"/>
      <c r="E3291"/>
    </row>
    <row r="3292" spans="4:5" s="1" customFormat="1">
      <c r="D3292"/>
      <c r="E3292"/>
    </row>
    <row r="3293" spans="4:5" s="1" customFormat="1">
      <c r="D3293"/>
      <c r="E3293"/>
    </row>
    <row r="3294" spans="4:5" s="1" customFormat="1">
      <c r="D3294"/>
      <c r="E3294"/>
    </row>
    <row r="3295" spans="4:5" s="1" customFormat="1">
      <c r="D3295"/>
      <c r="E3295"/>
    </row>
    <row r="3296" spans="4:5" s="1" customFormat="1">
      <c r="D3296"/>
      <c r="E3296"/>
    </row>
    <row r="3297" spans="4:5" s="1" customFormat="1">
      <c r="D3297"/>
      <c r="E3297"/>
    </row>
    <row r="3298" spans="4:5" s="1" customFormat="1">
      <c r="D3298"/>
      <c r="E3298"/>
    </row>
    <row r="3299" spans="4:5" s="1" customFormat="1">
      <c r="D3299"/>
      <c r="E3299"/>
    </row>
    <row r="3300" spans="4:5" s="1" customFormat="1">
      <c r="D3300"/>
      <c r="E3300"/>
    </row>
    <row r="3301" spans="4:5" s="1" customFormat="1">
      <c r="D3301"/>
      <c r="E3301"/>
    </row>
    <row r="3302" spans="4:5" s="1" customFormat="1">
      <c r="D3302"/>
      <c r="E3302"/>
    </row>
    <row r="3303" spans="4:5" s="1" customFormat="1">
      <c r="D3303"/>
      <c r="E3303"/>
    </row>
    <row r="3304" spans="4:5" s="1" customFormat="1">
      <c r="D3304"/>
      <c r="E3304"/>
    </row>
    <row r="3305" spans="4:5" s="1" customFormat="1">
      <c r="D3305"/>
      <c r="E3305"/>
    </row>
    <row r="3306" spans="4:5" s="1" customFormat="1">
      <c r="D3306"/>
      <c r="E3306"/>
    </row>
    <row r="3307" spans="4:5" s="1" customFormat="1">
      <c r="D3307"/>
      <c r="E3307"/>
    </row>
    <row r="3308" spans="4:5" s="1" customFormat="1">
      <c r="D3308"/>
      <c r="E3308"/>
    </row>
    <row r="3309" spans="4:5" s="1" customFormat="1">
      <c r="D3309"/>
      <c r="E3309"/>
    </row>
    <row r="3310" spans="4:5" s="1" customFormat="1">
      <c r="D3310"/>
      <c r="E3310"/>
    </row>
    <row r="3311" spans="4:5" s="1" customFormat="1">
      <c r="D3311"/>
      <c r="E3311"/>
    </row>
    <row r="3312" spans="4:5" s="1" customFormat="1">
      <c r="D3312"/>
      <c r="E3312"/>
    </row>
    <row r="3313" spans="4:5" s="1" customFormat="1">
      <c r="D3313"/>
      <c r="E3313"/>
    </row>
    <row r="3314" spans="4:5" s="1" customFormat="1">
      <c r="D3314"/>
      <c r="E3314"/>
    </row>
    <row r="3315" spans="4:5" s="1" customFormat="1">
      <c r="D3315"/>
      <c r="E3315"/>
    </row>
    <row r="3316" spans="4:5" s="1" customFormat="1">
      <c r="D3316"/>
      <c r="E3316"/>
    </row>
    <row r="3317" spans="4:5" s="1" customFormat="1">
      <c r="D3317"/>
      <c r="E3317"/>
    </row>
    <row r="3318" spans="4:5" s="1" customFormat="1">
      <c r="D3318"/>
      <c r="E3318"/>
    </row>
    <row r="3319" spans="4:5" s="1" customFormat="1">
      <c r="D3319"/>
      <c r="E3319"/>
    </row>
    <row r="3320" spans="4:5" s="1" customFormat="1">
      <c r="D3320"/>
      <c r="E3320"/>
    </row>
    <row r="3321" spans="4:5" s="1" customFormat="1">
      <c r="D3321"/>
      <c r="E3321"/>
    </row>
    <row r="3322" spans="4:5" s="1" customFormat="1">
      <c r="D3322"/>
      <c r="E3322"/>
    </row>
    <row r="3323" spans="4:5" s="1" customFormat="1">
      <c r="D3323"/>
      <c r="E3323"/>
    </row>
    <row r="3324" spans="4:5" s="1" customFormat="1">
      <c r="D3324"/>
      <c r="E3324"/>
    </row>
    <row r="3325" spans="4:5" s="1" customFormat="1">
      <c r="D3325"/>
      <c r="E3325"/>
    </row>
    <row r="3326" spans="4:5" s="1" customFormat="1">
      <c r="D3326"/>
      <c r="E3326"/>
    </row>
    <row r="3327" spans="4:5" s="1" customFormat="1">
      <c r="D3327"/>
      <c r="E3327"/>
    </row>
    <row r="3328" spans="4:5" s="1" customFormat="1">
      <c r="D3328"/>
      <c r="E3328"/>
    </row>
    <row r="3329" spans="4:5" s="1" customFormat="1">
      <c r="D3329"/>
      <c r="E3329"/>
    </row>
    <row r="3330" spans="4:5" s="1" customFormat="1">
      <c r="D3330"/>
      <c r="E3330"/>
    </row>
    <row r="3331" spans="4:5" s="1" customFormat="1">
      <c r="D3331"/>
      <c r="E3331"/>
    </row>
    <row r="3332" spans="4:5" s="1" customFormat="1">
      <c r="D3332"/>
      <c r="E3332"/>
    </row>
    <row r="3333" spans="4:5" s="1" customFormat="1">
      <c r="D3333"/>
      <c r="E3333"/>
    </row>
    <row r="3334" spans="4:5" s="1" customFormat="1">
      <c r="D3334"/>
      <c r="E3334"/>
    </row>
    <row r="3335" spans="4:5" s="1" customFormat="1">
      <c r="D3335"/>
      <c r="E3335"/>
    </row>
    <row r="3336" spans="4:5" s="1" customFormat="1">
      <c r="D3336"/>
      <c r="E3336"/>
    </row>
    <row r="3337" spans="4:5" s="1" customFormat="1">
      <c r="D3337"/>
      <c r="E3337"/>
    </row>
    <row r="3338" spans="4:5" s="1" customFormat="1">
      <c r="D3338"/>
      <c r="E3338"/>
    </row>
    <row r="3339" spans="4:5" s="1" customFormat="1">
      <c r="D3339"/>
      <c r="E3339"/>
    </row>
    <row r="3340" spans="4:5" s="1" customFormat="1">
      <c r="D3340"/>
      <c r="E3340"/>
    </row>
    <row r="3341" spans="4:5" s="1" customFormat="1">
      <c r="D3341"/>
      <c r="E3341"/>
    </row>
    <row r="3342" spans="4:5" s="1" customFormat="1">
      <c r="D3342"/>
      <c r="E3342"/>
    </row>
    <row r="3343" spans="4:5" s="1" customFormat="1">
      <c r="D3343"/>
      <c r="E3343"/>
    </row>
    <row r="3344" spans="4:5" s="1" customFormat="1">
      <c r="D3344"/>
      <c r="E3344"/>
    </row>
    <row r="3345" spans="4:5" s="1" customFormat="1">
      <c r="D3345"/>
      <c r="E3345"/>
    </row>
    <row r="3346" spans="4:5" s="1" customFormat="1">
      <c r="D3346"/>
      <c r="E3346"/>
    </row>
    <row r="3347" spans="4:5" s="1" customFormat="1">
      <c r="D3347"/>
      <c r="E3347"/>
    </row>
    <row r="3348" spans="4:5" s="1" customFormat="1">
      <c r="D3348"/>
      <c r="E3348"/>
    </row>
    <row r="3349" spans="4:5" s="1" customFormat="1">
      <c r="D3349"/>
      <c r="E3349"/>
    </row>
    <row r="3350" spans="4:5" s="1" customFormat="1">
      <c r="D3350"/>
      <c r="E3350"/>
    </row>
    <row r="3351" spans="4:5" s="1" customFormat="1">
      <c r="D3351"/>
      <c r="E3351"/>
    </row>
    <row r="3352" spans="4:5" s="1" customFormat="1">
      <c r="D3352"/>
      <c r="E3352"/>
    </row>
    <row r="3353" spans="4:5" s="1" customFormat="1">
      <c r="D3353"/>
      <c r="E3353"/>
    </row>
    <row r="3354" spans="4:5" s="1" customFormat="1">
      <c r="D3354"/>
      <c r="E3354"/>
    </row>
    <row r="3355" spans="4:5" s="1" customFormat="1">
      <c r="D3355"/>
      <c r="E3355"/>
    </row>
    <row r="3356" spans="4:5" s="1" customFormat="1">
      <c r="D3356"/>
      <c r="E3356"/>
    </row>
    <row r="3357" spans="4:5" s="1" customFormat="1">
      <c r="D3357"/>
      <c r="E3357"/>
    </row>
    <row r="3358" spans="4:5" s="1" customFormat="1">
      <c r="D3358"/>
      <c r="E3358"/>
    </row>
    <row r="3359" spans="4:5" s="1" customFormat="1">
      <c r="D3359"/>
      <c r="E3359"/>
    </row>
    <row r="3360" spans="4:5" s="1" customFormat="1">
      <c r="D3360"/>
      <c r="E3360"/>
    </row>
    <row r="3361" spans="4:5" s="1" customFormat="1">
      <c r="D3361"/>
      <c r="E3361"/>
    </row>
    <row r="3362" spans="4:5" s="1" customFormat="1">
      <c r="D3362"/>
      <c r="E3362"/>
    </row>
    <row r="3363" spans="4:5" s="1" customFormat="1">
      <c r="D3363"/>
      <c r="E3363"/>
    </row>
    <row r="3364" spans="4:5" s="1" customFormat="1">
      <c r="D3364"/>
      <c r="E3364"/>
    </row>
    <row r="3365" spans="4:5" s="1" customFormat="1">
      <c r="D3365"/>
      <c r="E3365"/>
    </row>
    <row r="3366" spans="4:5" s="1" customFormat="1">
      <c r="D3366"/>
      <c r="E3366"/>
    </row>
    <row r="3367" spans="4:5" s="1" customFormat="1">
      <c r="D3367"/>
      <c r="E3367"/>
    </row>
    <row r="3368" spans="4:5" s="1" customFormat="1">
      <c r="D3368"/>
      <c r="E3368"/>
    </row>
    <row r="3369" spans="4:5" s="1" customFormat="1">
      <c r="D3369"/>
      <c r="E3369"/>
    </row>
    <row r="3370" spans="4:5" s="1" customFormat="1">
      <c r="D3370"/>
      <c r="E3370"/>
    </row>
    <row r="3371" spans="4:5" s="1" customFormat="1">
      <c r="D3371"/>
      <c r="E3371"/>
    </row>
    <row r="3372" spans="4:5" s="1" customFormat="1">
      <c r="D3372"/>
      <c r="E3372"/>
    </row>
    <row r="3373" spans="4:5" s="1" customFormat="1">
      <c r="D3373"/>
      <c r="E3373"/>
    </row>
    <row r="3374" spans="4:5" s="1" customFormat="1">
      <c r="D3374"/>
      <c r="E3374"/>
    </row>
    <row r="3375" spans="4:5" s="1" customFormat="1">
      <c r="D3375"/>
      <c r="E3375"/>
    </row>
    <row r="3376" spans="4:5" s="1" customFormat="1">
      <c r="D3376"/>
      <c r="E3376"/>
    </row>
    <row r="3377" spans="4:5" s="1" customFormat="1">
      <c r="D3377"/>
      <c r="E3377"/>
    </row>
    <row r="3378" spans="4:5" s="1" customFormat="1">
      <c r="D3378"/>
      <c r="E3378"/>
    </row>
    <row r="3379" spans="4:5" s="1" customFormat="1">
      <c r="D3379"/>
      <c r="E3379"/>
    </row>
    <row r="3380" spans="4:5" s="1" customFormat="1">
      <c r="D3380"/>
      <c r="E3380"/>
    </row>
    <row r="3381" spans="4:5" s="1" customFormat="1">
      <c r="D3381"/>
      <c r="E3381"/>
    </row>
    <row r="3382" spans="4:5" s="1" customFormat="1">
      <c r="D3382"/>
      <c r="E3382"/>
    </row>
    <row r="3383" spans="4:5" s="1" customFormat="1">
      <c r="D3383"/>
      <c r="E3383"/>
    </row>
    <row r="3384" spans="4:5" s="1" customFormat="1">
      <c r="D3384"/>
      <c r="E3384"/>
    </row>
    <row r="3385" spans="4:5" s="1" customFormat="1">
      <c r="D3385"/>
      <c r="E3385"/>
    </row>
    <row r="3386" spans="4:5" s="1" customFormat="1">
      <c r="D3386"/>
      <c r="E3386"/>
    </row>
    <row r="3387" spans="4:5" s="1" customFormat="1">
      <c r="D3387"/>
      <c r="E3387"/>
    </row>
    <row r="3388" spans="4:5" s="1" customFormat="1">
      <c r="D3388"/>
      <c r="E3388"/>
    </row>
    <row r="3389" spans="4:5" s="1" customFormat="1">
      <c r="D3389"/>
      <c r="E3389"/>
    </row>
    <row r="3390" spans="4:5" s="1" customFormat="1">
      <c r="D3390"/>
      <c r="E3390"/>
    </row>
    <row r="3391" spans="4:5" s="1" customFormat="1">
      <c r="D3391"/>
      <c r="E3391"/>
    </row>
    <row r="3392" spans="4:5" s="1" customFormat="1">
      <c r="D3392"/>
      <c r="E3392"/>
    </row>
    <row r="3393" spans="4:5" s="1" customFormat="1">
      <c r="D3393"/>
      <c r="E3393"/>
    </row>
    <row r="3394" spans="4:5" s="1" customFormat="1">
      <c r="D3394"/>
      <c r="E3394"/>
    </row>
    <row r="3395" spans="4:5" s="1" customFormat="1">
      <c r="D3395"/>
      <c r="E3395"/>
    </row>
    <row r="3396" spans="4:5" s="1" customFormat="1">
      <c r="D3396"/>
      <c r="E3396"/>
    </row>
    <row r="3397" spans="4:5" s="1" customFormat="1">
      <c r="D3397"/>
      <c r="E3397"/>
    </row>
    <row r="3398" spans="4:5" s="1" customFormat="1">
      <c r="D3398"/>
      <c r="E3398"/>
    </row>
    <row r="3399" spans="4:5" s="1" customFormat="1">
      <c r="D3399"/>
      <c r="E3399"/>
    </row>
    <row r="3400" spans="4:5" s="1" customFormat="1">
      <c r="D3400"/>
      <c r="E3400"/>
    </row>
    <row r="3401" spans="4:5" s="1" customFormat="1">
      <c r="D3401"/>
      <c r="E3401"/>
    </row>
    <row r="3402" spans="4:5" s="1" customFormat="1">
      <c r="D3402"/>
      <c r="E3402"/>
    </row>
    <row r="3403" spans="4:5" s="1" customFormat="1">
      <c r="D3403"/>
      <c r="E3403"/>
    </row>
    <row r="3404" spans="4:5" s="1" customFormat="1">
      <c r="D3404"/>
      <c r="E3404"/>
    </row>
    <row r="3405" spans="4:5" s="1" customFormat="1">
      <c r="D3405"/>
      <c r="E3405"/>
    </row>
    <row r="3406" spans="4:5" s="1" customFormat="1">
      <c r="D3406"/>
      <c r="E3406"/>
    </row>
    <row r="3407" spans="4:5" s="1" customFormat="1">
      <c r="D3407"/>
      <c r="E3407"/>
    </row>
    <row r="3408" spans="4:5" s="1" customFormat="1">
      <c r="D3408"/>
      <c r="E3408"/>
    </row>
    <row r="3409" spans="4:5" s="1" customFormat="1">
      <c r="D3409"/>
      <c r="E3409"/>
    </row>
    <row r="3410" spans="4:5" s="1" customFormat="1">
      <c r="D3410"/>
      <c r="E3410"/>
    </row>
    <row r="3411" spans="4:5" s="1" customFormat="1">
      <c r="D3411"/>
      <c r="E3411"/>
    </row>
    <row r="3412" spans="4:5" s="1" customFormat="1">
      <c r="D3412"/>
      <c r="E3412"/>
    </row>
    <row r="3413" spans="4:5" s="1" customFormat="1">
      <c r="D3413"/>
      <c r="E3413"/>
    </row>
    <row r="3414" spans="4:5" s="1" customFormat="1">
      <c r="D3414"/>
      <c r="E3414"/>
    </row>
    <row r="3415" spans="4:5" s="1" customFormat="1">
      <c r="D3415"/>
      <c r="E3415"/>
    </row>
    <row r="3416" spans="4:5" s="1" customFormat="1">
      <c r="D3416"/>
      <c r="E3416"/>
    </row>
    <row r="3417" spans="4:5" s="1" customFormat="1">
      <c r="D3417"/>
      <c r="E3417"/>
    </row>
    <row r="3418" spans="4:5" s="1" customFormat="1">
      <c r="D3418"/>
      <c r="E3418"/>
    </row>
    <row r="3419" spans="4:5" s="1" customFormat="1">
      <c r="D3419"/>
      <c r="E3419"/>
    </row>
    <row r="3420" spans="4:5" s="1" customFormat="1">
      <c r="D3420"/>
      <c r="E3420"/>
    </row>
    <row r="3421" spans="4:5" s="1" customFormat="1">
      <c r="D3421"/>
      <c r="E3421"/>
    </row>
    <row r="3422" spans="4:5" s="1" customFormat="1">
      <c r="D3422"/>
      <c r="E3422"/>
    </row>
    <row r="3423" spans="4:5" s="1" customFormat="1">
      <c r="D3423"/>
      <c r="E3423"/>
    </row>
    <row r="3424" spans="4:5" s="1" customFormat="1">
      <c r="D3424"/>
      <c r="E3424"/>
    </row>
    <row r="3425" spans="4:5" s="1" customFormat="1">
      <c r="D3425"/>
      <c r="E3425"/>
    </row>
    <row r="3426" spans="4:5" s="1" customFormat="1">
      <c r="D3426"/>
      <c r="E3426"/>
    </row>
    <row r="3427" spans="4:5" s="1" customFormat="1">
      <c r="D3427"/>
      <c r="E3427"/>
    </row>
    <row r="3428" spans="4:5" s="1" customFormat="1">
      <c r="D3428"/>
      <c r="E3428"/>
    </row>
    <row r="3429" spans="4:5" s="1" customFormat="1">
      <c r="D3429"/>
      <c r="E3429"/>
    </row>
    <row r="3430" spans="4:5" s="1" customFormat="1">
      <c r="D3430"/>
      <c r="E3430"/>
    </row>
    <row r="3431" spans="4:5" s="1" customFormat="1">
      <c r="D3431"/>
      <c r="E3431"/>
    </row>
    <row r="3432" spans="4:5" s="1" customFormat="1">
      <c r="D3432"/>
      <c r="E3432"/>
    </row>
    <row r="3433" spans="4:5" s="1" customFormat="1">
      <c r="D3433"/>
      <c r="E3433"/>
    </row>
    <row r="3434" spans="4:5" s="1" customFormat="1">
      <c r="D3434"/>
      <c r="E3434"/>
    </row>
    <row r="3435" spans="4:5" s="1" customFormat="1">
      <c r="D3435"/>
      <c r="E3435"/>
    </row>
    <row r="3436" spans="4:5" s="1" customFormat="1">
      <c r="D3436"/>
      <c r="E3436"/>
    </row>
    <row r="3437" spans="4:5" s="1" customFormat="1">
      <c r="D3437"/>
      <c r="E3437"/>
    </row>
    <row r="3438" spans="4:5" s="1" customFormat="1">
      <c r="D3438"/>
      <c r="E3438"/>
    </row>
    <row r="3439" spans="4:5" s="1" customFormat="1">
      <c r="D3439"/>
      <c r="E3439"/>
    </row>
    <row r="3440" spans="4:5" s="1" customFormat="1">
      <c r="D3440"/>
      <c r="E3440"/>
    </row>
    <row r="3441" spans="4:5" s="1" customFormat="1">
      <c r="D3441"/>
      <c r="E3441"/>
    </row>
    <row r="3442" spans="4:5" s="1" customFormat="1">
      <c r="D3442"/>
      <c r="E3442"/>
    </row>
    <row r="3443" spans="4:5" s="1" customFormat="1">
      <c r="D3443"/>
      <c r="E3443"/>
    </row>
    <row r="3444" spans="4:5" s="1" customFormat="1">
      <c r="D3444"/>
      <c r="E3444"/>
    </row>
    <row r="3445" spans="4:5" s="1" customFormat="1">
      <c r="D3445"/>
      <c r="E3445"/>
    </row>
    <row r="3446" spans="4:5" s="1" customFormat="1">
      <c r="D3446"/>
      <c r="E3446"/>
    </row>
    <row r="3447" spans="4:5" s="1" customFormat="1">
      <c r="D3447"/>
      <c r="E3447"/>
    </row>
    <row r="3448" spans="4:5" s="1" customFormat="1">
      <c r="D3448"/>
      <c r="E3448"/>
    </row>
    <row r="3449" spans="4:5" s="1" customFormat="1">
      <c r="D3449"/>
      <c r="E3449"/>
    </row>
    <row r="3450" spans="4:5" s="1" customFormat="1">
      <c r="D3450"/>
      <c r="E3450"/>
    </row>
    <row r="3451" spans="4:5" s="1" customFormat="1">
      <c r="D3451"/>
      <c r="E3451"/>
    </row>
    <row r="3452" spans="4:5" s="1" customFormat="1">
      <c r="D3452"/>
      <c r="E3452"/>
    </row>
    <row r="3453" spans="4:5" s="1" customFormat="1">
      <c r="D3453"/>
      <c r="E3453"/>
    </row>
    <row r="3454" spans="4:5" s="1" customFormat="1">
      <c r="D3454"/>
      <c r="E3454"/>
    </row>
    <row r="3455" spans="4:5" s="1" customFormat="1">
      <c r="D3455"/>
      <c r="E3455"/>
    </row>
    <row r="3456" spans="4:5" s="1" customFormat="1">
      <c r="D3456"/>
      <c r="E3456"/>
    </row>
    <row r="3457" spans="4:5" s="1" customFormat="1">
      <c r="D3457"/>
      <c r="E3457"/>
    </row>
    <row r="3458" spans="4:5" s="1" customFormat="1">
      <c r="D3458"/>
      <c r="E3458"/>
    </row>
    <row r="3459" spans="4:5" s="1" customFormat="1">
      <c r="D3459"/>
      <c r="E3459"/>
    </row>
    <row r="3460" spans="4:5" s="1" customFormat="1">
      <c r="D3460"/>
      <c r="E3460"/>
    </row>
    <row r="3461" spans="4:5" s="1" customFormat="1">
      <c r="D3461"/>
      <c r="E3461"/>
    </row>
    <row r="3462" spans="4:5" s="1" customFormat="1">
      <c r="D3462"/>
      <c r="E3462"/>
    </row>
    <row r="3463" spans="4:5" s="1" customFormat="1">
      <c r="D3463"/>
      <c r="E3463"/>
    </row>
    <row r="3464" spans="4:5" s="1" customFormat="1">
      <c r="D3464"/>
      <c r="E3464"/>
    </row>
    <row r="3465" spans="4:5" s="1" customFormat="1">
      <c r="D3465"/>
      <c r="E3465"/>
    </row>
    <row r="3466" spans="4:5" s="1" customFormat="1">
      <c r="D3466"/>
      <c r="E3466"/>
    </row>
    <row r="3467" spans="4:5" s="1" customFormat="1">
      <c r="D3467"/>
      <c r="E3467"/>
    </row>
    <row r="3468" spans="4:5" s="1" customFormat="1">
      <c r="D3468"/>
      <c r="E3468"/>
    </row>
    <row r="3469" spans="4:5" s="1" customFormat="1">
      <c r="D3469"/>
      <c r="E3469"/>
    </row>
    <row r="3470" spans="4:5" s="1" customFormat="1">
      <c r="D3470"/>
      <c r="E3470"/>
    </row>
    <row r="3471" spans="4:5" s="1" customFormat="1">
      <c r="D3471"/>
      <c r="E3471"/>
    </row>
    <row r="3472" spans="4:5" s="1" customFormat="1">
      <c r="D3472"/>
      <c r="E3472"/>
    </row>
    <row r="3473" spans="4:5" s="1" customFormat="1">
      <c r="D3473"/>
      <c r="E3473"/>
    </row>
    <row r="3474" spans="4:5" s="1" customFormat="1">
      <c r="D3474"/>
      <c r="E3474"/>
    </row>
    <row r="3475" spans="4:5" s="1" customFormat="1">
      <c r="D3475"/>
      <c r="E3475"/>
    </row>
    <row r="3476" spans="4:5" s="1" customFormat="1">
      <c r="D3476"/>
      <c r="E3476"/>
    </row>
    <row r="3477" spans="4:5" s="1" customFormat="1">
      <c r="D3477"/>
      <c r="E3477"/>
    </row>
    <row r="3478" spans="4:5" s="1" customFormat="1">
      <c r="D3478"/>
      <c r="E3478"/>
    </row>
    <row r="3479" spans="4:5" s="1" customFormat="1">
      <c r="D3479"/>
      <c r="E3479"/>
    </row>
    <row r="3480" spans="4:5" s="1" customFormat="1">
      <c r="D3480"/>
      <c r="E3480"/>
    </row>
    <row r="3481" spans="4:5" s="1" customFormat="1">
      <c r="D3481"/>
      <c r="E3481"/>
    </row>
    <row r="3482" spans="4:5" s="1" customFormat="1">
      <c r="D3482"/>
      <c r="E3482"/>
    </row>
    <row r="3483" spans="4:5" s="1" customFormat="1">
      <c r="D3483"/>
      <c r="E3483"/>
    </row>
    <row r="3484" spans="4:5" s="1" customFormat="1">
      <c r="D3484"/>
      <c r="E3484"/>
    </row>
    <row r="3485" spans="4:5" s="1" customFormat="1">
      <c r="D3485"/>
      <c r="E3485"/>
    </row>
    <row r="3486" spans="4:5" s="1" customFormat="1">
      <c r="D3486"/>
      <c r="E3486"/>
    </row>
    <row r="3487" spans="4:5" s="1" customFormat="1">
      <c r="D3487"/>
      <c r="E3487"/>
    </row>
    <row r="3488" spans="4:5" s="1" customFormat="1">
      <c r="D3488"/>
      <c r="E3488"/>
    </row>
    <row r="3489" spans="4:5" s="1" customFormat="1">
      <c r="D3489"/>
      <c r="E3489"/>
    </row>
    <row r="3490" spans="4:5" s="1" customFormat="1">
      <c r="D3490"/>
      <c r="E3490"/>
    </row>
    <row r="3491" spans="4:5" s="1" customFormat="1">
      <c r="D3491"/>
      <c r="E3491"/>
    </row>
    <row r="3492" spans="4:5" s="1" customFormat="1">
      <c r="D3492"/>
      <c r="E3492"/>
    </row>
    <row r="3493" spans="4:5" s="1" customFormat="1">
      <c r="D3493"/>
      <c r="E3493"/>
    </row>
    <row r="3494" spans="4:5" s="1" customFormat="1">
      <c r="D3494"/>
      <c r="E3494"/>
    </row>
    <row r="3495" spans="4:5" s="1" customFormat="1">
      <c r="D3495"/>
      <c r="E3495"/>
    </row>
    <row r="3496" spans="4:5" s="1" customFormat="1">
      <c r="D3496"/>
      <c r="E3496"/>
    </row>
    <row r="3497" spans="4:5" s="1" customFormat="1">
      <c r="D3497"/>
      <c r="E3497"/>
    </row>
    <row r="3498" spans="4:5" s="1" customFormat="1">
      <c r="D3498"/>
      <c r="E3498"/>
    </row>
    <row r="3499" spans="4:5" s="1" customFormat="1">
      <c r="D3499"/>
      <c r="E3499"/>
    </row>
    <row r="3500" spans="4:5" s="1" customFormat="1">
      <c r="D3500"/>
      <c r="E3500"/>
    </row>
    <row r="3501" spans="4:5" s="1" customFormat="1">
      <c r="D3501"/>
      <c r="E3501"/>
    </row>
    <row r="3502" spans="4:5" s="1" customFormat="1">
      <c r="D3502"/>
      <c r="E3502"/>
    </row>
    <row r="3503" spans="4:5" s="1" customFormat="1">
      <c r="D3503"/>
      <c r="E3503"/>
    </row>
    <row r="3504" spans="4:5" s="1" customFormat="1">
      <c r="D3504"/>
      <c r="E3504"/>
    </row>
    <row r="3505" spans="4:5" s="1" customFormat="1">
      <c r="D3505"/>
      <c r="E3505"/>
    </row>
    <row r="3506" spans="4:5" s="1" customFormat="1">
      <c r="D3506"/>
      <c r="E3506"/>
    </row>
    <row r="3507" spans="4:5" s="1" customFormat="1">
      <c r="D3507"/>
      <c r="E3507"/>
    </row>
    <row r="3508" spans="4:5" s="1" customFormat="1">
      <c r="D3508"/>
      <c r="E3508"/>
    </row>
    <row r="3509" spans="4:5" s="1" customFormat="1">
      <c r="D3509"/>
      <c r="E3509"/>
    </row>
    <row r="3510" spans="4:5" s="1" customFormat="1">
      <c r="D3510"/>
      <c r="E3510"/>
    </row>
    <row r="3511" spans="4:5" s="1" customFormat="1">
      <c r="D3511"/>
      <c r="E3511"/>
    </row>
    <row r="3512" spans="4:5" s="1" customFormat="1">
      <c r="D3512"/>
      <c r="E3512"/>
    </row>
    <row r="3513" spans="4:5" s="1" customFormat="1">
      <c r="D3513"/>
      <c r="E3513"/>
    </row>
    <row r="3514" spans="4:5" s="1" customFormat="1">
      <c r="D3514"/>
      <c r="E3514"/>
    </row>
    <row r="3515" spans="4:5" s="1" customFormat="1">
      <c r="D3515"/>
      <c r="E3515"/>
    </row>
    <row r="3516" spans="4:5" s="1" customFormat="1">
      <c r="D3516"/>
      <c r="E3516"/>
    </row>
    <row r="3517" spans="4:5" s="1" customFormat="1">
      <c r="D3517"/>
      <c r="E3517"/>
    </row>
    <row r="3518" spans="4:5" s="1" customFormat="1">
      <c r="D3518"/>
      <c r="E3518"/>
    </row>
    <row r="3519" spans="4:5" s="1" customFormat="1">
      <c r="D3519"/>
      <c r="E3519"/>
    </row>
    <row r="3520" spans="4:5" s="1" customFormat="1">
      <c r="D3520"/>
      <c r="E3520"/>
    </row>
    <row r="3521" spans="4:5" s="1" customFormat="1">
      <c r="D3521"/>
      <c r="E3521"/>
    </row>
    <row r="3522" spans="4:5" s="1" customFormat="1">
      <c r="D3522"/>
      <c r="E3522"/>
    </row>
    <row r="3523" spans="4:5" s="1" customFormat="1">
      <c r="D3523"/>
      <c r="E3523"/>
    </row>
    <row r="3524" spans="4:5" s="1" customFormat="1">
      <c r="D3524"/>
      <c r="E3524"/>
    </row>
    <row r="3525" spans="4:5" s="1" customFormat="1">
      <c r="D3525"/>
      <c r="E3525"/>
    </row>
    <row r="3526" spans="4:5" s="1" customFormat="1">
      <c r="D3526"/>
      <c r="E3526"/>
    </row>
    <row r="3527" spans="4:5" s="1" customFormat="1">
      <c r="D3527"/>
      <c r="E3527"/>
    </row>
    <row r="3528" spans="4:5" s="1" customFormat="1">
      <c r="D3528"/>
      <c r="E3528"/>
    </row>
    <row r="3529" spans="4:5" s="1" customFormat="1">
      <c r="D3529"/>
      <c r="E3529"/>
    </row>
    <row r="3530" spans="4:5" s="1" customFormat="1">
      <c r="D3530"/>
      <c r="E3530"/>
    </row>
    <row r="3531" spans="4:5" s="1" customFormat="1">
      <c r="D3531"/>
      <c r="E3531"/>
    </row>
    <row r="3532" spans="4:5" s="1" customFormat="1">
      <c r="D3532"/>
      <c r="E3532"/>
    </row>
    <row r="3533" spans="4:5" s="1" customFormat="1">
      <c r="D3533"/>
      <c r="E3533"/>
    </row>
    <row r="3534" spans="4:5" s="1" customFormat="1">
      <c r="D3534"/>
      <c r="E3534"/>
    </row>
    <row r="3535" spans="4:5" s="1" customFormat="1">
      <c r="D3535"/>
      <c r="E3535"/>
    </row>
    <row r="3536" spans="4:5" s="1" customFormat="1">
      <c r="D3536"/>
      <c r="E3536"/>
    </row>
    <row r="3537" spans="4:5" s="1" customFormat="1">
      <c r="D3537"/>
      <c r="E3537"/>
    </row>
    <row r="3538" spans="4:5" s="1" customFormat="1">
      <c r="D3538"/>
      <c r="E3538"/>
    </row>
    <row r="3539" spans="4:5" s="1" customFormat="1">
      <c r="D3539"/>
      <c r="E3539"/>
    </row>
    <row r="3540" spans="4:5" s="1" customFormat="1">
      <c r="D3540"/>
      <c r="E3540"/>
    </row>
    <row r="3541" spans="4:5" s="1" customFormat="1">
      <c r="D3541"/>
      <c r="E3541"/>
    </row>
    <row r="3542" spans="4:5" s="1" customFormat="1">
      <c r="D3542"/>
      <c r="E3542"/>
    </row>
    <row r="3543" spans="4:5" s="1" customFormat="1">
      <c r="D3543"/>
      <c r="E3543"/>
    </row>
    <row r="3544" spans="4:5" s="1" customFormat="1">
      <c r="D3544"/>
      <c r="E3544"/>
    </row>
    <row r="3545" spans="4:5" s="1" customFormat="1">
      <c r="D3545"/>
      <c r="E3545"/>
    </row>
    <row r="3546" spans="4:5" s="1" customFormat="1">
      <c r="D3546"/>
      <c r="E3546"/>
    </row>
    <row r="3547" spans="4:5" s="1" customFormat="1">
      <c r="D3547"/>
      <c r="E3547"/>
    </row>
    <row r="3548" spans="4:5" s="1" customFormat="1">
      <c r="D3548"/>
      <c r="E3548"/>
    </row>
    <row r="3549" spans="4:5" s="1" customFormat="1">
      <c r="D3549"/>
      <c r="E3549"/>
    </row>
    <row r="3550" spans="4:5" s="1" customFormat="1">
      <c r="D3550"/>
      <c r="E3550"/>
    </row>
    <row r="3551" spans="4:5" s="1" customFormat="1">
      <c r="D3551"/>
      <c r="E3551"/>
    </row>
    <row r="3552" spans="4:5" s="1" customFormat="1">
      <c r="D3552"/>
      <c r="E3552"/>
    </row>
    <row r="3553" spans="4:5" s="1" customFormat="1">
      <c r="D3553"/>
      <c r="E3553"/>
    </row>
    <row r="3554" spans="4:5" s="1" customFormat="1">
      <c r="D3554"/>
      <c r="E3554"/>
    </row>
    <row r="3555" spans="4:5" s="1" customFormat="1">
      <c r="D3555"/>
      <c r="E3555"/>
    </row>
    <row r="3556" spans="4:5" s="1" customFormat="1">
      <c r="D3556"/>
      <c r="E3556"/>
    </row>
    <row r="3557" spans="4:5" s="1" customFormat="1">
      <c r="D3557"/>
      <c r="E3557"/>
    </row>
    <row r="3558" spans="4:5" s="1" customFormat="1">
      <c r="D3558"/>
      <c r="E3558"/>
    </row>
    <row r="3559" spans="4:5" s="1" customFormat="1">
      <c r="D3559"/>
      <c r="E3559"/>
    </row>
    <row r="3560" spans="4:5" s="1" customFormat="1">
      <c r="D3560"/>
      <c r="E3560"/>
    </row>
    <row r="3561" spans="4:5" s="1" customFormat="1">
      <c r="D3561"/>
      <c r="E3561"/>
    </row>
    <row r="3562" spans="4:5" s="1" customFormat="1">
      <c r="D3562"/>
      <c r="E3562"/>
    </row>
    <row r="3563" spans="4:5" s="1" customFormat="1">
      <c r="D3563"/>
      <c r="E3563"/>
    </row>
    <row r="3564" spans="4:5" s="1" customFormat="1">
      <c r="D3564"/>
      <c r="E3564"/>
    </row>
    <row r="3565" spans="4:5" s="1" customFormat="1">
      <c r="D3565"/>
      <c r="E3565"/>
    </row>
    <row r="3566" spans="4:5" s="1" customFormat="1">
      <c r="D3566"/>
      <c r="E3566"/>
    </row>
    <row r="3567" spans="4:5" s="1" customFormat="1">
      <c r="D3567"/>
      <c r="E3567"/>
    </row>
    <row r="3568" spans="4:5" s="1" customFormat="1">
      <c r="D3568"/>
      <c r="E3568"/>
    </row>
    <row r="3569" spans="4:5" s="1" customFormat="1">
      <c r="D3569"/>
      <c r="E3569"/>
    </row>
    <row r="3570" spans="4:5" s="1" customFormat="1">
      <c r="D3570"/>
      <c r="E3570"/>
    </row>
    <row r="3571" spans="4:5" s="1" customFormat="1">
      <c r="D3571"/>
      <c r="E3571"/>
    </row>
    <row r="3572" spans="4:5" s="1" customFormat="1">
      <c r="D3572"/>
      <c r="E3572"/>
    </row>
    <row r="3573" spans="4:5" s="1" customFormat="1">
      <c r="D3573"/>
      <c r="E3573"/>
    </row>
    <row r="3574" spans="4:5" s="1" customFormat="1">
      <c r="D3574"/>
      <c r="E3574"/>
    </row>
    <row r="3575" spans="4:5" s="1" customFormat="1">
      <c r="D3575"/>
      <c r="E3575"/>
    </row>
    <row r="3576" spans="4:5" s="1" customFormat="1">
      <c r="D3576"/>
      <c r="E3576"/>
    </row>
    <row r="3577" spans="4:5" s="1" customFormat="1">
      <c r="D3577"/>
      <c r="E3577"/>
    </row>
    <row r="3578" spans="4:5" s="1" customFormat="1">
      <c r="D3578"/>
      <c r="E3578"/>
    </row>
    <row r="3579" spans="4:5" s="1" customFormat="1">
      <c r="D3579"/>
      <c r="E3579"/>
    </row>
    <row r="3580" spans="4:5" s="1" customFormat="1">
      <c r="D3580"/>
      <c r="E3580"/>
    </row>
    <row r="3581" spans="4:5" s="1" customFormat="1">
      <c r="D3581"/>
      <c r="E3581"/>
    </row>
    <row r="3582" spans="4:5" s="1" customFormat="1">
      <c r="D3582"/>
      <c r="E3582"/>
    </row>
    <row r="3583" spans="4:5" s="1" customFormat="1">
      <c r="D3583"/>
      <c r="E3583"/>
    </row>
    <row r="3584" spans="4:5" s="1" customFormat="1">
      <c r="D3584"/>
      <c r="E3584"/>
    </row>
    <row r="3585" spans="4:5" s="1" customFormat="1">
      <c r="D3585"/>
      <c r="E3585"/>
    </row>
    <row r="3586" spans="4:5" s="1" customFormat="1">
      <c r="D3586"/>
      <c r="E3586"/>
    </row>
    <row r="3587" spans="4:5" s="1" customFormat="1">
      <c r="D3587"/>
      <c r="E3587"/>
    </row>
    <row r="3588" spans="4:5" s="1" customFormat="1">
      <c r="D3588"/>
      <c r="E3588"/>
    </row>
    <row r="3589" spans="4:5" s="1" customFormat="1">
      <c r="D3589"/>
      <c r="E3589"/>
    </row>
    <row r="3590" spans="4:5" s="1" customFormat="1">
      <c r="D3590"/>
      <c r="E3590"/>
    </row>
    <row r="3591" spans="4:5" s="1" customFormat="1">
      <c r="D3591"/>
      <c r="E3591"/>
    </row>
    <row r="3592" spans="4:5" s="1" customFormat="1">
      <c r="D3592"/>
      <c r="E3592"/>
    </row>
    <row r="3593" spans="4:5" s="1" customFormat="1">
      <c r="D3593"/>
      <c r="E3593"/>
    </row>
    <row r="3594" spans="4:5" s="1" customFormat="1">
      <c r="D3594"/>
      <c r="E3594"/>
    </row>
    <row r="3595" spans="4:5" s="1" customFormat="1">
      <c r="D3595"/>
      <c r="E3595"/>
    </row>
    <row r="3596" spans="4:5" s="1" customFormat="1">
      <c r="D3596"/>
      <c r="E3596"/>
    </row>
    <row r="3597" spans="4:5" s="1" customFormat="1">
      <c r="D3597"/>
      <c r="E3597"/>
    </row>
    <row r="3598" spans="4:5" s="1" customFormat="1">
      <c r="D3598"/>
      <c r="E3598"/>
    </row>
    <row r="3599" spans="4:5" s="1" customFormat="1">
      <c r="D3599"/>
      <c r="E3599"/>
    </row>
    <row r="3600" spans="4:5" s="1" customFormat="1">
      <c r="D3600"/>
      <c r="E3600"/>
    </row>
    <row r="3601" spans="4:5" s="1" customFormat="1">
      <c r="D3601"/>
      <c r="E3601"/>
    </row>
    <row r="3602" spans="4:5" s="1" customFormat="1">
      <c r="D3602"/>
      <c r="E3602"/>
    </row>
    <row r="3603" spans="4:5" s="1" customFormat="1">
      <c r="D3603"/>
      <c r="E3603"/>
    </row>
    <row r="3604" spans="4:5" s="1" customFormat="1">
      <c r="D3604"/>
      <c r="E3604"/>
    </row>
    <row r="3605" spans="4:5" s="1" customFormat="1">
      <c r="D3605"/>
      <c r="E3605"/>
    </row>
    <row r="3606" spans="4:5" s="1" customFormat="1">
      <c r="D3606"/>
      <c r="E3606"/>
    </row>
    <row r="3607" spans="4:5" s="1" customFormat="1">
      <c r="D3607"/>
      <c r="E3607"/>
    </row>
    <row r="3608" spans="4:5" s="1" customFormat="1">
      <c r="D3608"/>
      <c r="E3608"/>
    </row>
    <row r="3609" spans="4:5" s="1" customFormat="1">
      <c r="D3609"/>
      <c r="E3609"/>
    </row>
    <row r="3610" spans="4:5" s="1" customFormat="1">
      <c r="D3610"/>
      <c r="E3610"/>
    </row>
    <row r="3611" spans="4:5" s="1" customFormat="1">
      <c r="D3611"/>
      <c r="E3611"/>
    </row>
    <row r="3612" spans="4:5" s="1" customFormat="1">
      <c r="D3612"/>
      <c r="E3612"/>
    </row>
    <row r="3613" spans="4:5" s="1" customFormat="1">
      <c r="D3613"/>
      <c r="E3613"/>
    </row>
    <row r="3614" spans="4:5" s="1" customFormat="1">
      <c r="D3614"/>
      <c r="E3614"/>
    </row>
    <row r="3615" spans="4:5" s="1" customFormat="1">
      <c r="D3615"/>
      <c r="E3615"/>
    </row>
    <row r="3616" spans="4:5" s="1" customFormat="1">
      <c r="D3616"/>
      <c r="E3616"/>
    </row>
    <row r="3617" spans="4:5" s="1" customFormat="1">
      <c r="D3617"/>
      <c r="E3617"/>
    </row>
    <row r="3618" spans="4:5" s="1" customFormat="1">
      <c r="D3618"/>
      <c r="E3618"/>
    </row>
    <row r="3619" spans="4:5" s="1" customFormat="1">
      <c r="D3619"/>
      <c r="E3619"/>
    </row>
    <row r="3620" spans="4:5" s="1" customFormat="1">
      <c r="D3620"/>
      <c r="E3620"/>
    </row>
    <row r="3621" spans="4:5" s="1" customFormat="1">
      <c r="D3621"/>
      <c r="E3621"/>
    </row>
    <row r="3622" spans="4:5" s="1" customFormat="1">
      <c r="D3622"/>
      <c r="E3622"/>
    </row>
    <row r="3623" spans="4:5" s="1" customFormat="1">
      <c r="D3623"/>
      <c r="E3623"/>
    </row>
    <row r="3624" spans="4:5" s="1" customFormat="1">
      <c r="D3624"/>
      <c r="E3624"/>
    </row>
    <row r="3625" spans="4:5" s="1" customFormat="1">
      <c r="D3625"/>
      <c r="E3625"/>
    </row>
    <row r="3626" spans="4:5" s="1" customFormat="1">
      <c r="D3626"/>
      <c r="E3626"/>
    </row>
    <row r="3627" spans="4:5" s="1" customFormat="1">
      <c r="D3627"/>
      <c r="E3627"/>
    </row>
    <row r="3628" spans="4:5" s="1" customFormat="1">
      <c r="D3628"/>
      <c r="E3628"/>
    </row>
    <row r="3629" spans="4:5" s="1" customFormat="1">
      <c r="D3629"/>
      <c r="E3629"/>
    </row>
    <row r="3630" spans="4:5" s="1" customFormat="1">
      <c r="D3630"/>
      <c r="E3630"/>
    </row>
    <row r="3631" spans="4:5" s="1" customFormat="1">
      <c r="D3631"/>
      <c r="E3631"/>
    </row>
    <row r="3632" spans="4:5" s="1" customFormat="1">
      <c r="D3632"/>
      <c r="E3632"/>
    </row>
    <row r="3633" spans="4:5" s="1" customFormat="1">
      <c r="D3633"/>
      <c r="E3633"/>
    </row>
    <row r="3634" spans="4:5" s="1" customFormat="1">
      <c r="D3634"/>
      <c r="E3634"/>
    </row>
    <row r="3635" spans="4:5" s="1" customFormat="1">
      <c r="D3635"/>
      <c r="E3635"/>
    </row>
    <row r="3636" spans="4:5" s="1" customFormat="1">
      <c r="D3636"/>
      <c r="E3636"/>
    </row>
    <row r="3637" spans="4:5" s="1" customFormat="1">
      <c r="D3637"/>
      <c r="E3637"/>
    </row>
    <row r="3638" spans="4:5" s="1" customFormat="1">
      <c r="D3638"/>
      <c r="E3638"/>
    </row>
    <row r="3639" spans="4:5" s="1" customFormat="1">
      <c r="D3639"/>
      <c r="E3639"/>
    </row>
    <row r="3640" spans="4:5" s="1" customFormat="1">
      <c r="D3640"/>
      <c r="E3640"/>
    </row>
    <row r="3641" spans="4:5" s="1" customFormat="1">
      <c r="D3641"/>
      <c r="E3641"/>
    </row>
    <row r="3642" spans="4:5" s="1" customFormat="1">
      <c r="D3642"/>
      <c r="E3642"/>
    </row>
    <row r="3643" spans="4:5" s="1" customFormat="1">
      <c r="D3643"/>
      <c r="E3643"/>
    </row>
    <row r="3644" spans="4:5" s="1" customFormat="1">
      <c r="D3644"/>
      <c r="E3644"/>
    </row>
    <row r="3645" spans="4:5" s="1" customFormat="1">
      <c r="D3645"/>
      <c r="E3645"/>
    </row>
    <row r="3646" spans="4:5" s="1" customFormat="1">
      <c r="D3646"/>
      <c r="E3646"/>
    </row>
    <row r="3647" spans="4:5" s="1" customFormat="1">
      <c r="D3647"/>
      <c r="E3647"/>
    </row>
    <row r="3648" spans="4:5" s="1" customFormat="1">
      <c r="D3648"/>
      <c r="E3648"/>
    </row>
    <row r="3649" spans="4:5" s="1" customFormat="1">
      <c r="D3649"/>
      <c r="E3649"/>
    </row>
    <row r="3650" spans="4:5" s="1" customFormat="1">
      <c r="D3650"/>
      <c r="E3650"/>
    </row>
    <row r="3651" spans="4:5" s="1" customFormat="1">
      <c r="D3651"/>
      <c r="E3651"/>
    </row>
    <row r="3652" spans="4:5" s="1" customFormat="1">
      <c r="D3652"/>
      <c r="E3652"/>
    </row>
    <row r="3653" spans="4:5" s="1" customFormat="1">
      <c r="D3653"/>
      <c r="E3653"/>
    </row>
    <row r="3654" spans="4:5" s="1" customFormat="1">
      <c r="D3654"/>
      <c r="E3654"/>
    </row>
    <row r="3655" spans="4:5" s="1" customFormat="1">
      <c r="D3655"/>
      <c r="E3655"/>
    </row>
    <row r="3656" spans="4:5" s="1" customFormat="1">
      <c r="D3656"/>
      <c r="E3656"/>
    </row>
    <row r="3657" spans="4:5" s="1" customFormat="1">
      <c r="D3657"/>
      <c r="E3657"/>
    </row>
    <row r="3658" spans="4:5" s="1" customFormat="1">
      <c r="D3658"/>
      <c r="E3658"/>
    </row>
    <row r="3659" spans="4:5" s="1" customFormat="1">
      <c r="D3659"/>
      <c r="E3659"/>
    </row>
    <row r="3660" spans="4:5" s="1" customFormat="1">
      <c r="D3660"/>
      <c r="E3660"/>
    </row>
    <row r="3661" spans="4:5" s="1" customFormat="1">
      <c r="D3661"/>
      <c r="E3661"/>
    </row>
    <row r="3662" spans="4:5" s="1" customFormat="1">
      <c r="D3662"/>
      <c r="E3662"/>
    </row>
    <row r="3663" spans="4:5" s="1" customFormat="1">
      <c r="D3663"/>
      <c r="E3663"/>
    </row>
    <row r="3664" spans="4:5" s="1" customFormat="1">
      <c r="D3664"/>
      <c r="E3664"/>
    </row>
    <row r="3665" spans="4:5" s="1" customFormat="1">
      <c r="D3665"/>
      <c r="E3665"/>
    </row>
    <row r="3666" spans="4:5" s="1" customFormat="1">
      <c r="D3666"/>
      <c r="E3666"/>
    </row>
    <row r="3667" spans="4:5" s="1" customFormat="1">
      <c r="D3667"/>
      <c r="E3667"/>
    </row>
    <row r="3668" spans="4:5" s="1" customFormat="1">
      <c r="D3668"/>
      <c r="E3668"/>
    </row>
    <row r="3669" spans="4:5" s="1" customFormat="1">
      <c r="D3669"/>
      <c r="E3669"/>
    </row>
    <row r="3670" spans="4:5" s="1" customFormat="1">
      <c r="D3670"/>
      <c r="E3670"/>
    </row>
    <row r="3671" spans="4:5" s="1" customFormat="1">
      <c r="D3671"/>
      <c r="E3671"/>
    </row>
    <row r="3672" spans="4:5" s="1" customFormat="1">
      <c r="D3672"/>
      <c r="E3672"/>
    </row>
    <row r="3673" spans="4:5" s="1" customFormat="1">
      <c r="D3673"/>
      <c r="E3673"/>
    </row>
    <row r="3674" spans="4:5" s="1" customFormat="1">
      <c r="D3674"/>
      <c r="E3674"/>
    </row>
    <row r="3675" spans="4:5" s="1" customFormat="1">
      <c r="D3675"/>
      <c r="E3675"/>
    </row>
    <row r="3676" spans="4:5" s="1" customFormat="1">
      <c r="D3676"/>
      <c r="E3676"/>
    </row>
    <row r="3677" spans="4:5" s="1" customFormat="1">
      <c r="D3677"/>
      <c r="E3677"/>
    </row>
    <row r="3678" spans="4:5" s="1" customFormat="1">
      <c r="D3678"/>
      <c r="E3678"/>
    </row>
    <row r="3679" spans="4:5" s="1" customFormat="1">
      <c r="D3679"/>
      <c r="E3679"/>
    </row>
    <row r="3680" spans="4:5" s="1" customFormat="1">
      <c r="D3680"/>
      <c r="E3680"/>
    </row>
    <row r="3681" spans="4:5" s="1" customFormat="1">
      <c r="D3681"/>
      <c r="E3681"/>
    </row>
    <row r="3682" spans="4:5" s="1" customFormat="1">
      <c r="D3682"/>
      <c r="E3682"/>
    </row>
    <row r="3683" spans="4:5" s="1" customFormat="1">
      <c r="D3683"/>
      <c r="E3683"/>
    </row>
    <row r="3684" spans="4:5" s="1" customFormat="1">
      <c r="D3684"/>
      <c r="E3684"/>
    </row>
    <row r="3685" spans="4:5" s="1" customFormat="1">
      <c r="D3685"/>
      <c r="E3685"/>
    </row>
    <row r="3686" spans="4:5" s="1" customFormat="1">
      <c r="D3686"/>
      <c r="E3686"/>
    </row>
    <row r="3687" spans="4:5" s="1" customFormat="1">
      <c r="D3687"/>
      <c r="E3687"/>
    </row>
    <row r="3688" spans="4:5" s="1" customFormat="1">
      <c r="D3688"/>
      <c r="E3688"/>
    </row>
    <row r="3689" spans="4:5" s="1" customFormat="1">
      <c r="D3689"/>
      <c r="E3689"/>
    </row>
    <row r="3690" spans="4:5" s="1" customFormat="1">
      <c r="D3690"/>
      <c r="E3690"/>
    </row>
    <row r="3691" spans="4:5" s="1" customFormat="1">
      <c r="D3691"/>
      <c r="E3691"/>
    </row>
    <row r="3692" spans="4:5" s="1" customFormat="1">
      <c r="D3692"/>
      <c r="E3692"/>
    </row>
    <row r="3693" spans="4:5" s="1" customFormat="1">
      <c r="D3693"/>
      <c r="E3693"/>
    </row>
    <row r="3694" spans="4:5" s="1" customFormat="1">
      <c r="D3694"/>
      <c r="E3694"/>
    </row>
    <row r="3695" spans="4:5" s="1" customFormat="1">
      <c r="D3695"/>
      <c r="E3695"/>
    </row>
    <row r="3696" spans="4:5" s="1" customFormat="1">
      <c r="D3696"/>
      <c r="E3696"/>
    </row>
    <row r="3697" spans="4:5" s="1" customFormat="1">
      <c r="D3697"/>
      <c r="E3697"/>
    </row>
    <row r="3698" spans="4:5" s="1" customFormat="1">
      <c r="D3698"/>
      <c r="E3698"/>
    </row>
    <row r="3699" spans="4:5" s="1" customFormat="1">
      <c r="D3699"/>
      <c r="E3699"/>
    </row>
    <row r="3700" spans="4:5" s="1" customFormat="1">
      <c r="D3700"/>
      <c r="E3700"/>
    </row>
    <row r="3701" spans="4:5" s="1" customFormat="1">
      <c r="D3701"/>
      <c r="E3701"/>
    </row>
    <row r="3702" spans="4:5" s="1" customFormat="1">
      <c r="D3702"/>
      <c r="E3702"/>
    </row>
    <row r="3703" spans="4:5" s="1" customFormat="1">
      <c r="D3703"/>
      <c r="E3703"/>
    </row>
    <row r="3704" spans="4:5" s="1" customFormat="1">
      <c r="D3704"/>
      <c r="E3704"/>
    </row>
    <row r="3705" spans="4:5" s="1" customFormat="1">
      <c r="D3705"/>
      <c r="E3705"/>
    </row>
    <row r="3706" spans="4:5" s="1" customFormat="1">
      <c r="D3706"/>
      <c r="E3706"/>
    </row>
    <row r="3707" spans="4:5" s="1" customFormat="1">
      <c r="D3707"/>
      <c r="E3707"/>
    </row>
    <row r="3708" spans="4:5" s="1" customFormat="1">
      <c r="D3708"/>
      <c r="E3708"/>
    </row>
    <row r="3709" spans="4:5" s="1" customFormat="1">
      <c r="D3709"/>
      <c r="E3709"/>
    </row>
    <row r="3710" spans="4:5" s="1" customFormat="1">
      <c r="D3710"/>
      <c r="E3710"/>
    </row>
    <row r="3711" spans="4:5" s="1" customFormat="1">
      <c r="D3711"/>
      <c r="E3711"/>
    </row>
    <row r="3712" spans="4:5" s="1" customFormat="1">
      <c r="D3712"/>
      <c r="E3712"/>
    </row>
    <row r="3713" spans="4:5" s="1" customFormat="1">
      <c r="D3713"/>
      <c r="E3713"/>
    </row>
    <row r="3714" spans="4:5" s="1" customFormat="1">
      <c r="D3714"/>
      <c r="E3714"/>
    </row>
    <row r="3715" spans="4:5" s="1" customFormat="1">
      <c r="D3715"/>
      <c r="E3715"/>
    </row>
    <row r="3716" spans="4:5" s="1" customFormat="1">
      <c r="D3716"/>
      <c r="E3716"/>
    </row>
    <row r="3717" spans="4:5" s="1" customFormat="1">
      <c r="D3717"/>
      <c r="E3717"/>
    </row>
    <row r="3718" spans="4:5" s="1" customFormat="1">
      <c r="D3718"/>
      <c r="E3718"/>
    </row>
    <row r="3719" spans="4:5" s="1" customFormat="1">
      <c r="D3719"/>
      <c r="E3719"/>
    </row>
    <row r="3720" spans="4:5" s="1" customFormat="1">
      <c r="D3720"/>
      <c r="E3720"/>
    </row>
    <row r="3721" spans="4:5" s="1" customFormat="1">
      <c r="D3721"/>
      <c r="E3721"/>
    </row>
    <row r="3722" spans="4:5" s="1" customFormat="1">
      <c r="D3722"/>
      <c r="E3722"/>
    </row>
    <row r="3723" spans="4:5" s="1" customFormat="1">
      <c r="D3723"/>
      <c r="E3723"/>
    </row>
    <row r="3724" spans="4:5" s="1" customFormat="1">
      <c r="D3724"/>
      <c r="E3724"/>
    </row>
    <row r="3725" spans="4:5" s="1" customFormat="1">
      <c r="D3725"/>
      <c r="E3725"/>
    </row>
    <row r="3726" spans="4:5" s="1" customFormat="1">
      <c r="D3726"/>
      <c r="E3726"/>
    </row>
    <row r="3727" spans="4:5" s="1" customFormat="1">
      <c r="D3727"/>
      <c r="E3727"/>
    </row>
    <row r="3728" spans="4:5" s="1" customFormat="1">
      <c r="D3728"/>
      <c r="E3728"/>
    </row>
    <row r="3729" spans="4:5" s="1" customFormat="1">
      <c r="D3729"/>
      <c r="E3729"/>
    </row>
    <row r="3730" spans="4:5" s="1" customFormat="1">
      <c r="D3730"/>
      <c r="E3730"/>
    </row>
    <row r="3731" spans="4:5" s="1" customFormat="1">
      <c r="D3731"/>
      <c r="E3731"/>
    </row>
    <row r="3732" spans="4:5" s="1" customFormat="1">
      <c r="D3732"/>
      <c r="E3732"/>
    </row>
    <row r="3733" spans="4:5" s="1" customFormat="1">
      <c r="D3733"/>
      <c r="E3733"/>
    </row>
    <row r="3734" spans="4:5" s="1" customFormat="1">
      <c r="D3734"/>
      <c r="E3734"/>
    </row>
    <row r="3735" spans="4:5" s="1" customFormat="1">
      <c r="D3735"/>
      <c r="E3735"/>
    </row>
    <row r="3736" spans="4:5" s="1" customFormat="1">
      <c r="D3736"/>
      <c r="E3736"/>
    </row>
    <row r="3737" spans="4:5" s="1" customFormat="1">
      <c r="D3737"/>
      <c r="E3737"/>
    </row>
    <row r="3738" spans="4:5" s="1" customFormat="1">
      <c r="D3738"/>
      <c r="E3738"/>
    </row>
    <row r="3739" spans="4:5" s="1" customFormat="1">
      <c r="D3739"/>
      <c r="E3739"/>
    </row>
    <row r="3740" spans="4:5" s="1" customFormat="1">
      <c r="D3740"/>
      <c r="E3740"/>
    </row>
    <row r="3741" spans="4:5" s="1" customFormat="1">
      <c r="D3741"/>
      <c r="E3741"/>
    </row>
    <row r="3742" spans="4:5" s="1" customFormat="1">
      <c r="D3742"/>
      <c r="E3742"/>
    </row>
    <row r="3743" spans="4:5" s="1" customFormat="1">
      <c r="D3743"/>
      <c r="E3743"/>
    </row>
    <row r="3744" spans="4:5" s="1" customFormat="1">
      <c r="D3744"/>
      <c r="E3744"/>
    </row>
    <row r="3745" spans="4:5" s="1" customFormat="1">
      <c r="D3745"/>
      <c r="E3745"/>
    </row>
    <row r="3746" spans="4:5" s="1" customFormat="1">
      <c r="D3746"/>
      <c r="E3746"/>
    </row>
    <row r="3747" spans="4:5" s="1" customFormat="1">
      <c r="D3747"/>
      <c r="E3747"/>
    </row>
    <row r="3748" spans="4:5" s="1" customFormat="1">
      <c r="D3748"/>
      <c r="E3748"/>
    </row>
    <row r="3749" spans="4:5" s="1" customFormat="1">
      <c r="D3749"/>
      <c r="E3749"/>
    </row>
    <row r="3750" spans="4:5" s="1" customFormat="1">
      <c r="D3750"/>
      <c r="E3750"/>
    </row>
    <row r="3751" spans="4:5" s="1" customFormat="1">
      <c r="D3751"/>
      <c r="E3751"/>
    </row>
    <row r="3752" spans="4:5" s="1" customFormat="1">
      <c r="D3752"/>
      <c r="E3752"/>
    </row>
    <row r="3753" spans="4:5" s="1" customFormat="1">
      <c r="D3753"/>
      <c r="E3753"/>
    </row>
    <row r="3754" spans="4:5" s="1" customFormat="1">
      <c r="D3754"/>
      <c r="E3754"/>
    </row>
    <row r="3755" spans="4:5" s="1" customFormat="1">
      <c r="D3755"/>
      <c r="E3755"/>
    </row>
    <row r="3756" spans="4:5" s="1" customFormat="1">
      <c r="D3756"/>
      <c r="E3756"/>
    </row>
    <row r="3757" spans="4:5" s="1" customFormat="1">
      <c r="D3757"/>
      <c r="E3757"/>
    </row>
    <row r="3758" spans="4:5" s="1" customFormat="1">
      <c r="D3758"/>
      <c r="E3758"/>
    </row>
    <row r="3759" spans="4:5" s="1" customFormat="1">
      <c r="D3759"/>
      <c r="E3759"/>
    </row>
    <row r="3760" spans="4:5" s="1" customFormat="1">
      <c r="D3760"/>
      <c r="E3760"/>
    </row>
    <row r="3761" spans="4:5" s="1" customFormat="1">
      <c r="D3761"/>
      <c r="E3761"/>
    </row>
    <row r="3762" spans="4:5" s="1" customFormat="1">
      <c r="D3762"/>
      <c r="E3762"/>
    </row>
    <row r="3763" spans="4:5" s="1" customFormat="1">
      <c r="D3763"/>
      <c r="E3763"/>
    </row>
    <row r="3764" spans="4:5" s="1" customFormat="1">
      <c r="D3764"/>
      <c r="E3764"/>
    </row>
    <row r="3765" spans="4:5" s="1" customFormat="1">
      <c r="D3765"/>
      <c r="E3765"/>
    </row>
    <row r="3766" spans="4:5" s="1" customFormat="1">
      <c r="D3766"/>
      <c r="E3766"/>
    </row>
    <row r="3767" spans="4:5" s="1" customFormat="1">
      <c r="D3767"/>
      <c r="E3767"/>
    </row>
    <row r="3768" spans="4:5" s="1" customFormat="1">
      <c r="D3768"/>
      <c r="E3768"/>
    </row>
    <row r="3769" spans="4:5" s="1" customFormat="1">
      <c r="D3769"/>
      <c r="E3769"/>
    </row>
    <row r="3770" spans="4:5" s="1" customFormat="1">
      <c r="D3770"/>
      <c r="E3770"/>
    </row>
    <row r="3771" spans="4:5" s="1" customFormat="1">
      <c r="D3771"/>
      <c r="E3771"/>
    </row>
    <row r="3772" spans="4:5" s="1" customFormat="1">
      <c r="D3772"/>
      <c r="E3772"/>
    </row>
    <row r="3773" spans="4:5" s="1" customFormat="1">
      <c r="D3773"/>
      <c r="E3773"/>
    </row>
    <row r="3774" spans="4:5" s="1" customFormat="1">
      <c r="D3774"/>
      <c r="E3774"/>
    </row>
    <row r="3775" spans="4:5" s="1" customFormat="1">
      <c r="D3775"/>
      <c r="E3775"/>
    </row>
    <row r="3776" spans="4:5" s="1" customFormat="1">
      <c r="D3776"/>
      <c r="E3776"/>
    </row>
    <row r="3777" spans="4:5" s="1" customFormat="1">
      <c r="D3777"/>
      <c r="E3777"/>
    </row>
    <row r="3778" spans="4:5" s="1" customFormat="1">
      <c r="D3778"/>
      <c r="E3778"/>
    </row>
    <row r="3779" spans="4:5" s="1" customFormat="1">
      <c r="D3779"/>
      <c r="E3779"/>
    </row>
    <row r="3780" spans="4:5" s="1" customFormat="1">
      <c r="D3780"/>
      <c r="E3780"/>
    </row>
    <row r="3781" spans="4:5" s="1" customFormat="1">
      <c r="D3781"/>
      <c r="E3781"/>
    </row>
    <row r="3782" spans="4:5" s="1" customFormat="1">
      <c r="D3782"/>
      <c r="E3782"/>
    </row>
    <row r="3783" spans="4:5" s="1" customFormat="1">
      <c r="D3783"/>
      <c r="E3783"/>
    </row>
    <row r="3784" spans="4:5" s="1" customFormat="1">
      <c r="D3784"/>
      <c r="E3784"/>
    </row>
    <row r="3785" spans="4:5" s="1" customFormat="1">
      <c r="D3785"/>
      <c r="E3785"/>
    </row>
    <row r="3786" spans="4:5" s="1" customFormat="1">
      <c r="D3786"/>
      <c r="E3786"/>
    </row>
    <row r="3787" spans="4:5" s="1" customFormat="1">
      <c r="D3787"/>
      <c r="E3787"/>
    </row>
    <row r="3788" spans="4:5" s="1" customFormat="1">
      <c r="D3788"/>
      <c r="E3788"/>
    </row>
    <row r="3789" spans="4:5" s="1" customFormat="1">
      <c r="D3789"/>
      <c r="E3789"/>
    </row>
    <row r="3790" spans="4:5" s="1" customFormat="1">
      <c r="D3790"/>
      <c r="E3790"/>
    </row>
    <row r="3791" spans="4:5" s="1" customFormat="1">
      <c r="D3791"/>
      <c r="E3791"/>
    </row>
    <row r="3792" spans="4:5" s="1" customFormat="1">
      <c r="D3792"/>
      <c r="E3792"/>
    </row>
    <row r="3793" spans="4:5" s="1" customFormat="1">
      <c r="D3793"/>
      <c r="E3793"/>
    </row>
    <row r="3794" spans="4:5" s="1" customFormat="1">
      <c r="D3794"/>
      <c r="E3794"/>
    </row>
    <row r="3795" spans="4:5" s="1" customFormat="1">
      <c r="D3795"/>
      <c r="E3795"/>
    </row>
    <row r="3796" spans="4:5" s="1" customFormat="1">
      <c r="D3796"/>
      <c r="E3796"/>
    </row>
    <row r="3797" spans="4:5" s="1" customFormat="1">
      <c r="D3797"/>
      <c r="E3797"/>
    </row>
    <row r="3798" spans="4:5" s="1" customFormat="1">
      <c r="D3798"/>
      <c r="E3798"/>
    </row>
    <row r="3799" spans="4:5" s="1" customFormat="1">
      <c r="D3799"/>
      <c r="E3799"/>
    </row>
    <row r="3800" spans="4:5" s="1" customFormat="1">
      <c r="D3800"/>
      <c r="E3800"/>
    </row>
    <row r="3801" spans="4:5" s="1" customFormat="1">
      <c r="D3801"/>
      <c r="E3801"/>
    </row>
    <row r="3802" spans="4:5" s="1" customFormat="1">
      <c r="D3802"/>
      <c r="E3802"/>
    </row>
    <row r="3803" spans="4:5" s="1" customFormat="1">
      <c r="D3803"/>
      <c r="E3803"/>
    </row>
    <row r="3804" spans="4:5" s="1" customFormat="1">
      <c r="D3804"/>
      <c r="E3804"/>
    </row>
    <row r="3805" spans="4:5" s="1" customFormat="1">
      <c r="D3805"/>
      <c r="E3805"/>
    </row>
    <row r="3806" spans="4:5" s="1" customFormat="1">
      <c r="D3806"/>
      <c r="E3806"/>
    </row>
    <row r="3807" spans="4:5" s="1" customFormat="1">
      <c r="D3807"/>
      <c r="E3807"/>
    </row>
    <row r="3808" spans="4:5" s="1" customFormat="1">
      <c r="D3808"/>
      <c r="E3808"/>
    </row>
    <row r="3809" spans="4:5" s="1" customFormat="1">
      <c r="D3809"/>
      <c r="E3809"/>
    </row>
    <row r="3810" spans="4:5" s="1" customFormat="1">
      <c r="D3810"/>
      <c r="E3810"/>
    </row>
    <row r="3811" spans="4:5" s="1" customFormat="1">
      <c r="D3811"/>
      <c r="E3811"/>
    </row>
    <row r="3812" spans="4:5" s="1" customFormat="1">
      <c r="D3812"/>
      <c r="E3812"/>
    </row>
    <row r="3813" spans="4:5" s="1" customFormat="1">
      <c r="D3813"/>
      <c r="E3813"/>
    </row>
    <row r="3814" spans="4:5" s="1" customFormat="1">
      <c r="D3814"/>
      <c r="E3814"/>
    </row>
    <row r="3815" spans="4:5" s="1" customFormat="1">
      <c r="D3815"/>
      <c r="E3815"/>
    </row>
    <row r="3816" spans="4:5" s="1" customFormat="1">
      <c r="D3816"/>
      <c r="E3816"/>
    </row>
    <row r="3817" spans="4:5" s="1" customFormat="1">
      <c r="D3817"/>
      <c r="E3817"/>
    </row>
    <row r="3818" spans="4:5" s="1" customFormat="1">
      <c r="D3818"/>
      <c r="E3818"/>
    </row>
    <row r="3819" spans="4:5" s="1" customFormat="1">
      <c r="D3819"/>
      <c r="E3819"/>
    </row>
    <row r="3820" spans="4:5" s="1" customFormat="1">
      <c r="D3820"/>
      <c r="E3820"/>
    </row>
    <row r="3821" spans="4:5" s="1" customFormat="1">
      <c r="D3821"/>
      <c r="E3821"/>
    </row>
    <row r="3822" spans="4:5" s="1" customFormat="1">
      <c r="D3822"/>
      <c r="E3822"/>
    </row>
    <row r="3823" spans="4:5" s="1" customFormat="1">
      <c r="D3823"/>
      <c r="E3823"/>
    </row>
    <row r="3824" spans="4:5" s="1" customFormat="1">
      <c r="D3824"/>
      <c r="E3824"/>
    </row>
    <row r="3825" spans="4:5" s="1" customFormat="1">
      <c r="D3825"/>
      <c r="E3825"/>
    </row>
    <row r="3826" spans="4:5" s="1" customFormat="1">
      <c r="D3826"/>
      <c r="E3826"/>
    </row>
    <row r="3827" spans="4:5" s="1" customFormat="1">
      <c r="D3827"/>
      <c r="E3827"/>
    </row>
    <row r="3828" spans="4:5" s="1" customFormat="1">
      <c r="D3828"/>
      <c r="E3828"/>
    </row>
    <row r="3829" spans="4:5" s="1" customFormat="1">
      <c r="D3829"/>
      <c r="E3829"/>
    </row>
    <row r="3830" spans="4:5" s="1" customFormat="1">
      <c r="D3830"/>
      <c r="E3830"/>
    </row>
    <row r="3831" spans="4:5" s="1" customFormat="1">
      <c r="D3831"/>
      <c r="E3831"/>
    </row>
    <row r="3832" spans="4:5" s="1" customFormat="1">
      <c r="D3832"/>
      <c r="E3832"/>
    </row>
    <row r="3833" spans="4:5" s="1" customFormat="1">
      <c r="D3833"/>
      <c r="E3833"/>
    </row>
    <row r="3834" spans="4:5" s="1" customFormat="1">
      <c r="D3834"/>
      <c r="E3834"/>
    </row>
    <row r="3835" spans="4:5" s="1" customFormat="1">
      <c r="D3835"/>
      <c r="E3835"/>
    </row>
    <row r="3836" spans="4:5" s="1" customFormat="1">
      <c r="D3836"/>
      <c r="E3836"/>
    </row>
    <row r="3837" spans="4:5" s="1" customFormat="1">
      <c r="D3837"/>
      <c r="E3837"/>
    </row>
    <row r="3838" spans="4:5" s="1" customFormat="1">
      <c r="D3838"/>
      <c r="E3838"/>
    </row>
    <row r="3839" spans="4:5" s="1" customFormat="1">
      <c r="D3839"/>
      <c r="E3839"/>
    </row>
    <row r="3840" spans="4:5" s="1" customFormat="1">
      <c r="D3840"/>
      <c r="E3840"/>
    </row>
    <row r="3841" spans="4:5" s="1" customFormat="1">
      <c r="D3841"/>
      <c r="E3841"/>
    </row>
    <row r="3842" spans="4:5" s="1" customFormat="1">
      <c r="D3842"/>
      <c r="E3842"/>
    </row>
    <row r="3843" spans="4:5" s="1" customFormat="1">
      <c r="D3843"/>
      <c r="E3843"/>
    </row>
    <row r="3844" spans="4:5" s="1" customFormat="1">
      <c r="D3844"/>
      <c r="E3844"/>
    </row>
    <row r="3845" spans="4:5" s="1" customFormat="1">
      <c r="D3845"/>
      <c r="E3845"/>
    </row>
    <row r="3846" spans="4:5" s="1" customFormat="1">
      <c r="D3846"/>
      <c r="E3846"/>
    </row>
    <row r="3847" spans="4:5" s="1" customFormat="1">
      <c r="D3847"/>
      <c r="E3847"/>
    </row>
    <row r="3848" spans="4:5" s="1" customFormat="1">
      <c r="D3848"/>
      <c r="E3848"/>
    </row>
    <row r="3849" spans="4:5" s="1" customFormat="1">
      <c r="D3849"/>
      <c r="E3849"/>
    </row>
    <row r="3850" spans="4:5" s="1" customFormat="1">
      <c r="D3850"/>
      <c r="E3850"/>
    </row>
    <row r="3851" spans="4:5" s="1" customFormat="1">
      <c r="D3851"/>
      <c r="E3851"/>
    </row>
    <row r="3852" spans="4:5" s="1" customFormat="1">
      <c r="D3852"/>
      <c r="E3852"/>
    </row>
    <row r="3853" spans="4:5" s="1" customFormat="1">
      <c r="D3853"/>
      <c r="E3853"/>
    </row>
    <row r="3854" spans="4:5" s="1" customFormat="1">
      <c r="D3854"/>
      <c r="E3854"/>
    </row>
    <row r="3855" spans="4:5" s="1" customFormat="1">
      <c r="D3855"/>
      <c r="E3855"/>
    </row>
    <row r="3856" spans="4:5" s="1" customFormat="1">
      <c r="D3856"/>
      <c r="E3856"/>
    </row>
    <row r="3857" spans="4:5" s="1" customFormat="1">
      <c r="D3857"/>
      <c r="E3857"/>
    </row>
    <row r="3858" spans="4:5" s="1" customFormat="1">
      <c r="D3858"/>
      <c r="E3858"/>
    </row>
    <row r="3859" spans="4:5" s="1" customFormat="1">
      <c r="D3859"/>
      <c r="E3859"/>
    </row>
    <row r="3860" spans="4:5" s="1" customFormat="1">
      <c r="D3860"/>
      <c r="E3860"/>
    </row>
    <row r="3861" spans="4:5" s="1" customFormat="1">
      <c r="D3861"/>
      <c r="E3861"/>
    </row>
    <row r="3862" spans="4:5" s="1" customFormat="1">
      <c r="D3862"/>
      <c r="E3862"/>
    </row>
    <row r="3863" spans="4:5" s="1" customFormat="1">
      <c r="D3863"/>
      <c r="E3863"/>
    </row>
    <row r="3864" spans="4:5" s="1" customFormat="1">
      <c r="D3864"/>
      <c r="E3864"/>
    </row>
    <row r="3865" spans="4:5" s="1" customFormat="1">
      <c r="D3865"/>
      <c r="E3865"/>
    </row>
    <row r="3866" spans="4:5" s="1" customFormat="1">
      <c r="D3866"/>
      <c r="E3866"/>
    </row>
    <row r="3867" spans="4:5" s="1" customFormat="1">
      <c r="D3867"/>
      <c r="E3867"/>
    </row>
    <row r="3868" spans="4:5" s="1" customFormat="1">
      <c r="D3868"/>
      <c r="E3868"/>
    </row>
    <row r="3869" spans="4:5" s="1" customFormat="1">
      <c r="D3869"/>
      <c r="E3869"/>
    </row>
    <row r="3870" spans="4:5" s="1" customFormat="1">
      <c r="D3870"/>
      <c r="E3870"/>
    </row>
    <row r="3871" spans="4:5" s="1" customFormat="1">
      <c r="D3871"/>
      <c r="E3871"/>
    </row>
    <row r="3872" spans="4:5" s="1" customFormat="1">
      <c r="D3872"/>
      <c r="E3872"/>
    </row>
    <row r="3873" spans="4:5" s="1" customFormat="1">
      <c r="D3873"/>
      <c r="E3873"/>
    </row>
    <row r="3874" spans="4:5" s="1" customFormat="1">
      <c r="D3874"/>
      <c r="E3874"/>
    </row>
    <row r="3875" spans="4:5" s="1" customFormat="1">
      <c r="D3875"/>
      <c r="E3875"/>
    </row>
    <row r="3876" spans="4:5" s="1" customFormat="1">
      <c r="D3876"/>
      <c r="E3876"/>
    </row>
    <row r="3877" spans="4:5" s="1" customFormat="1">
      <c r="D3877"/>
      <c r="E3877"/>
    </row>
    <row r="3878" spans="4:5" s="1" customFormat="1">
      <c r="D3878"/>
      <c r="E3878"/>
    </row>
    <row r="3879" spans="4:5" s="1" customFormat="1">
      <c r="D3879"/>
      <c r="E3879"/>
    </row>
    <row r="3880" spans="4:5" s="1" customFormat="1">
      <c r="D3880"/>
      <c r="E3880"/>
    </row>
    <row r="3881" spans="4:5" s="1" customFormat="1">
      <c r="D3881"/>
      <c r="E3881"/>
    </row>
    <row r="3882" spans="4:5" s="1" customFormat="1">
      <c r="D3882"/>
      <c r="E3882"/>
    </row>
    <row r="3883" spans="4:5" s="1" customFormat="1">
      <c r="D3883"/>
      <c r="E3883"/>
    </row>
    <row r="3884" spans="4:5" s="1" customFormat="1">
      <c r="D3884"/>
      <c r="E3884"/>
    </row>
    <row r="3885" spans="4:5" s="1" customFormat="1">
      <c r="D3885"/>
      <c r="E3885"/>
    </row>
    <row r="3886" spans="4:5" s="1" customFormat="1">
      <c r="D3886"/>
      <c r="E3886"/>
    </row>
    <row r="3887" spans="4:5" s="1" customFormat="1">
      <c r="D3887"/>
      <c r="E3887"/>
    </row>
    <row r="3888" spans="4:5" s="1" customFormat="1">
      <c r="D3888"/>
      <c r="E3888"/>
    </row>
    <row r="3889" spans="4:5" s="1" customFormat="1">
      <c r="D3889"/>
      <c r="E3889"/>
    </row>
    <row r="3890" spans="4:5" s="1" customFormat="1">
      <c r="D3890"/>
      <c r="E3890"/>
    </row>
    <row r="3891" spans="4:5" s="1" customFormat="1">
      <c r="D3891"/>
      <c r="E3891"/>
    </row>
    <row r="3892" spans="4:5" s="1" customFormat="1">
      <c r="D3892"/>
      <c r="E3892"/>
    </row>
    <row r="3893" spans="4:5" s="1" customFormat="1">
      <c r="D3893"/>
      <c r="E3893"/>
    </row>
    <row r="3894" spans="4:5" s="1" customFormat="1">
      <c r="D3894"/>
      <c r="E3894"/>
    </row>
    <row r="3895" spans="4:5" s="1" customFormat="1">
      <c r="D3895"/>
      <c r="E3895"/>
    </row>
    <row r="3896" spans="4:5" s="1" customFormat="1">
      <c r="D3896"/>
      <c r="E3896"/>
    </row>
    <row r="3897" spans="4:5" s="1" customFormat="1">
      <c r="D3897"/>
      <c r="E3897"/>
    </row>
    <row r="3898" spans="4:5" s="1" customFormat="1">
      <c r="D3898"/>
      <c r="E3898"/>
    </row>
    <row r="3899" spans="4:5" s="1" customFormat="1">
      <c r="D3899"/>
      <c r="E3899"/>
    </row>
    <row r="3900" spans="4:5" s="1" customFormat="1">
      <c r="D3900"/>
      <c r="E3900"/>
    </row>
    <row r="3901" spans="4:5" s="1" customFormat="1">
      <c r="D3901"/>
      <c r="E3901"/>
    </row>
    <row r="3902" spans="4:5" s="1" customFormat="1">
      <c r="D3902"/>
      <c r="E3902"/>
    </row>
    <row r="3903" spans="4:5" s="1" customFormat="1">
      <c r="D3903"/>
      <c r="E3903"/>
    </row>
    <row r="3904" spans="4:5" s="1" customFormat="1">
      <c r="D3904"/>
      <c r="E3904"/>
    </row>
    <row r="3905" spans="4:5" s="1" customFormat="1">
      <c r="D3905"/>
      <c r="E3905"/>
    </row>
    <row r="3906" spans="4:5" s="1" customFormat="1">
      <c r="D3906"/>
      <c r="E3906"/>
    </row>
    <row r="3907" spans="4:5" s="1" customFormat="1">
      <c r="D3907"/>
      <c r="E3907"/>
    </row>
    <row r="3908" spans="4:5" s="1" customFormat="1">
      <c r="D3908"/>
      <c r="E3908"/>
    </row>
    <row r="3909" spans="4:5" s="1" customFormat="1">
      <c r="D3909"/>
      <c r="E3909"/>
    </row>
    <row r="3910" spans="4:5" s="1" customFormat="1">
      <c r="D3910"/>
      <c r="E3910"/>
    </row>
    <row r="3911" spans="4:5" s="1" customFormat="1">
      <c r="D3911"/>
      <c r="E3911"/>
    </row>
    <row r="3912" spans="4:5" s="1" customFormat="1">
      <c r="D3912"/>
      <c r="E3912"/>
    </row>
    <row r="3913" spans="4:5" s="1" customFormat="1">
      <c r="D3913"/>
      <c r="E3913"/>
    </row>
    <row r="3914" spans="4:5" s="1" customFormat="1">
      <c r="D3914"/>
      <c r="E3914"/>
    </row>
    <row r="3915" spans="4:5" s="1" customFormat="1">
      <c r="D3915"/>
      <c r="E3915"/>
    </row>
    <row r="3916" spans="4:5" s="1" customFormat="1">
      <c r="D3916"/>
      <c r="E3916"/>
    </row>
    <row r="3917" spans="4:5" s="1" customFormat="1">
      <c r="D3917"/>
      <c r="E3917"/>
    </row>
    <row r="3918" spans="4:5" s="1" customFormat="1">
      <c r="D3918"/>
      <c r="E3918"/>
    </row>
    <row r="3919" spans="4:5" s="1" customFormat="1">
      <c r="D3919"/>
      <c r="E3919"/>
    </row>
    <row r="3920" spans="4:5" s="1" customFormat="1">
      <c r="D3920"/>
      <c r="E3920"/>
    </row>
    <row r="3921" spans="4:5" s="1" customFormat="1">
      <c r="D3921"/>
      <c r="E3921"/>
    </row>
    <row r="3922" spans="4:5" s="1" customFormat="1">
      <c r="D3922"/>
      <c r="E3922"/>
    </row>
    <row r="3923" spans="4:5" s="1" customFormat="1">
      <c r="D3923"/>
      <c r="E3923"/>
    </row>
    <row r="3924" spans="4:5" s="1" customFormat="1">
      <c r="D3924"/>
      <c r="E3924"/>
    </row>
    <row r="3925" spans="4:5" s="1" customFormat="1">
      <c r="D3925"/>
      <c r="E3925"/>
    </row>
    <row r="3926" spans="4:5" s="1" customFormat="1">
      <c r="D3926"/>
      <c r="E3926"/>
    </row>
    <row r="3927" spans="4:5" s="1" customFormat="1">
      <c r="D3927"/>
      <c r="E3927"/>
    </row>
    <row r="3928" spans="4:5" s="1" customFormat="1">
      <c r="D3928"/>
      <c r="E3928"/>
    </row>
    <row r="3929" spans="4:5" s="1" customFormat="1">
      <c r="D3929"/>
      <c r="E3929"/>
    </row>
    <row r="3930" spans="4:5" s="1" customFormat="1">
      <c r="D3930"/>
      <c r="E3930"/>
    </row>
    <row r="3931" spans="4:5" s="1" customFormat="1">
      <c r="D3931"/>
      <c r="E3931"/>
    </row>
    <row r="3932" spans="4:5" s="1" customFormat="1">
      <c r="D3932"/>
      <c r="E3932"/>
    </row>
    <row r="3933" spans="4:5" s="1" customFormat="1">
      <c r="D3933"/>
      <c r="E3933"/>
    </row>
    <row r="3934" spans="4:5" s="1" customFormat="1">
      <c r="D3934"/>
      <c r="E3934"/>
    </row>
    <row r="3935" spans="4:5" s="1" customFormat="1">
      <c r="D3935"/>
      <c r="E3935"/>
    </row>
    <row r="3936" spans="4:5" s="1" customFormat="1">
      <c r="D3936"/>
      <c r="E3936"/>
    </row>
    <row r="3937" spans="4:5" s="1" customFormat="1">
      <c r="D3937"/>
      <c r="E3937"/>
    </row>
    <row r="3938" spans="4:5" s="1" customFormat="1">
      <c r="D3938"/>
      <c r="E3938"/>
    </row>
    <row r="3939" spans="4:5" s="1" customFormat="1">
      <c r="D3939"/>
      <c r="E3939"/>
    </row>
    <row r="3940" spans="4:5" s="1" customFormat="1">
      <c r="D3940"/>
      <c r="E3940"/>
    </row>
    <row r="3941" spans="4:5" s="1" customFormat="1">
      <c r="D3941"/>
      <c r="E3941"/>
    </row>
    <row r="3942" spans="4:5" s="1" customFormat="1">
      <c r="D3942"/>
      <c r="E3942"/>
    </row>
    <row r="3943" spans="4:5" s="1" customFormat="1">
      <c r="D3943"/>
      <c r="E3943"/>
    </row>
    <row r="3944" spans="4:5" s="1" customFormat="1">
      <c r="D3944"/>
      <c r="E3944"/>
    </row>
    <row r="3945" spans="4:5" s="1" customFormat="1">
      <c r="D3945"/>
      <c r="E3945"/>
    </row>
    <row r="3946" spans="4:5" s="1" customFormat="1">
      <c r="D3946"/>
      <c r="E3946"/>
    </row>
    <row r="3947" spans="4:5" s="1" customFormat="1">
      <c r="D3947"/>
      <c r="E3947"/>
    </row>
    <row r="3948" spans="4:5" s="1" customFormat="1">
      <c r="D3948"/>
      <c r="E3948"/>
    </row>
    <row r="3949" spans="4:5" s="1" customFormat="1">
      <c r="D3949"/>
      <c r="E3949"/>
    </row>
    <row r="3950" spans="4:5" s="1" customFormat="1">
      <c r="D3950"/>
      <c r="E3950"/>
    </row>
    <row r="3951" spans="4:5" s="1" customFormat="1">
      <c r="D3951"/>
      <c r="E3951"/>
    </row>
    <row r="3952" spans="4:5" s="1" customFormat="1">
      <c r="D3952"/>
      <c r="E3952"/>
    </row>
    <row r="3953" spans="4:5" s="1" customFormat="1">
      <c r="D3953"/>
      <c r="E3953"/>
    </row>
    <row r="3954" spans="4:5" s="1" customFormat="1">
      <c r="D3954"/>
      <c r="E3954"/>
    </row>
    <row r="3955" spans="4:5" s="1" customFormat="1">
      <c r="D3955"/>
      <c r="E3955"/>
    </row>
    <row r="3956" spans="4:5" s="1" customFormat="1">
      <c r="D3956"/>
      <c r="E3956"/>
    </row>
    <row r="3957" spans="4:5" s="1" customFormat="1">
      <c r="D3957"/>
      <c r="E3957"/>
    </row>
    <row r="3958" spans="4:5" s="1" customFormat="1">
      <c r="D3958"/>
      <c r="E3958"/>
    </row>
    <row r="3959" spans="4:5" s="1" customFormat="1">
      <c r="D3959"/>
      <c r="E3959"/>
    </row>
    <row r="3960" spans="4:5" s="1" customFormat="1">
      <c r="D3960"/>
      <c r="E3960"/>
    </row>
    <row r="3961" spans="4:5" s="1" customFormat="1">
      <c r="D3961"/>
      <c r="E3961"/>
    </row>
    <row r="3962" spans="4:5" s="1" customFormat="1">
      <c r="D3962"/>
      <c r="E3962"/>
    </row>
    <row r="3963" spans="4:5" s="1" customFormat="1">
      <c r="D3963"/>
      <c r="E3963"/>
    </row>
    <row r="3964" spans="4:5" s="1" customFormat="1">
      <c r="D3964"/>
      <c r="E3964"/>
    </row>
    <row r="3965" spans="4:5" s="1" customFormat="1">
      <c r="D3965"/>
      <c r="E3965"/>
    </row>
    <row r="3966" spans="4:5" s="1" customFormat="1">
      <c r="D3966"/>
      <c r="E3966"/>
    </row>
    <row r="3967" spans="4:5" s="1" customFormat="1">
      <c r="D3967"/>
      <c r="E3967"/>
    </row>
    <row r="3968" spans="4:5" s="1" customFormat="1">
      <c r="D3968"/>
      <c r="E3968"/>
    </row>
    <row r="3969" spans="4:5" s="1" customFormat="1">
      <c r="D3969"/>
      <c r="E3969"/>
    </row>
    <row r="3970" spans="4:5" s="1" customFormat="1">
      <c r="D3970"/>
      <c r="E3970"/>
    </row>
    <row r="3971" spans="4:5" s="1" customFormat="1">
      <c r="D3971"/>
      <c r="E3971"/>
    </row>
    <row r="3972" spans="4:5" s="1" customFormat="1">
      <c r="D3972"/>
      <c r="E3972"/>
    </row>
    <row r="3973" spans="4:5" s="1" customFormat="1">
      <c r="D3973"/>
      <c r="E3973"/>
    </row>
    <row r="3974" spans="4:5" s="1" customFormat="1">
      <c r="D3974"/>
      <c r="E3974"/>
    </row>
    <row r="3975" spans="4:5" s="1" customFormat="1">
      <c r="D3975"/>
      <c r="E3975"/>
    </row>
    <row r="3976" spans="4:5" s="1" customFormat="1">
      <c r="D3976"/>
      <c r="E3976"/>
    </row>
    <row r="3977" spans="4:5" s="1" customFormat="1">
      <c r="D3977"/>
      <c r="E3977"/>
    </row>
    <row r="3978" spans="4:5" s="1" customFormat="1">
      <c r="D3978"/>
      <c r="E3978"/>
    </row>
    <row r="3979" spans="4:5" s="1" customFormat="1">
      <c r="D3979"/>
      <c r="E3979"/>
    </row>
    <row r="3980" spans="4:5" s="1" customFormat="1">
      <c r="D3980"/>
      <c r="E3980"/>
    </row>
    <row r="3981" spans="4:5" s="1" customFormat="1">
      <c r="D3981"/>
      <c r="E3981"/>
    </row>
    <row r="3982" spans="4:5" s="1" customFormat="1">
      <c r="D3982"/>
      <c r="E3982"/>
    </row>
    <row r="3983" spans="4:5" s="1" customFormat="1">
      <c r="D3983"/>
      <c r="E3983"/>
    </row>
    <row r="3984" spans="4:5" s="1" customFormat="1">
      <c r="D3984"/>
      <c r="E3984"/>
    </row>
    <row r="3985" spans="4:5" s="1" customFormat="1">
      <c r="D3985"/>
      <c r="E3985"/>
    </row>
    <row r="3986" spans="4:5" s="1" customFormat="1">
      <c r="D3986"/>
      <c r="E3986"/>
    </row>
    <row r="3987" spans="4:5" s="1" customFormat="1">
      <c r="D3987"/>
      <c r="E3987"/>
    </row>
    <row r="3988" spans="4:5" s="1" customFormat="1">
      <c r="D3988"/>
      <c r="E3988"/>
    </row>
    <row r="3989" spans="4:5" s="1" customFormat="1">
      <c r="D3989"/>
      <c r="E3989"/>
    </row>
    <row r="3990" spans="4:5" s="1" customFormat="1">
      <c r="D3990"/>
      <c r="E3990"/>
    </row>
    <row r="3991" spans="4:5" s="1" customFormat="1">
      <c r="D3991"/>
      <c r="E3991"/>
    </row>
    <row r="3992" spans="4:5" s="1" customFormat="1">
      <c r="D3992"/>
      <c r="E3992"/>
    </row>
    <row r="3993" spans="4:5" s="1" customFormat="1">
      <c r="D3993"/>
      <c r="E3993"/>
    </row>
    <row r="3994" spans="4:5" s="1" customFormat="1">
      <c r="D3994"/>
      <c r="E3994"/>
    </row>
    <row r="3995" spans="4:5" s="1" customFormat="1">
      <c r="D3995"/>
      <c r="E3995"/>
    </row>
    <row r="3996" spans="4:5" s="1" customFormat="1">
      <c r="D3996"/>
      <c r="E3996"/>
    </row>
    <row r="3997" spans="4:5" s="1" customFormat="1">
      <c r="D3997"/>
      <c r="E3997"/>
    </row>
    <row r="3998" spans="4:5" s="1" customFormat="1">
      <c r="D3998"/>
      <c r="E3998"/>
    </row>
    <row r="3999" spans="4:5" s="1" customFormat="1">
      <c r="D3999"/>
      <c r="E3999"/>
    </row>
    <row r="4000" spans="4:5" s="1" customFormat="1">
      <c r="D4000"/>
      <c r="E4000"/>
    </row>
    <row r="4001" spans="4:5" s="1" customFormat="1">
      <c r="D4001"/>
      <c r="E4001"/>
    </row>
    <row r="4002" spans="4:5" s="1" customFormat="1">
      <c r="D4002"/>
      <c r="E4002"/>
    </row>
    <row r="4003" spans="4:5" s="1" customFormat="1">
      <c r="D4003"/>
      <c r="E4003"/>
    </row>
    <row r="4004" spans="4:5" s="1" customFormat="1">
      <c r="D4004"/>
      <c r="E4004"/>
    </row>
    <row r="4005" spans="4:5" s="1" customFormat="1">
      <c r="D4005"/>
      <c r="E4005"/>
    </row>
    <row r="4006" spans="4:5" s="1" customFormat="1">
      <c r="D4006"/>
      <c r="E4006"/>
    </row>
    <row r="4007" spans="4:5" s="1" customFormat="1">
      <c r="D4007"/>
      <c r="E4007"/>
    </row>
    <row r="4008" spans="4:5" s="1" customFormat="1">
      <c r="D4008"/>
      <c r="E4008"/>
    </row>
    <row r="4009" spans="4:5" s="1" customFormat="1">
      <c r="D4009"/>
      <c r="E4009"/>
    </row>
    <row r="4010" spans="4:5" s="1" customFormat="1">
      <c r="D4010"/>
      <c r="E4010"/>
    </row>
    <row r="4011" spans="4:5" s="1" customFormat="1">
      <c r="D4011"/>
      <c r="E4011"/>
    </row>
    <row r="4012" spans="4:5" s="1" customFormat="1">
      <c r="D4012"/>
      <c r="E4012"/>
    </row>
    <row r="4013" spans="4:5" s="1" customFormat="1">
      <c r="D4013"/>
      <c r="E4013"/>
    </row>
    <row r="4014" spans="4:5" s="1" customFormat="1">
      <c r="D4014"/>
      <c r="E4014"/>
    </row>
    <row r="4015" spans="4:5" s="1" customFormat="1">
      <c r="D4015"/>
      <c r="E4015"/>
    </row>
    <row r="4016" spans="4:5" s="1" customFormat="1">
      <c r="D4016"/>
      <c r="E4016"/>
    </row>
    <row r="4017" spans="4:5" s="1" customFormat="1">
      <c r="D4017"/>
      <c r="E4017"/>
    </row>
    <row r="4018" spans="4:5" s="1" customFormat="1">
      <c r="D4018"/>
      <c r="E4018"/>
    </row>
    <row r="4019" spans="4:5" s="1" customFormat="1">
      <c r="D4019"/>
      <c r="E4019"/>
    </row>
    <row r="4020" spans="4:5" s="1" customFormat="1">
      <c r="D4020"/>
      <c r="E4020"/>
    </row>
    <row r="4021" spans="4:5" s="1" customFormat="1">
      <c r="D4021"/>
      <c r="E4021"/>
    </row>
    <row r="4022" spans="4:5" s="1" customFormat="1">
      <c r="D4022"/>
      <c r="E4022"/>
    </row>
    <row r="4023" spans="4:5" s="1" customFormat="1">
      <c r="D4023"/>
      <c r="E4023"/>
    </row>
    <row r="4024" spans="4:5" s="1" customFormat="1">
      <c r="D4024"/>
      <c r="E4024"/>
    </row>
    <row r="4025" spans="4:5" s="1" customFormat="1">
      <c r="D4025"/>
      <c r="E4025"/>
    </row>
    <row r="4026" spans="4:5" s="1" customFormat="1">
      <c r="D4026"/>
      <c r="E4026"/>
    </row>
    <row r="4027" spans="4:5" s="1" customFormat="1">
      <c r="D4027"/>
      <c r="E4027"/>
    </row>
    <row r="4028" spans="4:5" s="1" customFormat="1">
      <c r="D4028"/>
      <c r="E4028"/>
    </row>
    <row r="4029" spans="4:5" s="1" customFormat="1">
      <c r="D4029"/>
      <c r="E4029"/>
    </row>
    <row r="4030" spans="4:5" s="1" customFormat="1">
      <c r="D4030"/>
      <c r="E4030"/>
    </row>
    <row r="4031" spans="4:5" s="1" customFormat="1">
      <c r="D4031"/>
      <c r="E4031"/>
    </row>
    <row r="4032" spans="4:5" s="1" customFormat="1">
      <c r="D4032"/>
      <c r="E4032"/>
    </row>
    <row r="4033" spans="4:5" s="1" customFormat="1">
      <c r="D4033"/>
      <c r="E4033"/>
    </row>
    <row r="4034" spans="4:5" s="1" customFormat="1">
      <c r="D4034"/>
      <c r="E4034"/>
    </row>
    <row r="4035" spans="4:5" s="1" customFormat="1">
      <c r="D4035"/>
      <c r="E4035"/>
    </row>
    <row r="4036" spans="4:5" s="1" customFormat="1">
      <c r="D4036"/>
      <c r="E4036"/>
    </row>
    <row r="4037" spans="4:5" s="1" customFormat="1">
      <c r="D4037"/>
      <c r="E4037"/>
    </row>
    <row r="4038" spans="4:5" s="1" customFormat="1">
      <c r="D4038"/>
      <c r="E4038"/>
    </row>
    <row r="4039" spans="4:5" s="1" customFormat="1">
      <c r="D4039"/>
      <c r="E4039"/>
    </row>
    <row r="4040" spans="4:5" s="1" customFormat="1">
      <c r="D4040"/>
      <c r="E4040"/>
    </row>
    <row r="4041" spans="4:5" s="1" customFormat="1">
      <c r="D4041"/>
      <c r="E4041"/>
    </row>
    <row r="4042" spans="4:5" s="1" customFormat="1">
      <c r="D4042"/>
      <c r="E4042"/>
    </row>
    <row r="4043" spans="4:5" s="1" customFormat="1">
      <c r="D4043"/>
      <c r="E4043"/>
    </row>
    <row r="4044" spans="4:5" s="1" customFormat="1">
      <c r="D4044"/>
      <c r="E4044"/>
    </row>
    <row r="4045" spans="4:5" s="1" customFormat="1">
      <c r="D4045"/>
      <c r="E4045"/>
    </row>
    <row r="4046" spans="4:5" s="1" customFormat="1">
      <c r="D4046"/>
      <c r="E4046"/>
    </row>
    <row r="4047" spans="4:5" s="1" customFormat="1">
      <c r="D4047"/>
      <c r="E4047"/>
    </row>
    <row r="4048" spans="4:5" s="1" customFormat="1">
      <c r="D4048"/>
      <c r="E4048"/>
    </row>
    <row r="4049" spans="4:5" s="1" customFormat="1">
      <c r="D4049"/>
      <c r="E4049"/>
    </row>
    <row r="4050" spans="4:5" s="1" customFormat="1">
      <c r="D4050"/>
      <c r="E4050"/>
    </row>
    <row r="4051" spans="4:5" s="1" customFormat="1">
      <c r="D4051"/>
      <c r="E4051"/>
    </row>
    <row r="4052" spans="4:5" s="1" customFormat="1">
      <c r="D4052"/>
      <c r="E4052"/>
    </row>
    <row r="4053" spans="4:5" s="1" customFormat="1">
      <c r="D4053"/>
      <c r="E4053"/>
    </row>
    <row r="4054" spans="4:5" s="1" customFormat="1">
      <c r="D4054"/>
      <c r="E4054"/>
    </row>
    <row r="4055" spans="4:5" s="1" customFormat="1">
      <c r="D4055"/>
      <c r="E4055"/>
    </row>
    <row r="4056" spans="4:5" s="1" customFormat="1">
      <c r="D4056"/>
      <c r="E4056"/>
    </row>
    <row r="4057" spans="4:5" s="1" customFormat="1">
      <c r="D4057"/>
      <c r="E4057"/>
    </row>
    <row r="4058" spans="4:5" s="1" customFormat="1">
      <c r="D4058"/>
      <c r="E4058"/>
    </row>
    <row r="4059" spans="4:5" s="1" customFormat="1">
      <c r="D4059"/>
      <c r="E4059"/>
    </row>
    <row r="4060" spans="4:5" s="1" customFormat="1">
      <c r="D4060"/>
      <c r="E4060"/>
    </row>
    <row r="4061" spans="4:5" s="1" customFormat="1">
      <c r="D4061"/>
      <c r="E4061"/>
    </row>
    <row r="4062" spans="4:5" s="1" customFormat="1">
      <c r="D4062"/>
      <c r="E4062"/>
    </row>
    <row r="4063" spans="4:5" s="1" customFormat="1">
      <c r="D4063"/>
      <c r="E4063"/>
    </row>
    <row r="4064" spans="4:5" s="1" customFormat="1">
      <c r="D4064"/>
      <c r="E4064"/>
    </row>
    <row r="4065" spans="4:5" s="1" customFormat="1">
      <c r="D4065"/>
      <c r="E4065"/>
    </row>
    <row r="4066" spans="4:5" s="1" customFormat="1">
      <c r="D4066"/>
      <c r="E4066"/>
    </row>
    <row r="4067" spans="4:5" s="1" customFormat="1">
      <c r="D4067"/>
      <c r="E4067"/>
    </row>
    <row r="4068" spans="4:5" s="1" customFormat="1">
      <c r="D4068"/>
      <c r="E4068"/>
    </row>
    <row r="4069" spans="4:5" s="1" customFormat="1">
      <c r="D4069"/>
      <c r="E4069"/>
    </row>
    <row r="4070" spans="4:5" s="1" customFormat="1">
      <c r="D4070"/>
      <c r="E4070"/>
    </row>
    <row r="4071" spans="4:5" s="1" customFormat="1">
      <c r="D4071"/>
      <c r="E4071"/>
    </row>
    <row r="4072" spans="4:5" s="1" customFormat="1">
      <c r="D4072"/>
      <c r="E4072"/>
    </row>
    <row r="4073" spans="4:5" s="1" customFormat="1">
      <c r="D4073"/>
      <c r="E4073"/>
    </row>
    <row r="4074" spans="4:5" s="1" customFormat="1">
      <c r="D4074"/>
      <c r="E4074"/>
    </row>
    <row r="4075" spans="4:5" s="1" customFormat="1">
      <c r="D4075"/>
      <c r="E4075"/>
    </row>
    <row r="4076" spans="4:5" s="1" customFormat="1">
      <c r="D4076"/>
      <c r="E4076"/>
    </row>
    <row r="4077" spans="4:5" s="1" customFormat="1">
      <c r="D4077"/>
      <c r="E4077"/>
    </row>
    <row r="4078" spans="4:5" s="1" customFormat="1">
      <c r="D4078"/>
      <c r="E4078"/>
    </row>
    <row r="4079" spans="4:5" s="1" customFormat="1">
      <c r="D4079"/>
      <c r="E4079"/>
    </row>
    <row r="4080" spans="4:5" s="1" customFormat="1">
      <c r="D4080"/>
      <c r="E4080"/>
    </row>
    <row r="4081" spans="4:5" s="1" customFormat="1">
      <c r="D4081"/>
      <c r="E4081"/>
    </row>
    <row r="4082" spans="4:5" s="1" customFormat="1">
      <c r="D4082"/>
      <c r="E4082"/>
    </row>
    <row r="4083" spans="4:5" s="1" customFormat="1">
      <c r="D4083"/>
      <c r="E4083"/>
    </row>
    <row r="4084" spans="4:5" s="1" customFormat="1">
      <c r="D4084"/>
      <c r="E4084"/>
    </row>
    <row r="4085" spans="4:5" s="1" customFormat="1">
      <c r="D4085"/>
      <c r="E4085"/>
    </row>
    <row r="4086" spans="4:5" s="1" customFormat="1">
      <c r="D4086"/>
      <c r="E4086"/>
    </row>
    <row r="4087" spans="4:5" s="1" customFormat="1">
      <c r="D4087"/>
      <c r="E4087"/>
    </row>
    <row r="4088" spans="4:5" s="1" customFormat="1">
      <c r="D4088"/>
      <c r="E4088"/>
    </row>
    <row r="4089" spans="4:5" s="1" customFormat="1">
      <c r="D4089"/>
      <c r="E4089"/>
    </row>
    <row r="4090" spans="4:5" s="1" customFormat="1">
      <c r="D4090"/>
      <c r="E4090"/>
    </row>
    <row r="4091" spans="4:5" s="1" customFormat="1">
      <c r="D4091"/>
      <c r="E4091"/>
    </row>
    <row r="4092" spans="4:5" s="1" customFormat="1">
      <c r="D4092"/>
      <c r="E4092"/>
    </row>
    <row r="4093" spans="4:5" s="1" customFormat="1">
      <c r="D4093"/>
      <c r="E4093"/>
    </row>
    <row r="4094" spans="4:5" s="1" customFormat="1">
      <c r="D4094"/>
      <c r="E4094"/>
    </row>
    <row r="4095" spans="4:5" s="1" customFormat="1">
      <c r="D4095"/>
      <c r="E4095"/>
    </row>
    <row r="4096" spans="4:5" s="1" customFormat="1">
      <c r="D4096"/>
      <c r="E4096"/>
    </row>
    <row r="4097" spans="4:5" s="1" customFormat="1">
      <c r="D4097"/>
      <c r="E4097"/>
    </row>
    <row r="4098" spans="4:5" s="1" customFormat="1">
      <c r="D4098"/>
      <c r="E4098"/>
    </row>
    <row r="4099" spans="4:5" s="1" customFormat="1">
      <c r="D4099"/>
      <c r="E4099"/>
    </row>
    <row r="4100" spans="4:5" s="1" customFormat="1">
      <c r="D4100"/>
      <c r="E4100"/>
    </row>
    <row r="4101" spans="4:5" s="1" customFormat="1">
      <c r="D4101"/>
      <c r="E4101"/>
    </row>
    <row r="4102" spans="4:5" s="1" customFormat="1">
      <c r="D4102"/>
      <c r="E4102"/>
    </row>
    <row r="4103" spans="4:5" s="1" customFormat="1">
      <c r="D4103"/>
      <c r="E4103"/>
    </row>
    <row r="4104" spans="4:5" s="1" customFormat="1">
      <c r="D4104"/>
      <c r="E4104"/>
    </row>
    <row r="4105" spans="4:5" s="1" customFormat="1">
      <c r="D4105"/>
      <c r="E4105"/>
    </row>
    <row r="4106" spans="4:5" s="1" customFormat="1">
      <c r="D4106"/>
      <c r="E4106"/>
    </row>
    <row r="4107" spans="4:5" s="1" customFormat="1">
      <c r="D4107"/>
      <c r="E4107"/>
    </row>
    <row r="4108" spans="4:5" s="1" customFormat="1">
      <c r="D4108"/>
      <c r="E4108"/>
    </row>
    <row r="4109" spans="4:5" s="1" customFormat="1">
      <c r="D4109"/>
      <c r="E4109"/>
    </row>
    <row r="4110" spans="4:5" s="1" customFormat="1">
      <c r="D4110"/>
      <c r="E4110"/>
    </row>
    <row r="4111" spans="4:5" s="1" customFormat="1">
      <c r="D4111"/>
      <c r="E4111"/>
    </row>
    <row r="4112" spans="4:5" s="1" customFormat="1">
      <c r="D4112"/>
      <c r="E4112"/>
    </row>
    <row r="4113" spans="4:5" s="1" customFormat="1">
      <c r="D4113"/>
      <c r="E4113"/>
    </row>
    <row r="4114" spans="4:5" s="1" customFormat="1">
      <c r="D4114"/>
      <c r="E4114"/>
    </row>
    <row r="4115" spans="4:5" s="1" customFormat="1">
      <c r="D4115"/>
      <c r="E4115"/>
    </row>
    <row r="4116" spans="4:5" s="1" customFormat="1">
      <c r="D4116"/>
      <c r="E4116"/>
    </row>
    <row r="4117" spans="4:5" s="1" customFormat="1">
      <c r="D4117"/>
      <c r="E4117"/>
    </row>
    <row r="4118" spans="4:5" s="1" customFormat="1">
      <c r="D4118"/>
      <c r="E4118"/>
    </row>
    <row r="4119" spans="4:5" s="1" customFormat="1">
      <c r="D4119"/>
      <c r="E4119"/>
    </row>
    <row r="4120" spans="4:5" s="1" customFormat="1">
      <c r="D4120"/>
      <c r="E4120"/>
    </row>
    <row r="4121" spans="4:5" s="1" customFormat="1">
      <c r="D4121"/>
      <c r="E4121"/>
    </row>
    <row r="4122" spans="4:5" s="1" customFormat="1">
      <c r="D4122"/>
      <c r="E4122"/>
    </row>
    <row r="4123" spans="4:5" s="1" customFormat="1">
      <c r="D4123"/>
      <c r="E4123"/>
    </row>
    <row r="4124" spans="4:5" s="1" customFormat="1">
      <c r="D4124"/>
      <c r="E4124"/>
    </row>
    <row r="4125" spans="4:5" s="1" customFormat="1">
      <c r="D4125"/>
      <c r="E4125"/>
    </row>
    <row r="4126" spans="4:5" s="1" customFormat="1">
      <c r="D4126"/>
      <c r="E4126"/>
    </row>
    <row r="4127" spans="4:5" s="1" customFormat="1">
      <c r="D4127"/>
      <c r="E4127"/>
    </row>
    <row r="4128" spans="4:5" s="1" customFormat="1">
      <c r="D4128"/>
      <c r="E4128"/>
    </row>
    <row r="4129" spans="4:5" s="1" customFormat="1">
      <c r="D4129"/>
      <c r="E4129"/>
    </row>
    <row r="4130" spans="4:5" s="1" customFormat="1">
      <c r="D4130"/>
      <c r="E4130"/>
    </row>
    <row r="4131" spans="4:5" s="1" customFormat="1">
      <c r="D4131"/>
      <c r="E4131"/>
    </row>
    <row r="4132" spans="4:5" s="1" customFormat="1">
      <c r="D4132"/>
      <c r="E4132"/>
    </row>
    <row r="4133" spans="4:5" s="1" customFormat="1">
      <c r="D4133"/>
      <c r="E4133"/>
    </row>
    <row r="4134" spans="4:5" s="1" customFormat="1">
      <c r="D4134"/>
      <c r="E4134"/>
    </row>
    <row r="4135" spans="4:5" s="1" customFormat="1">
      <c r="D4135"/>
      <c r="E4135"/>
    </row>
    <row r="4136" spans="4:5" s="1" customFormat="1">
      <c r="D4136"/>
      <c r="E4136"/>
    </row>
    <row r="4137" spans="4:5" s="1" customFormat="1">
      <c r="D4137"/>
      <c r="E4137"/>
    </row>
    <row r="4138" spans="4:5" s="1" customFormat="1">
      <c r="D4138"/>
      <c r="E4138"/>
    </row>
    <row r="4139" spans="4:5" s="1" customFormat="1">
      <c r="D4139"/>
      <c r="E4139"/>
    </row>
    <row r="4140" spans="4:5" s="1" customFormat="1">
      <c r="D4140"/>
      <c r="E4140"/>
    </row>
    <row r="4141" spans="4:5" s="1" customFormat="1">
      <c r="D4141"/>
      <c r="E4141"/>
    </row>
    <row r="4142" spans="4:5" s="1" customFormat="1">
      <c r="D4142"/>
      <c r="E4142"/>
    </row>
    <row r="4143" spans="4:5" s="1" customFormat="1">
      <c r="D4143"/>
      <c r="E4143"/>
    </row>
    <row r="4144" spans="4:5" s="1" customFormat="1">
      <c r="D4144"/>
      <c r="E4144"/>
    </row>
    <row r="4145" spans="4:5" s="1" customFormat="1">
      <c r="D4145"/>
      <c r="E4145"/>
    </row>
    <row r="4146" spans="4:5" s="1" customFormat="1">
      <c r="D4146"/>
      <c r="E4146"/>
    </row>
    <row r="4147" spans="4:5" s="1" customFormat="1">
      <c r="D4147"/>
      <c r="E4147"/>
    </row>
    <row r="4148" spans="4:5" s="1" customFormat="1">
      <c r="D4148"/>
      <c r="E4148"/>
    </row>
    <row r="4149" spans="4:5" s="1" customFormat="1">
      <c r="D4149"/>
      <c r="E4149"/>
    </row>
    <row r="4150" spans="4:5" s="1" customFormat="1">
      <c r="D4150"/>
      <c r="E4150"/>
    </row>
    <row r="4151" spans="4:5" s="1" customFormat="1">
      <c r="D4151"/>
      <c r="E4151"/>
    </row>
    <row r="4152" spans="4:5" s="1" customFormat="1">
      <c r="D4152"/>
      <c r="E4152"/>
    </row>
    <row r="4153" spans="4:5" s="1" customFormat="1">
      <c r="D4153"/>
      <c r="E4153"/>
    </row>
    <row r="4154" spans="4:5" s="1" customFormat="1">
      <c r="D4154"/>
      <c r="E4154"/>
    </row>
    <row r="4155" spans="4:5" s="1" customFormat="1">
      <c r="D4155"/>
      <c r="E4155"/>
    </row>
    <row r="4156" spans="4:5" s="1" customFormat="1">
      <c r="D4156"/>
      <c r="E4156"/>
    </row>
    <row r="4157" spans="4:5" s="1" customFormat="1">
      <c r="D4157"/>
      <c r="E4157"/>
    </row>
    <row r="4158" spans="4:5" s="1" customFormat="1">
      <c r="D4158"/>
      <c r="E4158"/>
    </row>
    <row r="4159" spans="4:5" s="1" customFormat="1">
      <c r="D4159"/>
      <c r="E4159"/>
    </row>
    <row r="4160" spans="4:5" s="1" customFormat="1">
      <c r="D4160"/>
      <c r="E4160"/>
    </row>
    <row r="4161" spans="4:5" s="1" customFormat="1">
      <c r="D4161"/>
      <c r="E4161"/>
    </row>
    <row r="4162" spans="4:5" s="1" customFormat="1">
      <c r="D4162"/>
      <c r="E4162"/>
    </row>
    <row r="4163" spans="4:5" s="1" customFormat="1">
      <c r="D4163"/>
      <c r="E4163"/>
    </row>
    <row r="4164" spans="4:5" s="1" customFormat="1">
      <c r="D4164"/>
      <c r="E4164"/>
    </row>
    <row r="4165" spans="4:5" s="1" customFormat="1">
      <c r="D4165"/>
      <c r="E4165"/>
    </row>
    <row r="4166" spans="4:5" s="1" customFormat="1">
      <c r="D4166"/>
      <c r="E4166"/>
    </row>
    <row r="4167" spans="4:5" s="1" customFormat="1">
      <c r="D4167"/>
      <c r="E4167"/>
    </row>
    <row r="4168" spans="4:5" s="1" customFormat="1">
      <c r="D4168"/>
      <c r="E4168"/>
    </row>
    <row r="4169" spans="4:5" s="1" customFormat="1">
      <c r="D4169"/>
      <c r="E4169"/>
    </row>
    <row r="4170" spans="4:5" s="1" customFormat="1">
      <c r="D4170"/>
      <c r="E4170"/>
    </row>
    <row r="4171" spans="4:5" s="1" customFormat="1">
      <c r="D4171"/>
      <c r="E4171"/>
    </row>
    <row r="4172" spans="4:5" s="1" customFormat="1">
      <c r="D4172"/>
      <c r="E4172"/>
    </row>
    <row r="4173" spans="4:5" s="1" customFormat="1">
      <c r="D4173"/>
      <c r="E4173"/>
    </row>
    <row r="4174" spans="4:5" s="1" customFormat="1">
      <c r="D4174"/>
      <c r="E4174"/>
    </row>
    <row r="4175" spans="4:5" s="1" customFormat="1">
      <c r="D4175"/>
      <c r="E4175"/>
    </row>
    <row r="4176" spans="4:5" s="1" customFormat="1">
      <c r="D4176"/>
      <c r="E4176"/>
    </row>
    <row r="4177" spans="4:5" s="1" customFormat="1">
      <c r="D4177"/>
      <c r="E4177"/>
    </row>
    <row r="4178" spans="4:5" s="1" customFormat="1">
      <c r="D4178"/>
      <c r="E4178"/>
    </row>
    <row r="4179" spans="4:5" s="1" customFormat="1">
      <c r="D4179"/>
      <c r="E4179"/>
    </row>
    <row r="4180" spans="4:5" s="1" customFormat="1">
      <c r="D4180"/>
      <c r="E4180"/>
    </row>
    <row r="4181" spans="4:5" s="1" customFormat="1">
      <c r="D4181"/>
      <c r="E4181"/>
    </row>
    <row r="4182" spans="4:5" s="1" customFormat="1">
      <c r="D4182"/>
      <c r="E4182"/>
    </row>
    <row r="4183" spans="4:5" s="1" customFormat="1">
      <c r="D4183"/>
      <c r="E4183"/>
    </row>
    <row r="4184" spans="4:5" s="1" customFormat="1">
      <c r="D4184"/>
      <c r="E4184"/>
    </row>
    <row r="4185" spans="4:5" s="1" customFormat="1">
      <c r="D4185"/>
      <c r="E4185"/>
    </row>
    <row r="4186" spans="4:5" s="1" customFormat="1">
      <c r="D4186"/>
      <c r="E4186"/>
    </row>
    <row r="4187" spans="4:5" s="1" customFormat="1">
      <c r="D4187"/>
      <c r="E4187"/>
    </row>
    <row r="4188" spans="4:5" s="1" customFormat="1">
      <c r="D4188"/>
      <c r="E4188"/>
    </row>
    <row r="4189" spans="4:5" s="1" customFormat="1">
      <c r="D4189"/>
      <c r="E4189"/>
    </row>
    <row r="4190" spans="4:5" s="1" customFormat="1">
      <c r="D4190"/>
      <c r="E4190"/>
    </row>
    <row r="4191" spans="4:5" s="1" customFormat="1">
      <c r="D4191"/>
      <c r="E4191"/>
    </row>
    <row r="4192" spans="4:5" s="1" customFormat="1">
      <c r="D4192"/>
      <c r="E4192"/>
    </row>
    <row r="4193" spans="4:5" s="1" customFormat="1">
      <c r="D4193"/>
      <c r="E4193"/>
    </row>
    <row r="4194" spans="4:5" s="1" customFormat="1">
      <c r="D4194"/>
      <c r="E4194"/>
    </row>
    <row r="4195" spans="4:5" s="1" customFormat="1">
      <c r="D4195"/>
      <c r="E4195"/>
    </row>
    <row r="4196" spans="4:5" s="1" customFormat="1">
      <c r="D4196"/>
      <c r="E4196"/>
    </row>
    <row r="4197" spans="4:5" s="1" customFormat="1">
      <c r="D4197"/>
      <c r="E4197"/>
    </row>
    <row r="4198" spans="4:5" s="1" customFormat="1">
      <c r="D4198"/>
      <c r="E4198"/>
    </row>
    <row r="4199" spans="4:5" s="1" customFormat="1">
      <c r="D4199"/>
      <c r="E4199"/>
    </row>
    <row r="4200" spans="4:5" s="1" customFormat="1">
      <c r="D4200"/>
      <c r="E4200"/>
    </row>
    <row r="4201" spans="4:5" s="1" customFormat="1">
      <c r="D4201"/>
      <c r="E4201"/>
    </row>
    <row r="4202" spans="4:5" s="1" customFormat="1">
      <c r="D4202"/>
      <c r="E4202"/>
    </row>
    <row r="4203" spans="4:5" s="1" customFormat="1">
      <c r="D4203"/>
      <c r="E4203"/>
    </row>
    <row r="4204" spans="4:5" s="1" customFormat="1">
      <c r="D4204"/>
      <c r="E4204"/>
    </row>
    <row r="4205" spans="4:5" s="1" customFormat="1">
      <c r="D4205"/>
      <c r="E4205"/>
    </row>
    <row r="4206" spans="4:5" s="1" customFormat="1">
      <c r="D4206"/>
      <c r="E4206"/>
    </row>
    <row r="4207" spans="4:5" s="1" customFormat="1">
      <c r="D4207"/>
      <c r="E4207"/>
    </row>
    <row r="4208" spans="4:5" s="1" customFormat="1">
      <c r="D4208"/>
      <c r="E4208"/>
    </row>
    <row r="4209" spans="4:5" s="1" customFormat="1">
      <c r="D4209"/>
      <c r="E4209"/>
    </row>
    <row r="4210" spans="4:5" s="1" customFormat="1">
      <c r="D4210"/>
      <c r="E4210"/>
    </row>
    <row r="4211" spans="4:5" s="1" customFormat="1">
      <c r="D4211"/>
      <c r="E4211"/>
    </row>
    <row r="4212" spans="4:5" s="1" customFormat="1">
      <c r="D4212"/>
      <c r="E4212"/>
    </row>
    <row r="4213" spans="4:5" s="1" customFormat="1">
      <c r="D4213"/>
      <c r="E4213"/>
    </row>
    <row r="4214" spans="4:5" s="1" customFormat="1">
      <c r="D4214"/>
      <c r="E4214"/>
    </row>
    <row r="4215" spans="4:5" s="1" customFormat="1">
      <c r="D4215"/>
      <c r="E4215"/>
    </row>
    <row r="4216" spans="4:5" s="1" customFormat="1">
      <c r="D4216"/>
      <c r="E4216"/>
    </row>
    <row r="4217" spans="4:5" s="1" customFormat="1">
      <c r="D4217"/>
      <c r="E4217"/>
    </row>
    <row r="4218" spans="4:5" s="1" customFormat="1">
      <c r="D4218"/>
      <c r="E4218"/>
    </row>
    <row r="4219" spans="4:5" s="1" customFormat="1">
      <c r="D4219"/>
      <c r="E4219"/>
    </row>
    <row r="4220" spans="4:5" s="1" customFormat="1">
      <c r="D4220"/>
      <c r="E4220"/>
    </row>
    <row r="4221" spans="4:5" s="1" customFormat="1">
      <c r="D4221"/>
      <c r="E4221"/>
    </row>
    <row r="4222" spans="4:5" s="1" customFormat="1">
      <c r="D4222"/>
      <c r="E4222"/>
    </row>
    <row r="4223" spans="4:5" s="1" customFormat="1">
      <c r="D4223"/>
      <c r="E4223"/>
    </row>
    <row r="4224" spans="4:5" s="1" customFormat="1">
      <c r="D4224"/>
      <c r="E4224"/>
    </row>
    <row r="4225" spans="4:5" s="1" customFormat="1">
      <c r="D4225"/>
      <c r="E4225"/>
    </row>
    <row r="4226" spans="4:5" s="1" customFormat="1">
      <c r="D4226"/>
      <c r="E4226"/>
    </row>
    <row r="4227" spans="4:5" s="1" customFormat="1">
      <c r="D4227"/>
      <c r="E4227"/>
    </row>
    <row r="4228" spans="4:5" s="1" customFormat="1">
      <c r="D4228"/>
      <c r="E4228"/>
    </row>
    <row r="4229" spans="4:5" s="1" customFormat="1">
      <c r="D4229"/>
      <c r="E4229"/>
    </row>
    <row r="4230" spans="4:5" s="1" customFormat="1">
      <c r="D4230"/>
      <c r="E4230"/>
    </row>
    <row r="4231" spans="4:5" s="1" customFormat="1">
      <c r="D4231"/>
      <c r="E4231"/>
    </row>
    <row r="4232" spans="4:5" s="1" customFormat="1">
      <c r="D4232"/>
      <c r="E4232"/>
    </row>
    <row r="4233" spans="4:5" s="1" customFormat="1">
      <c r="D4233"/>
      <c r="E4233"/>
    </row>
    <row r="4234" spans="4:5" s="1" customFormat="1">
      <c r="D4234"/>
      <c r="E4234"/>
    </row>
    <row r="4235" spans="4:5" s="1" customFormat="1">
      <c r="D4235"/>
      <c r="E4235"/>
    </row>
    <row r="4236" spans="4:5" s="1" customFormat="1">
      <c r="D4236"/>
      <c r="E4236"/>
    </row>
    <row r="4237" spans="4:5" s="1" customFormat="1">
      <c r="D4237"/>
      <c r="E4237"/>
    </row>
    <row r="4238" spans="4:5" s="1" customFormat="1">
      <c r="D4238"/>
      <c r="E4238"/>
    </row>
    <row r="4239" spans="4:5" s="1" customFormat="1">
      <c r="D4239"/>
      <c r="E4239"/>
    </row>
    <row r="4240" spans="4:5" s="1" customFormat="1">
      <c r="D4240"/>
      <c r="E4240"/>
    </row>
    <row r="4241" spans="4:5" s="1" customFormat="1">
      <c r="D4241"/>
      <c r="E4241"/>
    </row>
    <row r="4242" spans="4:5" s="1" customFormat="1">
      <c r="D4242"/>
      <c r="E4242"/>
    </row>
    <row r="4243" spans="4:5" s="1" customFormat="1">
      <c r="D4243"/>
      <c r="E4243"/>
    </row>
    <row r="4244" spans="4:5" s="1" customFormat="1">
      <c r="D4244"/>
      <c r="E4244"/>
    </row>
    <row r="4245" spans="4:5" s="1" customFormat="1">
      <c r="D4245"/>
      <c r="E4245"/>
    </row>
    <row r="4246" spans="4:5" s="1" customFormat="1">
      <c r="D4246"/>
      <c r="E4246"/>
    </row>
    <row r="4247" spans="4:5" s="1" customFormat="1">
      <c r="D4247"/>
      <c r="E4247"/>
    </row>
    <row r="4248" spans="4:5" s="1" customFormat="1">
      <c r="D4248"/>
      <c r="E4248"/>
    </row>
    <row r="4249" spans="4:5" s="1" customFormat="1">
      <c r="D4249"/>
      <c r="E4249"/>
    </row>
    <row r="4250" spans="4:5" s="1" customFormat="1">
      <c r="D4250"/>
      <c r="E4250"/>
    </row>
    <row r="4251" spans="4:5" s="1" customFormat="1">
      <c r="D4251"/>
      <c r="E4251"/>
    </row>
    <row r="4252" spans="4:5" s="1" customFormat="1">
      <c r="D4252"/>
      <c r="E4252"/>
    </row>
    <row r="4253" spans="4:5" s="1" customFormat="1">
      <c r="D4253"/>
      <c r="E4253"/>
    </row>
    <row r="4254" spans="4:5" s="1" customFormat="1">
      <c r="D4254"/>
      <c r="E4254"/>
    </row>
    <row r="4255" spans="4:5" s="1" customFormat="1">
      <c r="D4255"/>
      <c r="E4255"/>
    </row>
    <row r="4256" spans="4:5" s="1" customFormat="1">
      <c r="D4256"/>
      <c r="E4256"/>
    </row>
    <row r="4257" spans="4:5" s="1" customFormat="1">
      <c r="D4257"/>
      <c r="E4257"/>
    </row>
    <row r="4258" spans="4:5" s="1" customFormat="1">
      <c r="D4258"/>
      <c r="E4258"/>
    </row>
    <row r="4259" spans="4:5" s="1" customFormat="1">
      <c r="D4259"/>
      <c r="E4259"/>
    </row>
    <row r="4260" spans="4:5" s="1" customFormat="1">
      <c r="D4260"/>
      <c r="E4260"/>
    </row>
    <row r="4261" spans="4:5" s="1" customFormat="1">
      <c r="D4261"/>
      <c r="E4261"/>
    </row>
    <row r="4262" spans="4:5" s="1" customFormat="1">
      <c r="D4262"/>
      <c r="E4262"/>
    </row>
    <row r="4263" spans="4:5" s="1" customFormat="1">
      <c r="D4263"/>
      <c r="E4263"/>
    </row>
    <row r="4264" spans="4:5" s="1" customFormat="1">
      <c r="D4264"/>
      <c r="E4264"/>
    </row>
    <row r="4265" spans="4:5" s="1" customFormat="1">
      <c r="D4265"/>
      <c r="E4265"/>
    </row>
    <row r="4266" spans="4:5" s="1" customFormat="1">
      <c r="D4266"/>
      <c r="E4266"/>
    </row>
    <row r="4267" spans="4:5" s="1" customFormat="1">
      <c r="D4267"/>
      <c r="E4267"/>
    </row>
    <row r="4268" spans="4:5" s="1" customFormat="1">
      <c r="D4268"/>
      <c r="E4268"/>
    </row>
    <row r="4269" spans="4:5" s="1" customFormat="1">
      <c r="D4269"/>
      <c r="E4269"/>
    </row>
    <row r="4270" spans="4:5" s="1" customFormat="1">
      <c r="D4270"/>
      <c r="E4270"/>
    </row>
    <row r="4271" spans="4:5" s="1" customFormat="1">
      <c r="D4271"/>
      <c r="E4271"/>
    </row>
    <row r="4272" spans="4:5" s="1" customFormat="1">
      <c r="D4272"/>
      <c r="E4272"/>
    </row>
    <row r="4273" spans="4:5" s="1" customFormat="1">
      <c r="D4273"/>
      <c r="E4273"/>
    </row>
    <row r="4274" spans="4:5" s="1" customFormat="1">
      <c r="D4274"/>
      <c r="E4274"/>
    </row>
    <row r="4275" spans="4:5" s="1" customFormat="1">
      <c r="D4275"/>
      <c r="E4275"/>
    </row>
    <row r="4276" spans="4:5" s="1" customFormat="1">
      <c r="D4276"/>
      <c r="E4276"/>
    </row>
    <row r="4277" spans="4:5" s="1" customFormat="1">
      <c r="D4277"/>
      <c r="E4277"/>
    </row>
    <row r="4278" spans="4:5" s="1" customFormat="1">
      <c r="D4278"/>
      <c r="E4278"/>
    </row>
    <row r="4279" spans="4:5" s="1" customFormat="1">
      <c r="D4279"/>
      <c r="E4279"/>
    </row>
    <row r="4280" spans="4:5" s="1" customFormat="1">
      <c r="D4280"/>
      <c r="E4280"/>
    </row>
    <row r="4281" spans="4:5" s="1" customFormat="1">
      <c r="D4281"/>
      <c r="E4281"/>
    </row>
    <row r="4282" spans="4:5" s="1" customFormat="1">
      <c r="D4282"/>
      <c r="E4282"/>
    </row>
    <row r="4283" spans="4:5" s="1" customFormat="1">
      <c r="D4283"/>
      <c r="E4283"/>
    </row>
    <row r="4284" spans="4:5" s="1" customFormat="1">
      <c r="D4284"/>
      <c r="E4284"/>
    </row>
    <row r="4285" spans="4:5" s="1" customFormat="1">
      <c r="D4285"/>
      <c r="E4285"/>
    </row>
    <row r="4286" spans="4:5" s="1" customFormat="1">
      <c r="D4286"/>
      <c r="E4286"/>
    </row>
    <row r="4287" spans="4:5" s="1" customFormat="1">
      <c r="D4287"/>
      <c r="E4287"/>
    </row>
    <row r="4288" spans="4:5" s="1" customFormat="1">
      <c r="D4288"/>
      <c r="E4288"/>
    </row>
    <row r="4289" spans="4:5" s="1" customFormat="1">
      <c r="D4289"/>
      <c r="E4289"/>
    </row>
    <row r="4290" spans="4:5" s="1" customFormat="1">
      <c r="D4290"/>
      <c r="E4290"/>
    </row>
    <row r="4291" spans="4:5" s="1" customFormat="1">
      <c r="D4291"/>
      <c r="E4291"/>
    </row>
    <row r="4292" spans="4:5" s="1" customFormat="1">
      <c r="D4292"/>
      <c r="E4292"/>
    </row>
    <row r="4293" spans="4:5" s="1" customFormat="1">
      <c r="D4293"/>
      <c r="E4293"/>
    </row>
    <row r="4294" spans="4:5" s="1" customFormat="1">
      <c r="D4294"/>
      <c r="E4294"/>
    </row>
    <row r="4295" spans="4:5" s="1" customFormat="1">
      <c r="D4295"/>
      <c r="E4295"/>
    </row>
    <row r="4296" spans="4:5" s="1" customFormat="1">
      <c r="D4296"/>
      <c r="E4296"/>
    </row>
    <row r="4297" spans="4:5" s="1" customFormat="1">
      <c r="D4297"/>
      <c r="E4297"/>
    </row>
    <row r="4298" spans="4:5" s="1" customFormat="1">
      <c r="D4298"/>
      <c r="E4298"/>
    </row>
    <row r="4299" spans="4:5" s="1" customFormat="1">
      <c r="D4299"/>
      <c r="E4299"/>
    </row>
    <row r="4300" spans="4:5" s="1" customFormat="1">
      <c r="D4300"/>
      <c r="E4300"/>
    </row>
    <row r="4301" spans="4:5" s="1" customFormat="1">
      <c r="D4301"/>
      <c r="E4301"/>
    </row>
    <row r="4302" spans="4:5" s="1" customFormat="1">
      <c r="D4302"/>
      <c r="E4302"/>
    </row>
    <row r="4303" spans="4:5" s="1" customFormat="1">
      <c r="D4303"/>
      <c r="E4303"/>
    </row>
    <row r="4304" spans="4:5" s="1" customFormat="1">
      <c r="D4304"/>
      <c r="E4304"/>
    </row>
    <row r="4305" spans="4:5" s="1" customFormat="1">
      <c r="D4305"/>
      <c r="E4305"/>
    </row>
    <row r="4306" spans="4:5" s="1" customFormat="1">
      <c r="D4306"/>
      <c r="E4306"/>
    </row>
    <row r="4307" spans="4:5" s="1" customFormat="1">
      <c r="D4307"/>
      <c r="E4307"/>
    </row>
    <row r="4308" spans="4:5" s="1" customFormat="1">
      <c r="D4308"/>
      <c r="E4308"/>
    </row>
    <row r="4309" spans="4:5" s="1" customFormat="1">
      <c r="D4309"/>
      <c r="E4309"/>
    </row>
    <row r="4310" spans="4:5" s="1" customFormat="1">
      <c r="D4310"/>
      <c r="E4310"/>
    </row>
    <row r="4311" spans="4:5" s="1" customFormat="1">
      <c r="D4311"/>
      <c r="E4311"/>
    </row>
    <row r="4312" spans="4:5" s="1" customFormat="1">
      <c r="D4312"/>
      <c r="E4312"/>
    </row>
    <row r="4313" spans="4:5" s="1" customFormat="1">
      <c r="D4313"/>
      <c r="E4313"/>
    </row>
    <row r="4314" spans="4:5" s="1" customFormat="1">
      <c r="D4314"/>
      <c r="E4314"/>
    </row>
    <row r="4315" spans="4:5" s="1" customFormat="1">
      <c r="D4315"/>
      <c r="E4315"/>
    </row>
    <row r="4316" spans="4:5" s="1" customFormat="1">
      <c r="D4316"/>
      <c r="E4316"/>
    </row>
    <row r="4317" spans="4:5" s="1" customFormat="1">
      <c r="D4317"/>
      <c r="E4317"/>
    </row>
    <row r="4318" spans="4:5" s="1" customFormat="1">
      <c r="D4318"/>
      <c r="E4318"/>
    </row>
    <row r="4319" spans="4:5" s="1" customFormat="1">
      <c r="D4319"/>
      <c r="E4319"/>
    </row>
    <row r="4320" spans="4:5" s="1" customFormat="1">
      <c r="D4320"/>
      <c r="E4320"/>
    </row>
    <row r="4321" spans="4:5" s="1" customFormat="1">
      <c r="D4321"/>
      <c r="E4321"/>
    </row>
    <row r="4322" spans="4:5" s="1" customFormat="1">
      <c r="D4322"/>
      <c r="E4322"/>
    </row>
    <row r="4323" spans="4:5" s="1" customFormat="1">
      <c r="D4323"/>
      <c r="E4323"/>
    </row>
    <row r="4324" spans="4:5" s="1" customFormat="1">
      <c r="D4324"/>
      <c r="E4324"/>
    </row>
    <row r="4325" spans="4:5" s="1" customFormat="1">
      <c r="D4325"/>
      <c r="E4325"/>
    </row>
    <row r="4326" spans="4:5" s="1" customFormat="1">
      <c r="D4326"/>
      <c r="E4326"/>
    </row>
    <row r="4327" spans="4:5" s="1" customFormat="1">
      <c r="D4327"/>
      <c r="E4327"/>
    </row>
    <row r="4328" spans="4:5" s="1" customFormat="1">
      <c r="D4328"/>
      <c r="E4328"/>
    </row>
    <row r="4329" spans="4:5" s="1" customFormat="1">
      <c r="D4329"/>
      <c r="E4329"/>
    </row>
    <row r="4330" spans="4:5" s="1" customFormat="1">
      <c r="D4330"/>
      <c r="E4330"/>
    </row>
    <row r="4331" spans="4:5" s="1" customFormat="1">
      <c r="D4331"/>
      <c r="E4331"/>
    </row>
    <row r="4332" spans="4:5" s="1" customFormat="1">
      <c r="D4332"/>
      <c r="E4332"/>
    </row>
    <row r="4333" spans="4:5" s="1" customFormat="1">
      <c r="D4333"/>
      <c r="E4333"/>
    </row>
    <row r="4334" spans="4:5" s="1" customFormat="1">
      <c r="D4334"/>
      <c r="E4334"/>
    </row>
    <row r="4335" spans="4:5" s="1" customFormat="1">
      <c r="D4335"/>
      <c r="E4335"/>
    </row>
    <row r="4336" spans="4:5" s="1" customFormat="1">
      <c r="D4336"/>
      <c r="E4336"/>
    </row>
    <row r="4337" spans="4:5" s="1" customFormat="1">
      <c r="D4337"/>
      <c r="E4337"/>
    </row>
    <row r="4338" spans="4:5" s="1" customFormat="1">
      <c r="D4338"/>
      <c r="E4338"/>
    </row>
    <row r="4339" spans="4:5" s="1" customFormat="1">
      <c r="D4339"/>
      <c r="E4339"/>
    </row>
    <row r="4340" spans="4:5" s="1" customFormat="1">
      <c r="D4340"/>
      <c r="E4340"/>
    </row>
    <row r="4341" spans="4:5" s="1" customFormat="1">
      <c r="D4341"/>
      <c r="E4341"/>
    </row>
    <row r="4342" spans="4:5" s="1" customFormat="1">
      <c r="D4342"/>
      <c r="E4342"/>
    </row>
    <row r="4343" spans="4:5" s="1" customFormat="1">
      <c r="D4343"/>
      <c r="E4343"/>
    </row>
    <row r="4344" spans="4:5" s="1" customFormat="1">
      <c r="D4344"/>
      <c r="E4344"/>
    </row>
    <row r="4345" spans="4:5" s="1" customFormat="1">
      <c r="D4345"/>
      <c r="E4345"/>
    </row>
    <row r="4346" spans="4:5" s="1" customFormat="1">
      <c r="D4346"/>
      <c r="E4346"/>
    </row>
    <row r="4347" spans="4:5" s="1" customFormat="1">
      <c r="D4347"/>
      <c r="E4347"/>
    </row>
    <row r="4348" spans="4:5" s="1" customFormat="1">
      <c r="D4348"/>
      <c r="E4348"/>
    </row>
    <row r="4349" spans="4:5" s="1" customFormat="1">
      <c r="D4349"/>
      <c r="E4349"/>
    </row>
    <row r="4350" spans="4:5" s="1" customFormat="1">
      <c r="D4350"/>
      <c r="E4350"/>
    </row>
    <row r="4351" spans="4:5" s="1" customFormat="1">
      <c r="D4351"/>
      <c r="E4351"/>
    </row>
    <row r="4352" spans="4:5" s="1" customFormat="1">
      <c r="D4352"/>
      <c r="E4352"/>
    </row>
    <row r="4353" spans="4:5" s="1" customFormat="1">
      <c r="D4353"/>
      <c r="E4353"/>
    </row>
    <row r="4354" spans="4:5" s="1" customFormat="1">
      <c r="D4354"/>
      <c r="E4354"/>
    </row>
    <row r="4355" spans="4:5" s="1" customFormat="1">
      <c r="D4355"/>
      <c r="E4355"/>
    </row>
    <row r="4356" spans="4:5" s="1" customFormat="1">
      <c r="D4356"/>
      <c r="E4356"/>
    </row>
    <row r="4357" spans="4:5" s="1" customFormat="1">
      <c r="D4357"/>
      <c r="E4357"/>
    </row>
    <row r="4358" spans="4:5" s="1" customFormat="1">
      <c r="D4358"/>
      <c r="E4358"/>
    </row>
    <row r="4359" spans="4:5" s="1" customFormat="1">
      <c r="D4359"/>
      <c r="E4359"/>
    </row>
    <row r="4360" spans="4:5" s="1" customFormat="1">
      <c r="D4360"/>
      <c r="E4360"/>
    </row>
    <row r="4361" spans="4:5" s="1" customFormat="1">
      <c r="D4361"/>
      <c r="E4361"/>
    </row>
    <row r="4362" spans="4:5" s="1" customFormat="1">
      <c r="D4362"/>
      <c r="E4362"/>
    </row>
    <row r="4363" spans="4:5" s="1" customFormat="1">
      <c r="D4363"/>
      <c r="E4363"/>
    </row>
    <row r="4364" spans="4:5" s="1" customFormat="1">
      <c r="D4364"/>
      <c r="E4364"/>
    </row>
    <row r="4365" spans="4:5" s="1" customFormat="1">
      <c r="D4365"/>
      <c r="E4365"/>
    </row>
    <row r="4366" spans="4:5" s="1" customFormat="1">
      <c r="D4366"/>
      <c r="E4366"/>
    </row>
    <row r="4367" spans="4:5" s="1" customFormat="1">
      <c r="D4367"/>
      <c r="E4367"/>
    </row>
    <row r="4368" spans="4:5" s="1" customFormat="1">
      <c r="D4368"/>
      <c r="E4368"/>
    </row>
    <row r="4369" spans="4:5" s="1" customFormat="1">
      <c r="D4369"/>
      <c r="E4369"/>
    </row>
    <row r="4370" spans="4:5" s="1" customFormat="1">
      <c r="D4370"/>
      <c r="E4370"/>
    </row>
    <row r="4371" spans="4:5" s="1" customFormat="1">
      <c r="D4371"/>
      <c r="E4371"/>
    </row>
    <row r="4372" spans="4:5" s="1" customFormat="1">
      <c r="D4372"/>
      <c r="E4372"/>
    </row>
    <row r="4373" spans="4:5" s="1" customFormat="1">
      <c r="D4373"/>
      <c r="E4373"/>
    </row>
    <row r="4374" spans="4:5" s="1" customFormat="1">
      <c r="D4374"/>
      <c r="E4374"/>
    </row>
    <row r="4375" spans="4:5" s="1" customFormat="1">
      <c r="D4375"/>
      <c r="E4375"/>
    </row>
    <row r="4376" spans="4:5" s="1" customFormat="1">
      <c r="D4376"/>
      <c r="E4376"/>
    </row>
    <row r="4377" spans="4:5" s="1" customFormat="1">
      <c r="D4377"/>
      <c r="E4377"/>
    </row>
    <row r="4378" spans="4:5" s="1" customFormat="1">
      <c r="D4378"/>
      <c r="E4378"/>
    </row>
    <row r="4379" spans="4:5" s="1" customFormat="1">
      <c r="D4379"/>
      <c r="E4379"/>
    </row>
    <row r="4380" spans="4:5" s="1" customFormat="1">
      <c r="D4380"/>
      <c r="E4380"/>
    </row>
    <row r="4381" spans="4:5" s="1" customFormat="1">
      <c r="D4381"/>
      <c r="E4381"/>
    </row>
    <row r="4382" spans="4:5" s="1" customFormat="1">
      <c r="D4382"/>
      <c r="E4382"/>
    </row>
    <row r="4383" spans="4:5" s="1" customFormat="1">
      <c r="D4383"/>
      <c r="E4383"/>
    </row>
    <row r="4384" spans="4:5" s="1" customFormat="1">
      <c r="D4384"/>
      <c r="E4384"/>
    </row>
    <row r="4385" spans="4:5" s="1" customFormat="1">
      <c r="D4385"/>
      <c r="E4385"/>
    </row>
    <row r="4386" spans="4:5" s="1" customFormat="1">
      <c r="D4386"/>
      <c r="E4386"/>
    </row>
    <row r="4387" spans="4:5" s="1" customFormat="1">
      <c r="D4387"/>
      <c r="E4387"/>
    </row>
    <row r="4388" spans="4:5" s="1" customFormat="1">
      <c r="D4388"/>
      <c r="E4388"/>
    </row>
    <row r="4389" spans="4:5" s="1" customFormat="1">
      <c r="D4389"/>
      <c r="E4389"/>
    </row>
    <row r="4390" spans="4:5" s="1" customFormat="1">
      <c r="D4390"/>
      <c r="E4390"/>
    </row>
    <row r="4391" spans="4:5" s="1" customFormat="1">
      <c r="D4391"/>
      <c r="E4391"/>
    </row>
    <row r="4392" spans="4:5" s="1" customFormat="1">
      <c r="D4392"/>
      <c r="E4392"/>
    </row>
    <row r="4393" spans="4:5" s="1" customFormat="1">
      <c r="D4393"/>
      <c r="E4393"/>
    </row>
    <row r="4394" spans="4:5" s="1" customFormat="1">
      <c r="D4394"/>
      <c r="E4394"/>
    </row>
    <row r="4395" spans="4:5" s="1" customFormat="1">
      <c r="D4395"/>
      <c r="E4395"/>
    </row>
    <row r="4396" spans="4:5" s="1" customFormat="1">
      <c r="D4396"/>
      <c r="E4396"/>
    </row>
    <row r="4397" spans="4:5" s="1" customFormat="1">
      <c r="D4397"/>
      <c r="E4397"/>
    </row>
    <row r="4398" spans="4:5" s="1" customFormat="1">
      <c r="D4398"/>
      <c r="E4398"/>
    </row>
    <row r="4399" spans="4:5" s="1" customFormat="1">
      <c r="D4399"/>
      <c r="E4399"/>
    </row>
    <row r="4400" spans="4:5" s="1" customFormat="1">
      <c r="D4400"/>
      <c r="E4400"/>
    </row>
    <row r="4401" spans="4:5" s="1" customFormat="1">
      <c r="D4401"/>
      <c r="E4401"/>
    </row>
    <row r="4402" spans="4:5" s="1" customFormat="1">
      <c r="D4402"/>
      <c r="E4402"/>
    </row>
    <row r="4403" spans="4:5" s="1" customFormat="1">
      <c r="D4403"/>
      <c r="E4403"/>
    </row>
    <row r="4404" spans="4:5" s="1" customFormat="1">
      <c r="D4404"/>
      <c r="E4404"/>
    </row>
    <row r="4405" spans="4:5" s="1" customFormat="1">
      <c r="D4405"/>
      <c r="E4405"/>
    </row>
    <row r="4406" spans="4:5" s="1" customFormat="1">
      <c r="D4406"/>
      <c r="E4406"/>
    </row>
    <row r="4407" spans="4:5" s="1" customFormat="1">
      <c r="D4407"/>
      <c r="E4407"/>
    </row>
    <row r="4408" spans="4:5" s="1" customFormat="1">
      <c r="D4408"/>
      <c r="E4408"/>
    </row>
    <row r="4409" spans="4:5" s="1" customFormat="1">
      <c r="D4409"/>
      <c r="E4409"/>
    </row>
    <row r="4410" spans="4:5" s="1" customFormat="1">
      <c r="D4410"/>
      <c r="E4410"/>
    </row>
    <row r="4411" spans="4:5" s="1" customFormat="1">
      <c r="D4411"/>
      <c r="E4411"/>
    </row>
    <row r="4412" spans="4:5" s="1" customFormat="1">
      <c r="D4412"/>
      <c r="E4412"/>
    </row>
    <row r="4413" spans="4:5" s="1" customFormat="1">
      <c r="D4413"/>
      <c r="E4413"/>
    </row>
    <row r="4414" spans="4:5" s="1" customFormat="1">
      <c r="D4414"/>
      <c r="E4414"/>
    </row>
    <row r="4415" spans="4:5" s="1" customFormat="1">
      <c r="D4415"/>
      <c r="E4415"/>
    </row>
    <row r="4416" spans="4:5" s="1" customFormat="1">
      <c r="D4416"/>
      <c r="E4416"/>
    </row>
    <row r="4417" spans="4:5" s="1" customFormat="1">
      <c r="D4417"/>
      <c r="E4417"/>
    </row>
    <row r="4418" spans="4:5" s="1" customFormat="1">
      <c r="D4418"/>
      <c r="E4418"/>
    </row>
    <row r="4419" spans="4:5" s="1" customFormat="1">
      <c r="D4419"/>
      <c r="E4419"/>
    </row>
    <row r="4420" spans="4:5" s="1" customFormat="1">
      <c r="D4420"/>
      <c r="E4420"/>
    </row>
    <row r="4421" spans="4:5" s="1" customFormat="1">
      <c r="D4421"/>
      <c r="E4421"/>
    </row>
    <row r="4422" spans="4:5" s="1" customFormat="1">
      <c r="D4422"/>
      <c r="E4422"/>
    </row>
    <row r="4423" spans="4:5" s="1" customFormat="1">
      <c r="D4423"/>
      <c r="E4423"/>
    </row>
    <row r="4424" spans="4:5" s="1" customFormat="1">
      <c r="D4424"/>
      <c r="E4424"/>
    </row>
    <row r="4425" spans="4:5" s="1" customFormat="1">
      <c r="D4425"/>
      <c r="E4425"/>
    </row>
    <row r="4426" spans="4:5" s="1" customFormat="1">
      <c r="D4426"/>
      <c r="E4426"/>
    </row>
    <row r="4427" spans="4:5" s="1" customFormat="1">
      <c r="D4427"/>
      <c r="E4427"/>
    </row>
    <row r="4428" spans="4:5" s="1" customFormat="1">
      <c r="D4428"/>
      <c r="E4428"/>
    </row>
    <row r="4429" spans="4:5" s="1" customFormat="1">
      <c r="D4429"/>
      <c r="E4429"/>
    </row>
    <row r="4430" spans="4:5" s="1" customFormat="1">
      <c r="D4430"/>
      <c r="E4430"/>
    </row>
    <row r="4431" spans="4:5" s="1" customFormat="1">
      <c r="D4431"/>
      <c r="E4431"/>
    </row>
    <row r="4432" spans="4:5" s="1" customFormat="1">
      <c r="D4432"/>
      <c r="E4432"/>
    </row>
    <row r="4433" spans="4:5" s="1" customFormat="1">
      <c r="D4433"/>
      <c r="E4433"/>
    </row>
    <row r="4434" spans="4:5" s="1" customFormat="1">
      <c r="D4434"/>
      <c r="E4434"/>
    </row>
    <row r="4435" spans="4:5" s="1" customFormat="1">
      <c r="D4435"/>
      <c r="E4435"/>
    </row>
    <row r="4436" spans="4:5" s="1" customFormat="1">
      <c r="D4436"/>
      <c r="E4436"/>
    </row>
    <row r="4437" spans="4:5" s="1" customFormat="1">
      <c r="D4437"/>
      <c r="E4437"/>
    </row>
    <row r="4438" spans="4:5" s="1" customFormat="1">
      <c r="D4438"/>
      <c r="E4438"/>
    </row>
    <row r="4439" spans="4:5" s="1" customFormat="1">
      <c r="D4439"/>
      <c r="E4439"/>
    </row>
    <row r="4440" spans="4:5" s="1" customFormat="1">
      <c r="D4440"/>
      <c r="E4440"/>
    </row>
    <row r="4441" spans="4:5" s="1" customFormat="1">
      <c r="D4441"/>
      <c r="E4441"/>
    </row>
    <row r="4442" spans="4:5" s="1" customFormat="1">
      <c r="D4442"/>
      <c r="E4442"/>
    </row>
    <row r="4443" spans="4:5" s="1" customFormat="1">
      <c r="D4443"/>
      <c r="E4443"/>
    </row>
    <row r="4444" spans="4:5" s="1" customFormat="1">
      <c r="D4444"/>
      <c r="E4444"/>
    </row>
    <row r="4445" spans="4:5" s="1" customFormat="1">
      <c r="D4445"/>
      <c r="E4445"/>
    </row>
    <row r="4446" spans="4:5" s="1" customFormat="1">
      <c r="D4446"/>
      <c r="E4446"/>
    </row>
    <row r="4447" spans="4:5" s="1" customFormat="1">
      <c r="D4447"/>
      <c r="E4447"/>
    </row>
    <row r="4448" spans="4:5" s="1" customFormat="1">
      <c r="D4448"/>
      <c r="E4448"/>
    </row>
    <row r="4449" spans="4:5" s="1" customFormat="1">
      <c r="D4449"/>
      <c r="E4449"/>
    </row>
    <row r="4450" spans="4:5" s="1" customFormat="1">
      <c r="D4450"/>
      <c r="E4450"/>
    </row>
    <row r="4451" spans="4:5" s="1" customFormat="1">
      <c r="D4451"/>
      <c r="E4451"/>
    </row>
    <row r="4452" spans="4:5" s="1" customFormat="1">
      <c r="D4452"/>
      <c r="E4452"/>
    </row>
    <row r="4453" spans="4:5" s="1" customFormat="1">
      <c r="D4453"/>
      <c r="E4453"/>
    </row>
    <row r="4454" spans="4:5" s="1" customFormat="1">
      <c r="D4454"/>
      <c r="E4454"/>
    </row>
    <row r="4455" spans="4:5" s="1" customFormat="1">
      <c r="D4455"/>
      <c r="E4455"/>
    </row>
    <row r="4456" spans="4:5" s="1" customFormat="1">
      <c r="D4456"/>
      <c r="E4456"/>
    </row>
    <row r="4457" spans="4:5" s="1" customFormat="1">
      <c r="D4457"/>
      <c r="E4457"/>
    </row>
    <row r="4458" spans="4:5" s="1" customFormat="1">
      <c r="D4458"/>
      <c r="E4458"/>
    </row>
    <row r="4459" spans="4:5" s="1" customFormat="1">
      <c r="D4459"/>
      <c r="E4459"/>
    </row>
    <row r="4460" spans="4:5" s="1" customFormat="1">
      <c r="D4460"/>
      <c r="E4460"/>
    </row>
    <row r="4461" spans="4:5" s="1" customFormat="1">
      <c r="D4461"/>
      <c r="E4461"/>
    </row>
    <row r="4462" spans="4:5" s="1" customFormat="1">
      <c r="D4462"/>
      <c r="E4462"/>
    </row>
    <row r="4463" spans="4:5" s="1" customFormat="1">
      <c r="D4463"/>
      <c r="E4463"/>
    </row>
    <row r="4464" spans="4:5" s="1" customFormat="1">
      <c r="D4464"/>
      <c r="E4464"/>
    </row>
    <row r="4465" spans="4:5" s="1" customFormat="1">
      <c r="D4465"/>
      <c r="E4465"/>
    </row>
    <row r="4466" spans="4:5" s="1" customFormat="1">
      <c r="D4466"/>
      <c r="E4466"/>
    </row>
    <row r="4467" spans="4:5" s="1" customFormat="1">
      <c r="D4467"/>
      <c r="E4467"/>
    </row>
    <row r="4468" spans="4:5" s="1" customFormat="1">
      <c r="D4468"/>
      <c r="E4468"/>
    </row>
    <row r="4469" spans="4:5" s="1" customFormat="1">
      <c r="D4469"/>
      <c r="E4469"/>
    </row>
    <row r="4470" spans="4:5" s="1" customFormat="1">
      <c r="D4470"/>
      <c r="E4470"/>
    </row>
    <row r="4471" spans="4:5" s="1" customFormat="1">
      <c r="D4471"/>
      <c r="E4471"/>
    </row>
    <row r="4472" spans="4:5" s="1" customFormat="1">
      <c r="D4472"/>
      <c r="E4472"/>
    </row>
    <row r="4473" spans="4:5" s="1" customFormat="1">
      <c r="D4473"/>
      <c r="E4473"/>
    </row>
    <row r="4474" spans="4:5" s="1" customFormat="1">
      <c r="D4474"/>
      <c r="E4474"/>
    </row>
    <row r="4475" spans="4:5" s="1" customFormat="1">
      <c r="D4475"/>
      <c r="E4475"/>
    </row>
    <row r="4476" spans="4:5" s="1" customFormat="1">
      <c r="D4476"/>
      <c r="E4476"/>
    </row>
    <row r="4477" spans="4:5" s="1" customFormat="1">
      <c r="D4477"/>
      <c r="E4477"/>
    </row>
    <row r="4478" spans="4:5" s="1" customFormat="1">
      <c r="D4478"/>
      <c r="E4478"/>
    </row>
    <row r="4479" spans="4:5" s="1" customFormat="1">
      <c r="D4479"/>
      <c r="E4479"/>
    </row>
    <row r="4480" spans="4:5" s="1" customFormat="1">
      <c r="D4480"/>
      <c r="E4480"/>
    </row>
    <row r="4481" spans="4:5" s="1" customFormat="1">
      <c r="D4481"/>
      <c r="E4481"/>
    </row>
    <row r="4482" spans="4:5" s="1" customFormat="1">
      <c r="D4482"/>
      <c r="E4482"/>
    </row>
    <row r="4483" spans="4:5" s="1" customFormat="1">
      <c r="D4483"/>
      <c r="E4483"/>
    </row>
    <row r="4484" spans="4:5" s="1" customFormat="1">
      <c r="D4484"/>
      <c r="E4484"/>
    </row>
    <row r="4485" spans="4:5" s="1" customFormat="1">
      <c r="D4485"/>
      <c r="E4485"/>
    </row>
    <row r="4486" spans="4:5" s="1" customFormat="1">
      <c r="D4486"/>
      <c r="E4486"/>
    </row>
    <row r="4487" spans="4:5" s="1" customFormat="1">
      <c r="D4487"/>
      <c r="E4487"/>
    </row>
    <row r="4488" spans="4:5" s="1" customFormat="1">
      <c r="D4488"/>
      <c r="E4488"/>
    </row>
    <row r="4489" spans="4:5" s="1" customFormat="1">
      <c r="D4489"/>
      <c r="E4489"/>
    </row>
    <row r="4490" spans="4:5" s="1" customFormat="1">
      <c r="D4490"/>
      <c r="E4490"/>
    </row>
    <row r="4491" spans="4:5" s="1" customFormat="1">
      <c r="D4491"/>
      <c r="E4491"/>
    </row>
    <row r="4492" spans="4:5" s="1" customFormat="1">
      <c r="D4492"/>
      <c r="E4492"/>
    </row>
    <row r="4493" spans="4:5" s="1" customFormat="1">
      <c r="D4493"/>
      <c r="E4493"/>
    </row>
    <row r="4494" spans="4:5" s="1" customFormat="1">
      <c r="D4494"/>
      <c r="E4494"/>
    </row>
    <row r="4495" spans="4:5" s="1" customFormat="1">
      <c r="D4495"/>
      <c r="E4495"/>
    </row>
    <row r="4496" spans="4:5" s="1" customFormat="1">
      <c r="D4496"/>
      <c r="E4496"/>
    </row>
    <row r="4497" spans="4:5" s="1" customFormat="1">
      <c r="D4497"/>
      <c r="E4497"/>
    </row>
    <row r="4498" spans="4:5" s="1" customFormat="1">
      <c r="D4498"/>
      <c r="E4498"/>
    </row>
    <row r="4499" spans="4:5" s="1" customFormat="1">
      <c r="D4499"/>
      <c r="E4499"/>
    </row>
    <row r="4500" spans="4:5" s="1" customFormat="1">
      <c r="D4500"/>
      <c r="E4500"/>
    </row>
    <row r="4501" spans="4:5" s="1" customFormat="1">
      <c r="D4501"/>
      <c r="E4501"/>
    </row>
    <row r="4502" spans="4:5" s="1" customFormat="1">
      <c r="D4502"/>
      <c r="E4502"/>
    </row>
    <row r="4503" spans="4:5" s="1" customFormat="1">
      <c r="D4503"/>
      <c r="E4503"/>
    </row>
    <row r="4504" spans="4:5" s="1" customFormat="1">
      <c r="D4504"/>
      <c r="E4504"/>
    </row>
    <row r="4505" spans="4:5" s="1" customFormat="1">
      <c r="D4505"/>
      <c r="E4505"/>
    </row>
    <row r="4506" spans="4:5" s="1" customFormat="1">
      <c r="D4506"/>
      <c r="E4506"/>
    </row>
    <row r="4507" spans="4:5" s="1" customFormat="1">
      <c r="D4507"/>
      <c r="E4507"/>
    </row>
    <row r="4508" spans="4:5" s="1" customFormat="1">
      <c r="D4508"/>
      <c r="E4508"/>
    </row>
    <row r="4509" spans="4:5" s="1" customFormat="1">
      <c r="D4509"/>
      <c r="E4509"/>
    </row>
    <row r="4510" spans="4:5" s="1" customFormat="1">
      <c r="D4510"/>
      <c r="E4510"/>
    </row>
    <row r="4511" spans="4:5" s="1" customFormat="1">
      <c r="D4511"/>
      <c r="E4511"/>
    </row>
    <row r="4512" spans="4:5" s="1" customFormat="1">
      <c r="D4512"/>
      <c r="E4512"/>
    </row>
    <row r="4513" spans="4:5" s="1" customFormat="1">
      <c r="D4513"/>
      <c r="E4513"/>
    </row>
    <row r="4514" spans="4:5" s="1" customFormat="1">
      <c r="D4514"/>
      <c r="E4514"/>
    </row>
    <row r="4515" spans="4:5" s="1" customFormat="1">
      <c r="D4515"/>
      <c r="E4515"/>
    </row>
    <row r="4516" spans="4:5" s="1" customFormat="1">
      <c r="D4516"/>
      <c r="E4516"/>
    </row>
    <row r="4517" spans="4:5" s="1" customFormat="1">
      <c r="D4517"/>
      <c r="E4517"/>
    </row>
    <row r="4518" spans="4:5" s="1" customFormat="1">
      <c r="D4518"/>
      <c r="E4518"/>
    </row>
    <row r="4519" spans="4:5" s="1" customFormat="1">
      <c r="D4519"/>
      <c r="E4519"/>
    </row>
    <row r="4520" spans="4:5" s="1" customFormat="1">
      <c r="D4520"/>
      <c r="E4520"/>
    </row>
    <row r="4521" spans="4:5" s="1" customFormat="1">
      <c r="D4521"/>
      <c r="E4521"/>
    </row>
    <row r="4522" spans="4:5" s="1" customFormat="1">
      <c r="D4522"/>
      <c r="E4522"/>
    </row>
    <row r="4523" spans="4:5" s="1" customFormat="1">
      <c r="D4523"/>
      <c r="E4523"/>
    </row>
    <row r="4524" spans="4:5" s="1" customFormat="1">
      <c r="D4524"/>
      <c r="E4524"/>
    </row>
    <row r="4525" spans="4:5" s="1" customFormat="1">
      <c r="D4525"/>
      <c r="E4525"/>
    </row>
    <row r="4526" spans="4:5" s="1" customFormat="1">
      <c r="D4526"/>
      <c r="E4526"/>
    </row>
    <row r="4527" spans="4:5" s="1" customFormat="1">
      <c r="D4527"/>
      <c r="E4527"/>
    </row>
    <row r="4528" spans="4:5" s="1" customFormat="1">
      <c r="D4528"/>
      <c r="E4528"/>
    </row>
    <row r="4529" spans="4:5" s="1" customFormat="1">
      <c r="D4529"/>
      <c r="E4529"/>
    </row>
    <row r="4530" spans="4:5" s="1" customFormat="1">
      <c r="D4530"/>
      <c r="E4530"/>
    </row>
    <row r="4531" spans="4:5" s="1" customFormat="1">
      <c r="D4531"/>
      <c r="E4531"/>
    </row>
    <row r="4532" spans="4:5" s="1" customFormat="1">
      <c r="D4532"/>
      <c r="E4532"/>
    </row>
    <row r="4533" spans="4:5" s="1" customFormat="1">
      <c r="D4533"/>
      <c r="E4533"/>
    </row>
    <row r="4534" spans="4:5" s="1" customFormat="1">
      <c r="D4534"/>
      <c r="E4534"/>
    </row>
    <row r="4535" spans="4:5" s="1" customFormat="1">
      <c r="D4535"/>
      <c r="E4535"/>
    </row>
    <row r="4536" spans="4:5" s="1" customFormat="1">
      <c r="D4536"/>
      <c r="E4536"/>
    </row>
    <row r="4537" spans="4:5" s="1" customFormat="1">
      <c r="D4537"/>
      <c r="E4537"/>
    </row>
    <row r="4538" spans="4:5" s="1" customFormat="1">
      <c r="D4538"/>
      <c r="E4538"/>
    </row>
    <row r="4539" spans="4:5" s="1" customFormat="1">
      <c r="D4539"/>
      <c r="E4539"/>
    </row>
    <row r="4540" spans="4:5" s="1" customFormat="1">
      <c r="D4540"/>
      <c r="E4540"/>
    </row>
    <row r="4541" spans="4:5" s="1" customFormat="1">
      <c r="D4541"/>
      <c r="E4541"/>
    </row>
    <row r="4542" spans="4:5" s="1" customFormat="1">
      <c r="D4542"/>
      <c r="E4542"/>
    </row>
    <row r="4543" spans="4:5" s="1" customFormat="1">
      <c r="D4543"/>
      <c r="E4543"/>
    </row>
    <row r="4544" spans="4:5" s="1" customFormat="1">
      <c r="D4544"/>
      <c r="E4544"/>
    </row>
    <row r="4545" spans="4:5" s="1" customFormat="1">
      <c r="D4545"/>
      <c r="E4545"/>
    </row>
    <row r="4546" spans="4:5" s="1" customFormat="1">
      <c r="D4546"/>
      <c r="E4546"/>
    </row>
    <row r="4547" spans="4:5" s="1" customFormat="1">
      <c r="D4547"/>
      <c r="E4547"/>
    </row>
    <row r="4548" spans="4:5" s="1" customFormat="1">
      <c r="D4548"/>
      <c r="E4548"/>
    </row>
    <row r="4549" spans="4:5" s="1" customFormat="1">
      <c r="D4549"/>
      <c r="E4549"/>
    </row>
    <row r="4550" spans="4:5" s="1" customFormat="1">
      <c r="D4550"/>
      <c r="E4550"/>
    </row>
    <row r="4551" spans="4:5" s="1" customFormat="1">
      <c r="D4551"/>
      <c r="E4551"/>
    </row>
    <row r="4552" spans="4:5" s="1" customFormat="1">
      <c r="D4552"/>
      <c r="E4552"/>
    </row>
    <row r="4553" spans="4:5" s="1" customFormat="1">
      <c r="D4553"/>
      <c r="E4553"/>
    </row>
    <row r="4554" spans="4:5" s="1" customFormat="1">
      <c r="D4554"/>
      <c r="E4554"/>
    </row>
    <row r="4555" spans="4:5" s="1" customFormat="1">
      <c r="D4555"/>
      <c r="E4555"/>
    </row>
    <row r="4556" spans="4:5" s="1" customFormat="1">
      <c r="D4556"/>
      <c r="E4556"/>
    </row>
    <row r="4557" spans="4:5" s="1" customFormat="1">
      <c r="D4557"/>
      <c r="E4557"/>
    </row>
    <row r="4558" spans="4:5" s="1" customFormat="1">
      <c r="D4558"/>
      <c r="E4558"/>
    </row>
    <row r="4559" spans="4:5" s="1" customFormat="1">
      <c r="D4559"/>
      <c r="E4559"/>
    </row>
    <row r="4560" spans="4:5" s="1" customFormat="1">
      <c r="D4560"/>
      <c r="E4560"/>
    </row>
    <row r="4561" spans="4:5" s="1" customFormat="1">
      <c r="D4561"/>
      <c r="E4561"/>
    </row>
    <row r="4562" spans="4:5" s="1" customFormat="1">
      <c r="D4562"/>
      <c r="E4562"/>
    </row>
    <row r="4563" spans="4:5" s="1" customFormat="1">
      <c r="D4563"/>
      <c r="E4563"/>
    </row>
    <row r="4564" spans="4:5" s="1" customFormat="1">
      <c r="D4564"/>
      <c r="E4564"/>
    </row>
    <row r="4565" spans="4:5" s="1" customFormat="1">
      <c r="D4565"/>
      <c r="E4565"/>
    </row>
    <row r="4566" spans="4:5" s="1" customFormat="1">
      <c r="D4566"/>
      <c r="E4566"/>
    </row>
    <row r="4567" spans="4:5" s="1" customFormat="1">
      <c r="D4567"/>
      <c r="E4567"/>
    </row>
    <row r="4568" spans="4:5" s="1" customFormat="1">
      <c r="D4568"/>
      <c r="E4568"/>
    </row>
    <row r="4569" spans="4:5" s="1" customFormat="1">
      <c r="D4569"/>
      <c r="E4569"/>
    </row>
    <row r="4570" spans="4:5" s="1" customFormat="1">
      <c r="D4570"/>
      <c r="E4570"/>
    </row>
    <row r="4571" spans="4:5" s="1" customFormat="1">
      <c r="D4571"/>
      <c r="E4571"/>
    </row>
    <row r="4572" spans="4:5" s="1" customFormat="1">
      <c r="D4572"/>
      <c r="E4572"/>
    </row>
    <row r="4573" spans="4:5" s="1" customFormat="1">
      <c r="D4573"/>
      <c r="E4573"/>
    </row>
    <row r="4574" spans="4:5" s="1" customFormat="1">
      <c r="D4574"/>
      <c r="E4574"/>
    </row>
    <row r="4575" spans="4:5" s="1" customFormat="1">
      <c r="D4575"/>
      <c r="E4575"/>
    </row>
    <row r="4576" spans="4:5" s="1" customFormat="1">
      <c r="D4576"/>
      <c r="E4576"/>
    </row>
    <row r="4577" spans="4:5" s="1" customFormat="1">
      <c r="D4577"/>
      <c r="E4577"/>
    </row>
    <row r="4578" spans="4:5" s="1" customFormat="1">
      <c r="D4578"/>
      <c r="E4578"/>
    </row>
    <row r="4579" spans="4:5" s="1" customFormat="1">
      <c r="D4579"/>
      <c r="E4579"/>
    </row>
    <row r="4580" spans="4:5" s="1" customFormat="1">
      <c r="D4580"/>
      <c r="E4580"/>
    </row>
    <row r="4581" spans="4:5" s="1" customFormat="1">
      <c r="D4581"/>
      <c r="E4581"/>
    </row>
    <row r="4582" spans="4:5" s="1" customFormat="1">
      <c r="D4582"/>
      <c r="E4582"/>
    </row>
    <row r="4583" spans="4:5" s="1" customFormat="1">
      <c r="D4583"/>
      <c r="E4583"/>
    </row>
    <row r="4584" spans="4:5" s="1" customFormat="1">
      <c r="D4584"/>
      <c r="E4584"/>
    </row>
    <row r="4585" spans="4:5" s="1" customFormat="1">
      <c r="D4585"/>
      <c r="E4585"/>
    </row>
    <row r="4586" spans="4:5" s="1" customFormat="1">
      <c r="D4586"/>
      <c r="E4586"/>
    </row>
    <row r="4587" spans="4:5" s="1" customFormat="1">
      <c r="D4587"/>
      <c r="E4587"/>
    </row>
    <row r="4588" spans="4:5" s="1" customFormat="1">
      <c r="D4588"/>
      <c r="E4588"/>
    </row>
    <row r="4589" spans="4:5" s="1" customFormat="1">
      <c r="D4589"/>
      <c r="E4589"/>
    </row>
    <row r="4590" spans="4:5" s="1" customFormat="1">
      <c r="D4590"/>
      <c r="E4590"/>
    </row>
    <row r="4591" spans="4:5" s="1" customFormat="1">
      <c r="D4591"/>
      <c r="E4591"/>
    </row>
    <row r="4592" spans="4:5" s="1" customFormat="1">
      <c r="D4592"/>
      <c r="E4592"/>
    </row>
    <row r="4593" spans="4:5" s="1" customFormat="1">
      <c r="D4593"/>
      <c r="E4593"/>
    </row>
    <row r="4594" spans="4:5" s="1" customFormat="1">
      <c r="D4594"/>
      <c r="E4594"/>
    </row>
    <row r="4595" spans="4:5" s="1" customFormat="1">
      <c r="D4595"/>
      <c r="E4595"/>
    </row>
    <row r="4596" spans="4:5" s="1" customFormat="1">
      <c r="D4596"/>
      <c r="E4596"/>
    </row>
    <row r="4597" spans="4:5" s="1" customFormat="1">
      <c r="D4597"/>
      <c r="E4597"/>
    </row>
    <row r="4598" spans="4:5" s="1" customFormat="1">
      <c r="D4598"/>
      <c r="E4598"/>
    </row>
    <row r="4599" spans="4:5" s="1" customFormat="1">
      <c r="D4599"/>
      <c r="E4599"/>
    </row>
    <row r="4600" spans="4:5" s="1" customFormat="1">
      <c r="D4600"/>
      <c r="E4600"/>
    </row>
    <row r="4601" spans="4:5" s="1" customFormat="1">
      <c r="D4601"/>
      <c r="E4601"/>
    </row>
    <row r="4602" spans="4:5" s="1" customFormat="1">
      <c r="D4602"/>
      <c r="E4602"/>
    </row>
    <row r="4603" spans="4:5" s="1" customFormat="1">
      <c r="D4603"/>
      <c r="E4603"/>
    </row>
    <row r="4604" spans="4:5" s="1" customFormat="1">
      <c r="D4604"/>
      <c r="E4604"/>
    </row>
    <row r="4605" spans="4:5" s="1" customFormat="1">
      <c r="D4605"/>
      <c r="E4605"/>
    </row>
    <row r="4606" spans="4:5" s="1" customFormat="1">
      <c r="D4606"/>
      <c r="E4606"/>
    </row>
    <row r="4607" spans="4:5" s="1" customFormat="1">
      <c r="D4607"/>
      <c r="E4607"/>
    </row>
    <row r="4608" spans="4:5" s="1" customFormat="1">
      <c r="D4608"/>
      <c r="E4608"/>
    </row>
    <row r="4609" spans="4:5" s="1" customFormat="1">
      <c r="D4609"/>
      <c r="E4609"/>
    </row>
    <row r="4610" spans="4:5" s="1" customFormat="1">
      <c r="D4610"/>
      <c r="E4610"/>
    </row>
    <row r="4611" spans="4:5" s="1" customFormat="1">
      <c r="D4611"/>
      <c r="E4611"/>
    </row>
    <row r="4612" spans="4:5" s="1" customFormat="1">
      <c r="D4612"/>
      <c r="E4612"/>
    </row>
    <row r="4613" spans="4:5" s="1" customFormat="1">
      <c r="D4613"/>
      <c r="E4613"/>
    </row>
    <row r="4614" spans="4:5" s="1" customFormat="1">
      <c r="D4614"/>
      <c r="E4614"/>
    </row>
    <row r="4615" spans="4:5" s="1" customFormat="1">
      <c r="D4615"/>
      <c r="E4615"/>
    </row>
    <row r="4616" spans="4:5" s="1" customFormat="1">
      <c r="D4616"/>
      <c r="E4616"/>
    </row>
    <row r="4617" spans="4:5" s="1" customFormat="1">
      <c r="D4617"/>
      <c r="E4617"/>
    </row>
    <row r="4618" spans="4:5" s="1" customFormat="1">
      <c r="D4618"/>
      <c r="E4618"/>
    </row>
    <row r="4619" spans="4:5" s="1" customFormat="1">
      <c r="D4619"/>
      <c r="E4619"/>
    </row>
    <row r="4620" spans="4:5" s="1" customFormat="1">
      <c r="D4620"/>
      <c r="E4620"/>
    </row>
    <row r="4621" spans="4:5" s="1" customFormat="1">
      <c r="D4621"/>
      <c r="E4621"/>
    </row>
    <row r="4622" spans="4:5" s="1" customFormat="1">
      <c r="D4622"/>
      <c r="E4622"/>
    </row>
    <row r="4623" spans="4:5" s="1" customFormat="1">
      <c r="D4623"/>
      <c r="E4623"/>
    </row>
    <row r="4624" spans="4:5" s="1" customFormat="1">
      <c r="D4624"/>
      <c r="E4624"/>
    </row>
    <row r="4625" spans="4:5" s="1" customFormat="1">
      <c r="D4625"/>
      <c r="E4625"/>
    </row>
    <row r="4626" spans="4:5" s="1" customFormat="1">
      <c r="D4626"/>
      <c r="E4626"/>
    </row>
    <row r="4627" spans="4:5" s="1" customFormat="1">
      <c r="D4627"/>
      <c r="E4627"/>
    </row>
    <row r="4628" spans="4:5" s="1" customFormat="1">
      <c r="D4628"/>
      <c r="E4628"/>
    </row>
    <row r="4629" spans="4:5" s="1" customFormat="1">
      <c r="D4629"/>
      <c r="E4629"/>
    </row>
    <row r="4630" spans="4:5" s="1" customFormat="1">
      <c r="D4630"/>
      <c r="E4630"/>
    </row>
    <row r="4631" spans="4:5" s="1" customFormat="1">
      <c r="D4631"/>
      <c r="E4631"/>
    </row>
    <row r="4632" spans="4:5" s="1" customFormat="1">
      <c r="D4632"/>
      <c r="E4632"/>
    </row>
    <row r="4633" spans="4:5" s="1" customFormat="1">
      <c r="D4633"/>
      <c r="E4633"/>
    </row>
    <row r="4634" spans="4:5" s="1" customFormat="1">
      <c r="D4634"/>
      <c r="E4634"/>
    </row>
    <row r="4635" spans="4:5" s="1" customFormat="1">
      <c r="D4635"/>
      <c r="E4635"/>
    </row>
    <row r="4636" spans="4:5" s="1" customFormat="1">
      <c r="D4636"/>
      <c r="E4636"/>
    </row>
    <row r="4637" spans="4:5" s="1" customFormat="1">
      <c r="D4637"/>
      <c r="E4637"/>
    </row>
    <row r="4638" spans="4:5" s="1" customFormat="1">
      <c r="D4638"/>
      <c r="E4638"/>
    </row>
    <row r="4639" spans="4:5" s="1" customFormat="1">
      <c r="D4639"/>
      <c r="E4639"/>
    </row>
    <row r="4640" spans="4:5" s="1" customFormat="1">
      <c r="D4640"/>
      <c r="E4640"/>
    </row>
    <row r="4641" spans="4:5" s="1" customFormat="1">
      <c r="D4641"/>
      <c r="E4641"/>
    </row>
    <row r="4642" spans="4:5" s="1" customFormat="1">
      <c r="D4642"/>
      <c r="E4642"/>
    </row>
    <row r="4643" spans="4:5" s="1" customFormat="1">
      <c r="D4643"/>
      <c r="E4643"/>
    </row>
    <row r="4644" spans="4:5" s="1" customFormat="1">
      <c r="D4644"/>
      <c r="E4644"/>
    </row>
    <row r="4645" spans="4:5" s="1" customFormat="1">
      <c r="D4645"/>
      <c r="E4645"/>
    </row>
    <row r="4646" spans="4:5" s="1" customFormat="1">
      <c r="D4646"/>
      <c r="E4646"/>
    </row>
    <row r="4647" spans="4:5" s="1" customFormat="1">
      <c r="D4647"/>
      <c r="E4647"/>
    </row>
    <row r="4648" spans="4:5" s="1" customFormat="1">
      <c r="D4648"/>
      <c r="E4648"/>
    </row>
    <row r="4649" spans="4:5" s="1" customFormat="1">
      <c r="D4649"/>
      <c r="E4649"/>
    </row>
    <row r="4650" spans="4:5" s="1" customFormat="1">
      <c r="D4650"/>
      <c r="E4650"/>
    </row>
    <row r="4651" spans="4:5" s="1" customFormat="1">
      <c r="D4651"/>
      <c r="E4651"/>
    </row>
    <row r="4652" spans="4:5" s="1" customFormat="1">
      <c r="D4652"/>
      <c r="E4652"/>
    </row>
    <row r="4653" spans="4:5" s="1" customFormat="1">
      <c r="D4653"/>
      <c r="E4653"/>
    </row>
    <row r="4654" spans="4:5" s="1" customFormat="1">
      <c r="D4654"/>
      <c r="E4654"/>
    </row>
    <row r="4655" spans="4:5" s="1" customFormat="1">
      <c r="D4655"/>
      <c r="E4655"/>
    </row>
    <row r="4656" spans="4:5" s="1" customFormat="1">
      <c r="D4656"/>
      <c r="E4656"/>
    </row>
    <row r="4657" spans="4:5" s="1" customFormat="1">
      <c r="D4657"/>
      <c r="E4657"/>
    </row>
    <row r="4658" spans="4:5" s="1" customFormat="1">
      <c r="D4658"/>
      <c r="E4658"/>
    </row>
    <row r="4659" spans="4:5" s="1" customFormat="1">
      <c r="D4659"/>
      <c r="E4659"/>
    </row>
    <row r="4660" spans="4:5" s="1" customFormat="1">
      <c r="D4660"/>
      <c r="E4660"/>
    </row>
    <row r="4661" spans="4:5" s="1" customFormat="1">
      <c r="D4661"/>
      <c r="E4661"/>
    </row>
    <row r="4662" spans="4:5" s="1" customFormat="1">
      <c r="D4662"/>
      <c r="E4662"/>
    </row>
    <row r="4663" spans="4:5" s="1" customFormat="1">
      <c r="D4663"/>
      <c r="E4663"/>
    </row>
    <row r="4664" spans="4:5" s="1" customFormat="1">
      <c r="D4664"/>
      <c r="E4664"/>
    </row>
    <row r="4665" spans="4:5" s="1" customFormat="1">
      <c r="D4665"/>
      <c r="E4665"/>
    </row>
    <row r="4666" spans="4:5" s="1" customFormat="1">
      <c r="D4666"/>
      <c r="E4666"/>
    </row>
    <row r="4667" spans="4:5" s="1" customFormat="1">
      <c r="D4667"/>
      <c r="E4667"/>
    </row>
    <row r="4668" spans="4:5" s="1" customFormat="1">
      <c r="D4668"/>
      <c r="E4668"/>
    </row>
    <row r="4669" spans="4:5" s="1" customFormat="1">
      <c r="D4669"/>
      <c r="E4669"/>
    </row>
    <row r="4670" spans="4:5" s="1" customFormat="1">
      <c r="D4670"/>
      <c r="E4670"/>
    </row>
    <row r="4671" spans="4:5" s="1" customFormat="1">
      <c r="D4671"/>
      <c r="E4671"/>
    </row>
    <row r="4672" spans="4:5" s="1" customFormat="1">
      <c r="D4672"/>
      <c r="E4672"/>
    </row>
    <row r="4673" spans="4:5" s="1" customFormat="1">
      <c r="D4673"/>
      <c r="E4673"/>
    </row>
    <row r="4674" spans="4:5" s="1" customFormat="1">
      <c r="D4674"/>
      <c r="E4674"/>
    </row>
    <row r="4675" spans="4:5" s="1" customFormat="1">
      <c r="D4675"/>
      <c r="E4675"/>
    </row>
    <row r="4676" spans="4:5" s="1" customFormat="1">
      <c r="D4676"/>
      <c r="E4676"/>
    </row>
    <row r="4677" spans="4:5" s="1" customFormat="1">
      <c r="D4677"/>
      <c r="E4677"/>
    </row>
    <row r="4678" spans="4:5" s="1" customFormat="1">
      <c r="D4678"/>
      <c r="E4678"/>
    </row>
    <row r="4679" spans="4:5" s="1" customFormat="1">
      <c r="D4679"/>
      <c r="E4679"/>
    </row>
    <row r="4680" spans="4:5" s="1" customFormat="1">
      <c r="D4680"/>
      <c r="E4680"/>
    </row>
    <row r="4681" spans="4:5" s="1" customFormat="1">
      <c r="D4681"/>
      <c r="E4681"/>
    </row>
    <row r="4682" spans="4:5" s="1" customFormat="1">
      <c r="D4682"/>
      <c r="E4682"/>
    </row>
    <row r="4683" spans="4:5" s="1" customFormat="1">
      <c r="D4683"/>
      <c r="E4683"/>
    </row>
    <row r="4684" spans="4:5" s="1" customFormat="1">
      <c r="D4684"/>
      <c r="E4684"/>
    </row>
    <row r="4685" spans="4:5" s="1" customFormat="1">
      <c r="D4685"/>
      <c r="E4685"/>
    </row>
    <row r="4686" spans="4:5" s="1" customFormat="1">
      <c r="D4686"/>
      <c r="E4686"/>
    </row>
    <row r="4687" spans="4:5" s="1" customFormat="1">
      <c r="D4687"/>
      <c r="E4687"/>
    </row>
    <row r="4688" spans="4:5" s="1" customFormat="1">
      <c r="D4688"/>
      <c r="E4688"/>
    </row>
    <row r="4689" spans="4:5" s="1" customFormat="1">
      <c r="D4689"/>
      <c r="E4689"/>
    </row>
    <row r="4690" spans="4:5" s="1" customFormat="1">
      <c r="D4690"/>
      <c r="E4690"/>
    </row>
    <row r="4691" spans="4:5" s="1" customFormat="1">
      <c r="D4691"/>
      <c r="E4691"/>
    </row>
    <row r="4692" spans="4:5" s="1" customFormat="1">
      <c r="D4692"/>
      <c r="E4692"/>
    </row>
    <row r="4693" spans="4:5" s="1" customFormat="1">
      <c r="D4693"/>
      <c r="E4693"/>
    </row>
    <row r="4694" spans="4:5" s="1" customFormat="1">
      <c r="D4694"/>
      <c r="E4694"/>
    </row>
    <row r="4695" spans="4:5" s="1" customFormat="1">
      <c r="D4695"/>
      <c r="E4695"/>
    </row>
    <row r="4696" spans="4:5" s="1" customFormat="1">
      <c r="D4696"/>
      <c r="E4696"/>
    </row>
    <row r="4697" spans="4:5" s="1" customFormat="1">
      <c r="D4697"/>
      <c r="E4697"/>
    </row>
    <row r="4698" spans="4:5" s="1" customFormat="1">
      <c r="D4698"/>
      <c r="E4698"/>
    </row>
    <row r="4699" spans="4:5" s="1" customFormat="1">
      <c r="D4699"/>
      <c r="E4699"/>
    </row>
    <row r="4700" spans="4:5" s="1" customFormat="1">
      <c r="D4700"/>
      <c r="E4700"/>
    </row>
    <row r="4701" spans="4:5" s="1" customFormat="1">
      <c r="D4701"/>
      <c r="E4701"/>
    </row>
    <row r="4702" spans="4:5" s="1" customFormat="1">
      <c r="D4702"/>
      <c r="E4702"/>
    </row>
    <row r="4703" spans="4:5" s="1" customFormat="1">
      <c r="D4703"/>
      <c r="E4703"/>
    </row>
    <row r="4704" spans="4:5" s="1" customFormat="1">
      <c r="D4704"/>
      <c r="E4704"/>
    </row>
    <row r="4705" spans="4:5" s="1" customFormat="1">
      <c r="D4705"/>
      <c r="E4705"/>
    </row>
    <row r="4706" spans="4:5" s="1" customFormat="1">
      <c r="D4706"/>
      <c r="E4706"/>
    </row>
    <row r="4707" spans="4:5" s="1" customFormat="1">
      <c r="D4707"/>
      <c r="E4707"/>
    </row>
    <row r="4708" spans="4:5" s="1" customFormat="1">
      <c r="D4708"/>
      <c r="E4708"/>
    </row>
    <row r="4709" spans="4:5" s="1" customFormat="1">
      <c r="D4709"/>
      <c r="E4709"/>
    </row>
    <row r="4710" spans="4:5" s="1" customFormat="1">
      <c r="D4710"/>
      <c r="E4710"/>
    </row>
    <row r="4711" spans="4:5" s="1" customFormat="1">
      <c r="D4711"/>
      <c r="E4711"/>
    </row>
    <row r="4712" spans="4:5" s="1" customFormat="1">
      <c r="D4712"/>
      <c r="E4712"/>
    </row>
    <row r="4713" spans="4:5" s="1" customFormat="1">
      <c r="D4713"/>
      <c r="E4713"/>
    </row>
    <row r="4714" spans="4:5" s="1" customFormat="1">
      <c r="D4714"/>
      <c r="E4714"/>
    </row>
    <row r="4715" spans="4:5" s="1" customFormat="1">
      <c r="D4715"/>
      <c r="E4715"/>
    </row>
    <row r="4716" spans="4:5" s="1" customFormat="1">
      <c r="D4716"/>
      <c r="E4716"/>
    </row>
    <row r="4717" spans="4:5" s="1" customFormat="1">
      <c r="D4717"/>
      <c r="E4717"/>
    </row>
    <row r="4718" spans="4:5" s="1" customFormat="1">
      <c r="D4718"/>
      <c r="E4718"/>
    </row>
    <row r="4719" spans="4:5" s="1" customFormat="1">
      <c r="D4719"/>
      <c r="E4719"/>
    </row>
    <row r="4720" spans="4:5" s="1" customFormat="1">
      <c r="D4720"/>
      <c r="E4720"/>
    </row>
    <row r="4721" spans="4:5" s="1" customFormat="1">
      <c r="D4721"/>
      <c r="E4721"/>
    </row>
    <row r="4722" spans="4:5" s="1" customFormat="1">
      <c r="D4722"/>
      <c r="E4722"/>
    </row>
    <row r="4723" spans="4:5" s="1" customFormat="1">
      <c r="D4723"/>
      <c r="E4723"/>
    </row>
    <row r="4724" spans="4:5" s="1" customFormat="1">
      <c r="D4724"/>
      <c r="E4724"/>
    </row>
    <row r="4725" spans="4:5" s="1" customFormat="1">
      <c r="D4725"/>
      <c r="E4725"/>
    </row>
    <row r="4726" spans="4:5" s="1" customFormat="1">
      <c r="D4726"/>
      <c r="E4726"/>
    </row>
    <row r="4727" spans="4:5" s="1" customFormat="1">
      <c r="D4727"/>
      <c r="E4727"/>
    </row>
    <row r="4728" spans="4:5" s="1" customFormat="1">
      <c r="D4728"/>
      <c r="E4728"/>
    </row>
    <row r="4729" spans="4:5" s="1" customFormat="1">
      <c r="D4729"/>
      <c r="E4729"/>
    </row>
    <row r="4730" spans="4:5" s="1" customFormat="1">
      <c r="D4730"/>
      <c r="E4730"/>
    </row>
    <row r="4731" spans="4:5" s="1" customFormat="1">
      <c r="D4731"/>
      <c r="E4731"/>
    </row>
    <row r="4732" spans="4:5" s="1" customFormat="1">
      <c r="D4732"/>
      <c r="E4732"/>
    </row>
    <row r="4733" spans="4:5" s="1" customFormat="1">
      <c r="D4733"/>
      <c r="E4733"/>
    </row>
    <row r="4734" spans="4:5" s="1" customFormat="1">
      <c r="D4734"/>
      <c r="E4734"/>
    </row>
    <row r="4735" spans="4:5" s="1" customFormat="1">
      <c r="D4735"/>
      <c r="E4735"/>
    </row>
    <row r="4736" spans="4:5" s="1" customFormat="1">
      <c r="D4736"/>
      <c r="E4736"/>
    </row>
    <row r="4737" spans="4:5" s="1" customFormat="1">
      <c r="D4737"/>
      <c r="E4737"/>
    </row>
    <row r="4738" spans="4:5" s="1" customFormat="1">
      <c r="D4738"/>
      <c r="E4738"/>
    </row>
    <row r="4739" spans="4:5" s="1" customFormat="1">
      <c r="D4739"/>
      <c r="E4739"/>
    </row>
    <row r="4740" spans="4:5" s="1" customFormat="1">
      <c r="D4740"/>
      <c r="E4740"/>
    </row>
    <row r="4741" spans="4:5" s="1" customFormat="1">
      <c r="D4741"/>
      <c r="E4741"/>
    </row>
    <row r="4742" spans="4:5" s="1" customFormat="1">
      <c r="D4742"/>
      <c r="E4742"/>
    </row>
    <row r="4743" spans="4:5" s="1" customFormat="1">
      <c r="D4743"/>
      <c r="E4743"/>
    </row>
    <row r="4744" spans="4:5" s="1" customFormat="1">
      <c r="D4744"/>
      <c r="E4744"/>
    </row>
    <row r="4745" spans="4:5" s="1" customFormat="1">
      <c r="D4745"/>
      <c r="E4745"/>
    </row>
    <row r="4746" spans="4:5" s="1" customFormat="1">
      <c r="D4746"/>
      <c r="E4746"/>
    </row>
    <row r="4747" spans="4:5" s="1" customFormat="1">
      <c r="D4747"/>
      <c r="E4747"/>
    </row>
    <row r="4748" spans="4:5" s="1" customFormat="1">
      <c r="D4748"/>
      <c r="E4748"/>
    </row>
    <row r="4749" spans="4:5" s="1" customFormat="1">
      <c r="D4749"/>
      <c r="E4749"/>
    </row>
    <row r="4750" spans="4:5" s="1" customFormat="1">
      <c r="D4750"/>
      <c r="E4750"/>
    </row>
    <row r="4751" spans="4:5" s="1" customFormat="1">
      <c r="D4751"/>
      <c r="E4751"/>
    </row>
    <row r="4752" spans="4:5" s="1" customFormat="1">
      <c r="D4752"/>
      <c r="E4752"/>
    </row>
    <row r="4753" spans="4:5" s="1" customFormat="1">
      <c r="D4753"/>
      <c r="E4753"/>
    </row>
    <row r="4754" spans="4:5" s="1" customFormat="1">
      <c r="D4754"/>
      <c r="E4754"/>
    </row>
    <row r="4755" spans="4:5" s="1" customFormat="1">
      <c r="D4755"/>
      <c r="E4755"/>
    </row>
    <row r="4756" spans="4:5" s="1" customFormat="1">
      <c r="D4756"/>
      <c r="E4756"/>
    </row>
    <row r="4757" spans="4:5" s="1" customFormat="1">
      <c r="D4757"/>
      <c r="E4757"/>
    </row>
    <row r="4758" spans="4:5" s="1" customFormat="1">
      <c r="D4758"/>
      <c r="E4758"/>
    </row>
    <row r="4759" spans="4:5" s="1" customFormat="1">
      <c r="D4759"/>
      <c r="E4759"/>
    </row>
    <row r="4760" spans="4:5" s="1" customFormat="1">
      <c r="D4760"/>
      <c r="E4760"/>
    </row>
    <row r="4761" spans="4:5" s="1" customFormat="1">
      <c r="D4761"/>
      <c r="E4761"/>
    </row>
    <row r="4762" spans="4:5" s="1" customFormat="1">
      <c r="D4762"/>
      <c r="E4762"/>
    </row>
    <row r="4763" spans="4:5" s="1" customFormat="1">
      <c r="D4763"/>
      <c r="E4763"/>
    </row>
    <row r="4764" spans="4:5" s="1" customFormat="1">
      <c r="D4764"/>
      <c r="E4764"/>
    </row>
    <row r="4765" spans="4:5" s="1" customFormat="1">
      <c r="D4765"/>
      <c r="E4765"/>
    </row>
    <row r="4766" spans="4:5" s="1" customFormat="1">
      <c r="D4766"/>
      <c r="E4766"/>
    </row>
    <row r="4767" spans="4:5" s="1" customFormat="1">
      <c r="D4767"/>
      <c r="E4767"/>
    </row>
    <row r="4768" spans="4:5" s="1" customFormat="1">
      <c r="D4768"/>
      <c r="E4768"/>
    </row>
    <row r="4769" spans="4:5" s="1" customFormat="1">
      <c r="D4769"/>
      <c r="E4769"/>
    </row>
    <row r="4770" spans="4:5" s="1" customFormat="1">
      <c r="D4770"/>
      <c r="E4770"/>
    </row>
    <row r="4771" spans="4:5" s="1" customFormat="1">
      <c r="D4771"/>
      <c r="E4771"/>
    </row>
    <row r="4772" spans="4:5" s="1" customFormat="1">
      <c r="D4772"/>
      <c r="E4772"/>
    </row>
    <row r="4773" spans="4:5" s="1" customFormat="1">
      <c r="D4773"/>
      <c r="E4773"/>
    </row>
    <row r="4774" spans="4:5" s="1" customFormat="1">
      <c r="D4774"/>
      <c r="E4774"/>
    </row>
    <row r="4775" spans="4:5" s="1" customFormat="1">
      <c r="D4775"/>
      <c r="E4775"/>
    </row>
    <row r="4776" spans="4:5" s="1" customFormat="1">
      <c r="D4776"/>
      <c r="E4776"/>
    </row>
    <row r="4777" spans="4:5" s="1" customFormat="1">
      <c r="D4777"/>
      <c r="E4777"/>
    </row>
    <row r="4778" spans="4:5" s="1" customFormat="1">
      <c r="D4778"/>
      <c r="E4778"/>
    </row>
    <row r="4779" spans="4:5" s="1" customFormat="1">
      <c r="D4779"/>
      <c r="E4779"/>
    </row>
    <row r="4780" spans="4:5" s="1" customFormat="1">
      <c r="D4780"/>
      <c r="E4780"/>
    </row>
    <row r="4781" spans="4:5" s="1" customFormat="1">
      <c r="D4781"/>
      <c r="E4781"/>
    </row>
    <row r="4782" spans="4:5" s="1" customFormat="1">
      <c r="D4782"/>
      <c r="E4782"/>
    </row>
    <row r="4783" spans="4:5" s="1" customFormat="1">
      <c r="D4783"/>
      <c r="E4783"/>
    </row>
    <row r="4784" spans="4:5" s="1" customFormat="1">
      <c r="D4784"/>
      <c r="E4784"/>
    </row>
    <row r="4785" spans="4:5" s="1" customFormat="1">
      <c r="D4785"/>
      <c r="E4785"/>
    </row>
    <row r="4786" spans="4:5" s="1" customFormat="1">
      <c r="D4786"/>
      <c r="E4786"/>
    </row>
    <row r="4787" spans="4:5" s="1" customFormat="1">
      <c r="D4787"/>
      <c r="E4787"/>
    </row>
    <row r="4788" spans="4:5" s="1" customFormat="1">
      <c r="D4788"/>
      <c r="E4788"/>
    </row>
    <row r="4789" spans="4:5" s="1" customFormat="1">
      <c r="D4789"/>
      <c r="E4789"/>
    </row>
    <row r="4790" spans="4:5" s="1" customFormat="1">
      <c r="D4790"/>
      <c r="E4790"/>
    </row>
    <row r="4791" spans="4:5" s="1" customFormat="1">
      <c r="D4791"/>
      <c r="E4791"/>
    </row>
    <row r="4792" spans="4:5" s="1" customFormat="1">
      <c r="D4792"/>
      <c r="E4792"/>
    </row>
    <row r="4793" spans="4:5" s="1" customFormat="1">
      <c r="D4793"/>
      <c r="E4793"/>
    </row>
    <row r="4794" spans="4:5" s="1" customFormat="1">
      <c r="D4794"/>
      <c r="E4794"/>
    </row>
    <row r="4795" spans="4:5" s="1" customFormat="1">
      <c r="D4795"/>
      <c r="E4795"/>
    </row>
    <row r="4796" spans="4:5" s="1" customFormat="1">
      <c r="D4796"/>
      <c r="E4796"/>
    </row>
    <row r="4797" spans="4:5" s="1" customFormat="1">
      <c r="D4797"/>
      <c r="E4797"/>
    </row>
    <row r="4798" spans="4:5" s="1" customFormat="1">
      <c r="D4798"/>
      <c r="E4798"/>
    </row>
    <row r="4799" spans="4:5" s="1" customFormat="1">
      <c r="D4799"/>
      <c r="E4799"/>
    </row>
    <row r="4800" spans="4:5" s="1" customFormat="1">
      <c r="D4800"/>
      <c r="E4800"/>
    </row>
    <row r="4801" spans="4:5" s="1" customFormat="1">
      <c r="D4801"/>
      <c r="E4801"/>
    </row>
    <row r="4802" spans="4:5" s="1" customFormat="1">
      <c r="D4802"/>
      <c r="E4802"/>
    </row>
    <row r="4803" spans="4:5" s="1" customFormat="1">
      <c r="D4803"/>
      <c r="E4803"/>
    </row>
    <row r="4804" spans="4:5" s="1" customFormat="1">
      <c r="D4804"/>
      <c r="E4804"/>
    </row>
    <row r="4805" spans="4:5" s="1" customFormat="1">
      <c r="D4805"/>
      <c r="E4805"/>
    </row>
    <row r="4806" spans="4:5" s="1" customFormat="1">
      <c r="D4806"/>
      <c r="E4806"/>
    </row>
    <row r="4807" spans="4:5" s="1" customFormat="1">
      <c r="D4807"/>
      <c r="E4807"/>
    </row>
    <row r="4808" spans="4:5" s="1" customFormat="1">
      <c r="D4808"/>
      <c r="E4808"/>
    </row>
    <row r="4809" spans="4:5" s="1" customFormat="1">
      <c r="D4809"/>
      <c r="E4809"/>
    </row>
    <row r="4810" spans="4:5" s="1" customFormat="1">
      <c r="D4810"/>
      <c r="E4810"/>
    </row>
    <row r="4811" spans="4:5" s="1" customFormat="1">
      <c r="D4811"/>
      <c r="E4811"/>
    </row>
    <row r="4812" spans="4:5" s="1" customFormat="1">
      <c r="D4812"/>
      <c r="E4812"/>
    </row>
    <row r="4813" spans="4:5" s="1" customFormat="1">
      <c r="D4813"/>
      <c r="E4813"/>
    </row>
    <row r="4814" spans="4:5" s="1" customFormat="1">
      <c r="D4814"/>
      <c r="E4814"/>
    </row>
    <row r="4815" spans="4:5" s="1" customFormat="1">
      <c r="D4815"/>
      <c r="E4815"/>
    </row>
    <row r="4816" spans="4:5" s="1" customFormat="1">
      <c r="D4816"/>
      <c r="E4816"/>
    </row>
    <row r="4817" spans="4:5" s="1" customFormat="1">
      <c r="D4817"/>
      <c r="E4817"/>
    </row>
    <row r="4818" spans="4:5" s="1" customFormat="1">
      <c r="D4818"/>
      <c r="E4818"/>
    </row>
    <row r="4819" spans="4:5" s="1" customFormat="1">
      <c r="D4819"/>
      <c r="E4819"/>
    </row>
    <row r="4820" spans="4:5" s="1" customFormat="1">
      <c r="D4820"/>
      <c r="E4820"/>
    </row>
    <row r="4821" spans="4:5" s="1" customFormat="1">
      <c r="D4821"/>
      <c r="E4821"/>
    </row>
    <row r="4822" spans="4:5" s="1" customFormat="1">
      <c r="D4822"/>
      <c r="E4822"/>
    </row>
    <row r="4823" spans="4:5" s="1" customFormat="1">
      <c r="D4823"/>
      <c r="E4823"/>
    </row>
    <row r="4824" spans="4:5" s="1" customFormat="1">
      <c r="D4824"/>
      <c r="E4824"/>
    </row>
    <row r="4825" spans="4:5" s="1" customFormat="1">
      <c r="D4825"/>
      <c r="E4825"/>
    </row>
    <row r="4826" spans="4:5" s="1" customFormat="1">
      <c r="D4826"/>
      <c r="E4826"/>
    </row>
    <row r="4827" spans="4:5" s="1" customFormat="1">
      <c r="D4827"/>
      <c r="E4827"/>
    </row>
    <row r="4828" spans="4:5" s="1" customFormat="1">
      <c r="D4828"/>
      <c r="E4828"/>
    </row>
    <row r="4829" spans="4:5" s="1" customFormat="1">
      <c r="D4829"/>
      <c r="E4829"/>
    </row>
    <row r="4830" spans="4:5" s="1" customFormat="1">
      <c r="D4830"/>
      <c r="E4830"/>
    </row>
    <row r="4831" spans="4:5" s="1" customFormat="1">
      <c r="D4831"/>
      <c r="E4831"/>
    </row>
    <row r="4832" spans="4:5" s="1" customFormat="1">
      <c r="D4832"/>
      <c r="E4832"/>
    </row>
    <row r="4833" spans="4:5" s="1" customFormat="1">
      <c r="D4833"/>
      <c r="E4833"/>
    </row>
    <row r="4834" spans="4:5" s="1" customFormat="1">
      <c r="D4834"/>
      <c r="E4834"/>
    </row>
    <row r="4835" spans="4:5" s="1" customFormat="1">
      <c r="D4835"/>
      <c r="E4835"/>
    </row>
    <row r="4836" spans="4:5" s="1" customFormat="1">
      <c r="D4836"/>
      <c r="E4836"/>
    </row>
    <row r="4837" spans="4:5" s="1" customFormat="1">
      <c r="D4837"/>
      <c r="E4837"/>
    </row>
    <row r="4838" spans="4:5" s="1" customFormat="1">
      <c r="D4838"/>
      <c r="E4838"/>
    </row>
    <row r="4839" spans="4:5" s="1" customFormat="1">
      <c r="D4839"/>
      <c r="E4839"/>
    </row>
    <row r="4840" spans="4:5" s="1" customFormat="1">
      <c r="D4840"/>
      <c r="E4840"/>
    </row>
    <row r="4841" spans="4:5" s="1" customFormat="1">
      <c r="D4841"/>
      <c r="E4841"/>
    </row>
    <row r="4842" spans="4:5" s="1" customFormat="1">
      <c r="D4842"/>
      <c r="E4842"/>
    </row>
    <row r="4843" spans="4:5" s="1" customFormat="1">
      <c r="D4843"/>
      <c r="E4843"/>
    </row>
    <row r="4844" spans="4:5" s="1" customFormat="1">
      <c r="D4844"/>
      <c r="E4844"/>
    </row>
    <row r="4845" spans="4:5" s="1" customFormat="1">
      <c r="D4845"/>
      <c r="E4845"/>
    </row>
    <row r="4846" spans="4:5" s="1" customFormat="1">
      <c r="D4846"/>
      <c r="E4846"/>
    </row>
    <row r="4847" spans="4:5" s="1" customFormat="1">
      <c r="D4847"/>
      <c r="E4847"/>
    </row>
    <row r="4848" spans="4:5" s="1" customFormat="1">
      <c r="D4848"/>
      <c r="E4848"/>
    </row>
    <row r="4849" spans="4:5" s="1" customFormat="1">
      <c r="D4849"/>
      <c r="E4849"/>
    </row>
    <row r="4850" spans="4:5" s="1" customFormat="1">
      <c r="D4850"/>
      <c r="E4850"/>
    </row>
    <row r="4851" spans="4:5" s="1" customFormat="1">
      <c r="D4851"/>
      <c r="E4851"/>
    </row>
    <row r="4852" spans="4:5" s="1" customFormat="1">
      <c r="D4852"/>
      <c r="E4852"/>
    </row>
    <row r="4853" spans="4:5" s="1" customFormat="1">
      <c r="D4853"/>
      <c r="E4853"/>
    </row>
    <row r="4854" spans="4:5" s="1" customFormat="1">
      <c r="D4854"/>
      <c r="E4854"/>
    </row>
    <row r="4855" spans="4:5" s="1" customFormat="1">
      <c r="D4855"/>
      <c r="E4855"/>
    </row>
    <row r="4856" spans="4:5" s="1" customFormat="1">
      <c r="D4856"/>
      <c r="E4856"/>
    </row>
    <row r="4857" spans="4:5" s="1" customFormat="1">
      <c r="D4857"/>
      <c r="E4857"/>
    </row>
    <row r="4858" spans="4:5" s="1" customFormat="1">
      <c r="D4858"/>
      <c r="E4858"/>
    </row>
    <row r="4859" spans="4:5" s="1" customFormat="1">
      <c r="D4859"/>
      <c r="E4859"/>
    </row>
    <row r="4860" spans="4:5" s="1" customFormat="1">
      <c r="D4860"/>
      <c r="E4860"/>
    </row>
    <row r="4861" spans="4:5" s="1" customFormat="1">
      <c r="D4861"/>
      <c r="E4861"/>
    </row>
    <row r="4862" spans="4:5" s="1" customFormat="1">
      <c r="D4862"/>
      <c r="E4862"/>
    </row>
    <row r="4863" spans="4:5" s="1" customFormat="1">
      <c r="D4863"/>
      <c r="E4863"/>
    </row>
    <row r="4864" spans="4:5" s="1" customFormat="1">
      <c r="D4864"/>
      <c r="E4864"/>
    </row>
    <row r="4865" spans="4:5" s="1" customFormat="1">
      <c r="D4865"/>
      <c r="E4865"/>
    </row>
    <row r="4866" spans="4:5" s="1" customFormat="1">
      <c r="D4866"/>
      <c r="E4866"/>
    </row>
    <row r="4867" spans="4:5" s="1" customFormat="1">
      <c r="D4867"/>
      <c r="E4867"/>
    </row>
    <row r="4868" spans="4:5" s="1" customFormat="1">
      <c r="D4868"/>
      <c r="E4868"/>
    </row>
    <row r="4869" spans="4:5" s="1" customFormat="1">
      <c r="D4869"/>
      <c r="E4869"/>
    </row>
    <row r="4870" spans="4:5" s="1" customFormat="1">
      <c r="D4870"/>
      <c r="E4870"/>
    </row>
    <row r="4871" spans="4:5" s="1" customFormat="1">
      <c r="D4871"/>
      <c r="E4871"/>
    </row>
    <row r="4872" spans="4:5" s="1" customFormat="1">
      <c r="D4872"/>
      <c r="E4872"/>
    </row>
    <row r="4873" spans="4:5" s="1" customFormat="1">
      <c r="D4873"/>
      <c r="E4873"/>
    </row>
    <row r="4874" spans="4:5" s="1" customFormat="1">
      <c r="D4874"/>
      <c r="E4874"/>
    </row>
    <row r="4875" spans="4:5" s="1" customFormat="1">
      <c r="D4875"/>
      <c r="E4875"/>
    </row>
    <row r="4876" spans="4:5" s="1" customFormat="1">
      <c r="D4876"/>
      <c r="E4876"/>
    </row>
    <row r="4877" spans="4:5" s="1" customFormat="1">
      <c r="D4877"/>
      <c r="E4877"/>
    </row>
    <row r="4878" spans="4:5" s="1" customFormat="1">
      <c r="D4878"/>
      <c r="E4878"/>
    </row>
    <row r="4879" spans="4:5" s="1" customFormat="1">
      <c r="D4879"/>
      <c r="E4879"/>
    </row>
    <row r="4880" spans="4:5" s="1" customFormat="1">
      <c r="D4880"/>
      <c r="E4880"/>
    </row>
    <row r="4881" spans="4:5" s="1" customFormat="1">
      <c r="D4881"/>
      <c r="E4881"/>
    </row>
    <row r="4882" spans="4:5" s="1" customFormat="1">
      <c r="D4882"/>
      <c r="E4882"/>
    </row>
    <row r="4883" spans="4:5" s="1" customFormat="1">
      <c r="D4883"/>
      <c r="E4883"/>
    </row>
    <row r="4884" spans="4:5" s="1" customFormat="1">
      <c r="D4884"/>
      <c r="E4884"/>
    </row>
    <row r="4885" spans="4:5" s="1" customFormat="1">
      <c r="D4885"/>
      <c r="E4885"/>
    </row>
    <row r="4886" spans="4:5" s="1" customFormat="1">
      <c r="D4886"/>
      <c r="E4886"/>
    </row>
    <row r="4887" spans="4:5" s="1" customFormat="1">
      <c r="D4887"/>
      <c r="E4887"/>
    </row>
    <row r="4888" spans="4:5" s="1" customFormat="1">
      <c r="D4888"/>
      <c r="E4888"/>
    </row>
    <row r="4889" spans="4:5" s="1" customFormat="1">
      <c r="D4889"/>
      <c r="E4889"/>
    </row>
    <row r="4890" spans="4:5" s="1" customFormat="1">
      <c r="D4890"/>
      <c r="E4890"/>
    </row>
    <row r="4891" spans="4:5" s="1" customFormat="1">
      <c r="D4891"/>
      <c r="E4891"/>
    </row>
    <row r="4892" spans="4:5" s="1" customFormat="1">
      <c r="D4892"/>
      <c r="E4892"/>
    </row>
    <row r="4893" spans="4:5" s="1" customFormat="1">
      <c r="D4893"/>
      <c r="E4893"/>
    </row>
    <row r="4894" spans="4:5" s="1" customFormat="1">
      <c r="D4894"/>
      <c r="E4894"/>
    </row>
    <row r="4895" spans="4:5" s="1" customFormat="1">
      <c r="D4895"/>
      <c r="E4895"/>
    </row>
    <row r="4896" spans="4:5" s="1" customFormat="1">
      <c r="D4896"/>
      <c r="E4896"/>
    </row>
    <row r="4897" spans="4:5" s="1" customFormat="1">
      <c r="D4897"/>
      <c r="E4897"/>
    </row>
    <row r="4898" spans="4:5" s="1" customFormat="1">
      <c r="D4898"/>
      <c r="E4898"/>
    </row>
    <row r="4899" spans="4:5" s="1" customFormat="1">
      <c r="D4899"/>
      <c r="E4899"/>
    </row>
    <row r="4900" spans="4:5" s="1" customFormat="1">
      <c r="D4900"/>
      <c r="E4900"/>
    </row>
    <row r="4901" spans="4:5" s="1" customFormat="1">
      <c r="D4901"/>
      <c r="E4901"/>
    </row>
    <row r="4902" spans="4:5" s="1" customFormat="1">
      <c r="D4902"/>
      <c r="E4902"/>
    </row>
    <row r="4903" spans="4:5" s="1" customFormat="1">
      <c r="D4903"/>
      <c r="E4903"/>
    </row>
    <row r="4904" spans="4:5" s="1" customFormat="1">
      <c r="D4904"/>
      <c r="E4904"/>
    </row>
    <row r="4905" spans="4:5" s="1" customFormat="1">
      <c r="D4905"/>
      <c r="E4905"/>
    </row>
    <row r="4906" spans="4:5" s="1" customFormat="1">
      <c r="D4906"/>
      <c r="E4906"/>
    </row>
    <row r="4907" spans="4:5" s="1" customFormat="1">
      <c r="D4907"/>
      <c r="E4907"/>
    </row>
    <row r="4908" spans="4:5" s="1" customFormat="1">
      <c r="D4908"/>
      <c r="E4908"/>
    </row>
    <row r="4909" spans="4:5" s="1" customFormat="1">
      <c r="D4909"/>
      <c r="E4909"/>
    </row>
    <row r="4910" spans="4:5" s="1" customFormat="1">
      <c r="D4910"/>
      <c r="E4910"/>
    </row>
    <row r="4911" spans="4:5" s="1" customFormat="1">
      <c r="D4911"/>
      <c r="E4911"/>
    </row>
    <row r="4912" spans="4:5" s="1" customFormat="1">
      <c r="D4912"/>
      <c r="E4912"/>
    </row>
    <row r="4913" spans="4:5" s="1" customFormat="1">
      <c r="D4913"/>
      <c r="E4913"/>
    </row>
    <row r="4914" spans="4:5" s="1" customFormat="1">
      <c r="D4914"/>
      <c r="E4914"/>
    </row>
    <row r="4915" spans="4:5" s="1" customFormat="1">
      <c r="D4915"/>
      <c r="E4915"/>
    </row>
    <row r="4916" spans="4:5" s="1" customFormat="1">
      <c r="D4916"/>
      <c r="E4916"/>
    </row>
    <row r="4917" spans="4:5" s="1" customFormat="1">
      <c r="D4917"/>
      <c r="E4917"/>
    </row>
    <row r="4918" spans="4:5" s="1" customFormat="1">
      <c r="D4918"/>
      <c r="E4918"/>
    </row>
    <row r="4919" spans="4:5" s="1" customFormat="1">
      <c r="D4919"/>
      <c r="E4919"/>
    </row>
    <row r="4920" spans="4:5" s="1" customFormat="1">
      <c r="D4920"/>
      <c r="E4920"/>
    </row>
    <row r="4921" spans="4:5" s="1" customFormat="1">
      <c r="D4921"/>
      <c r="E4921"/>
    </row>
    <row r="4922" spans="4:5" s="1" customFormat="1">
      <c r="D4922"/>
      <c r="E4922"/>
    </row>
    <row r="4923" spans="4:5" s="1" customFormat="1">
      <c r="D4923"/>
      <c r="E4923"/>
    </row>
    <row r="4924" spans="4:5" s="1" customFormat="1">
      <c r="D4924"/>
      <c r="E4924"/>
    </row>
    <row r="4925" spans="4:5" s="1" customFormat="1">
      <c r="D4925"/>
      <c r="E4925"/>
    </row>
    <row r="4926" spans="4:5" s="1" customFormat="1">
      <c r="D4926"/>
      <c r="E4926"/>
    </row>
    <row r="4927" spans="4:5" s="1" customFormat="1">
      <c r="D4927"/>
      <c r="E4927"/>
    </row>
    <row r="4928" spans="4:5" s="1" customFormat="1">
      <c r="D4928"/>
      <c r="E4928"/>
    </row>
    <row r="4929" spans="4:5" s="1" customFormat="1">
      <c r="D4929"/>
      <c r="E4929"/>
    </row>
    <row r="4930" spans="4:5" s="1" customFormat="1">
      <c r="D4930"/>
      <c r="E4930"/>
    </row>
    <row r="4931" spans="4:5" s="1" customFormat="1">
      <c r="D4931"/>
      <c r="E4931"/>
    </row>
    <row r="4932" spans="4:5" s="1" customFormat="1">
      <c r="D4932"/>
      <c r="E4932"/>
    </row>
    <row r="4933" spans="4:5" s="1" customFormat="1">
      <c r="D4933"/>
      <c r="E4933"/>
    </row>
    <row r="4934" spans="4:5" s="1" customFormat="1">
      <c r="D4934"/>
      <c r="E4934"/>
    </row>
    <row r="4935" spans="4:5" s="1" customFormat="1">
      <c r="D4935"/>
      <c r="E4935"/>
    </row>
    <row r="4936" spans="4:5" s="1" customFormat="1">
      <c r="D4936"/>
      <c r="E4936"/>
    </row>
    <row r="4937" spans="4:5" s="1" customFormat="1">
      <c r="D4937"/>
      <c r="E4937"/>
    </row>
    <row r="4938" spans="4:5" s="1" customFormat="1">
      <c r="D4938"/>
      <c r="E4938"/>
    </row>
    <row r="4939" spans="4:5" s="1" customFormat="1">
      <c r="D4939"/>
      <c r="E4939"/>
    </row>
    <row r="4940" spans="4:5" s="1" customFormat="1">
      <c r="D4940"/>
      <c r="E4940"/>
    </row>
    <row r="4941" spans="4:5" s="1" customFormat="1">
      <c r="D4941"/>
      <c r="E4941"/>
    </row>
    <row r="4942" spans="4:5" s="1" customFormat="1">
      <c r="D4942"/>
      <c r="E4942"/>
    </row>
    <row r="4943" spans="4:5" s="1" customFormat="1">
      <c r="D4943"/>
      <c r="E4943"/>
    </row>
    <row r="4944" spans="4:5" s="1" customFormat="1">
      <c r="D4944"/>
      <c r="E4944"/>
    </row>
    <row r="4945" spans="4:5" s="1" customFormat="1">
      <c r="D4945"/>
      <c r="E4945"/>
    </row>
    <row r="4946" spans="4:5" s="1" customFormat="1">
      <c r="D4946"/>
      <c r="E4946"/>
    </row>
    <row r="4947" spans="4:5" s="1" customFormat="1">
      <c r="D4947"/>
      <c r="E4947"/>
    </row>
    <row r="4948" spans="4:5" s="1" customFormat="1">
      <c r="D4948"/>
      <c r="E4948"/>
    </row>
    <row r="4949" spans="4:5" s="1" customFormat="1">
      <c r="D4949"/>
      <c r="E4949"/>
    </row>
    <row r="4950" spans="4:5" s="1" customFormat="1">
      <c r="D4950"/>
      <c r="E4950"/>
    </row>
    <row r="4951" spans="4:5" s="1" customFormat="1">
      <c r="D4951"/>
      <c r="E4951"/>
    </row>
    <row r="4952" spans="4:5" s="1" customFormat="1">
      <c r="D4952"/>
      <c r="E4952"/>
    </row>
    <row r="4953" spans="4:5" s="1" customFormat="1">
      <c r="D4953"/>
      <c r="E4953"/>
    </row>
    <row r="4954" spans="4:5" s="1" customFormat="1">
      <c r="D4954"/>
      <c r="E4954"/>
    </row>
    <row r="4955" spans="4:5" s="1" customFormat="1">
      <c r="D4955"/>
      <c r="E4955"/>
    </row>
    <row r="4956" spans="4:5" s="1" customFormat="1">
      <c r="D4956"/>
      <c r="E4956"/>
    </row>
    <row r="4957" spans="4:5" s="1" customFormat="1">
      <c r="D4957"/>
      <c r="E4957"/>
    </row>
    <row r="4958" spans="4:5" s="1" customFormat="1">
      <c r="D4958"/>
      <c r="E4958"/>
    </row>
    <row r="4959" spans="4:5" s="1" customFormat="1">
      <c r="D4959"/>
      <c r="E4959"/>
    </row>
    <row r="4960" spans="4:5" s="1" customFormat="1">
      <c r="D4960"/>
      <c r="E4960"/>
    </row>
    <row r="4961" spans="4:5" s="1" customFormat="1">
      <c r="D4961"/>
      <c r="E4961"/>
    </row>
    <row r="4962" spans="4:5" s="1" customFormat="1">
      <c r="D4962"/>
      <c r="E4962"/>
    </row>
    <row r="4963" spans="4:5" s="1" customFormat="1">
      <c r="D4963"/>
      <c r="E4963"/>
    </row>
    <row r="4964" spans="4:5" s="1" customFormat="1">
      <c r="D4964"/>
      <c r="E4964"/>
    </row>
    <row r="4965" spans="4:5" s="1" customFormat="1">
      <c r="D4965"/>
      <c r="E4965"/>
    </row>
    <row r="4966" spans="4:5" s="1" customFormat="1">
      <c r="D4966"/>
      <c r="E4966"/>
    </row>
    <row r="4967" spans="4:5" s="1" customFormat="1">
      <c r="D4967"/>
      <c r="E4967"/>
    </row>
    <row r="4968" spans="4:5" s="1" customFormat="1">
      <c r="D4968"/>
      <c r="E4968"/>
    </row>
    <row r="4969" spans="4:5" s="1" customFormat="1">
      <c r="D4969"/>
      <c r="E4969"/>
    </row>
    <row r="4970" spans="4:5" s="1" customFormat="1">
      <c r="D4970"/>
      <c r="E4970"/>
    </row>
    <row r="4971" spans="4:5" s="1" customFormat="1">
      <c r="D4971"/>
      <c r="E4971"/>
    </row>
    <row r="4972" spans="4:5" s="1" customFormat="1">
      <c r="D4972"/>
      <c r="E4972"/>
    </row>
    <row r="4973" spans="4:5" s="1" customFormat="1">
      <c r="D4973"/>
      <c r="E4973"/>
    </row>
    <row r="4974" spans="4:5" s="1" customFormat="1">
      <c r="D4974"/>
      <c r="E4974"/>
    </row>
    <row r="4975" spans="4:5" s="1" customFormat="1">
      <c r="D4975"/>
      <c r="E4975"/>
    </row>
    <row r="4976" spans="4:5" s="1" customFormat="1">
      <c r="D4976"/>
      <c r="E4976"/>
    </row>
    <row r="4977" spans="4:5" s="1" customFormat="1">
      <c r="D4977"/>
      <c r="E4977"/>
    </row>
    <row r="4978" spans="4:5" s="1" customFormat="1">
      <c r="D4978"/>
      <c r="E4978"/>
    </row>
    <row r="4979" spans="4:5" s="1" customFormat="1">
      <c r="D4979"/>
      <c r="E4979"/>
    </row>
    <row r="4980" spans="4:5" s="1" customFormat="1">
      <c r="D4980"/>
      <c r="E4980"/>
    </row>
    <row r="4981" spans="4:5" s="1" customFormat="1">
      <c r="D4981"/>
      <c r="E4981"/>
    </row>
    <row r="4982" spans="4:5" s="1" customFormat="1">
      <c r="D4982"/>
      <c r="E4982"/>
    </row>
    <row r="4983" spans="4:5" s="1" customFormat="1">
      <c r="D4983"/>
      <c r="E4983"/>
    </row>
    <row r="4984" spans="4:5" s="1" customFormat="1">
      <c r="D4984"/>
      <c r="E4984"/>
    </row>
    <row r="4985" spans="4:5" s="1" customFormat="1">
      <c r="D4985"/>
      <c r="E4985"/>
    </row>
    <row r="4986" spans="4:5" s="1" customFormat="1">
      <c r="D4986"/>
      <c r="E4986"/>
    </row>
    <row r="4987" spans="4:5" s="1" customFormat="1">
      <c r="D4987"/>
      <c r="E4987"/>
    </row>
    <row r="4988" spans="4:5" s="1" customFormat="1">
      <c r="D4988"/>
      <c r="E4988"/>
    </row>
    <row r="4989" spans="4:5" s="1" customFormat="1">
      <c r="D4989"/>
      <c r="E4989"/>
    </row>
    <row r="4990" spans="4:5" s="1" customFormat="1">
      <c r="D4990"/>
      <c r="E4990"/>
    </row>
    <row r="4991" spans="4:5" s="1" customFormat="1">
      <c r="D4991"/>
      <c r="E4991"/>
    </row>
    <row r="4992" spans="4:5" s="1" customFormat="1">
      <c r="D4992"/>
      <c r="E4992"/>
    </row>
    <row r="4993" spans="4:5" s="1" customFormat="1">
      <c r="D4993"/>
      <c r="E4993"/>
    </row>
    <row r="4994" spans="4:5" s="1" customFormat="1">
      <c r="D4994"/>
      <c r="E4994"/>
    </row>
    <row r="4995" spans="4:5" s="1" customFormat="1">
      <c r="D4995"/>
      <c r="E4995"/>
    </row>
    <row r="4996" spans="4:5" s="1" customFormat="1">
      <c r="D4996"/>
      <c r="E4996"/>
    </row>
    <row r="4997" spans="4:5" s="1" customFormat="1">
      <c r="D4997"/>
      <c r="E4997"/>
    </row>
    <row r="4998" spans="4:5" s="1" customFormat="1">
      <c r="D4998"/>
      <c r="E4998"/>
    </row>
    <row r="4999" spans="4:5" s="1" customFormat="1">
      <c r="D4999"/>
      <c r="E4999"/>
    </row>
    <row r="5000" spans="4:5" s="1" customFormat="1">
      <c r="D5000"/>
      <c r="E5000"/>
    </row>
  </sheetData>
  <mergeCells count="18">
    <mergeCell ref="L4:L5"/>
    <mergeCell ref="M4:M5"/>
    <mergeCell ref="B68:C68"/>
    <mergeCell ref="B69:C69"/>
    <mergeCell ref="B75:C75"/>
    <mergeCell ref="B3:C5"/>
    <mergeCell ref="B7:C7"/>
    <mergeCell ref="D3:E3"/>
    <mergeCell ref="D4:D5"/>
    <mergeCell ref="E4:E5"/>
    <mergeCell ref="B9:C9"/>
    <mergeCell ref="B34:C34"/>
    <mergeCell ref="F3:M3"/>
    <mergeCell ref="F4:H5"/>
    <mergeCell ref="I4:K5"/>
    <mergeCell ref="B79:C79"/>
    <mergeCell ref="B62:C62"/>
    <mergeCell ref="B83:C83"/>
  </mergeCells>
  <phoneticPr fontId="1"/>
  <pageMargins left="0.75" right="0.75" top="0.35" bottom="0.31" header="0.2" footer="0.2"/>
  <pageSetup paperSize="9" scale="7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318</vt:i4>
      </vt:variant>
    </vt:vector>
  </HeadingPairs>
  <TitlesOfParts>
    <vt:vector size="319" baseType="lpstr">
      <vt:lpstr>Sheet1</vt:lpstr>
      <vt:lpstr>_0100100101</vt:lpstr>
      <vt:lpstr>_0100100201</vt:lpstr>
      <vt:lpstr>_0100100301</vt:lpstr>
      <vt:lpstr>_0100100401</vt:lpstr>
      <vt:lpstr>_0100200101</vt:lpstr>
      <vt:lpstr>_0100200201</vt:lpstr>
      <vt:lpstr>_0100200301</vt:lpstr>
      <vt:lpstr>_0100200401</vt:lpstr>
      <vt:lpstr>_0100300101</vt:lpstr>
      <vt:lpstr>_0100300201</vt:lpstr>
      <vt:lpstr>_0100300301</vt:lpstr>
      <vt:lpstr>_0100300401</vt:lpstr>
      <vt:lpstr>_0100400101</vt:lpstr>
      <vt:lpstr>_0100400201</vt:lpstr>
      <vt:lpstr>_0100400301</vt:lpstr>
      <vt:lpstr>_0100400401</vt:lpstr>
      <vt:lpstr>_0100500101</vt:lpstr>
      <vt:lpstr>_0100500201</vt:lpstr>
      <vt:lpstr>_0100500301</vt:lpstr>
      <vt:lpstr>_0100500401</vt:lpstr>
      <vt:lpstr>_0100600101</vt:lpstr>
      <vt:lpstr>_0100600201</vt:lpstr>
      <vt:lpstr>_0100600301</vt:lpstr>
      <vt:lpstr>_0100600401</vt:lpstr>
      <vt:lpstr>_0100700101</vt:lpstr>
      <vt:lpstr>_0100700201</vt:lpstr>
      <vt:lpstr>_0100700301</vt:lpstr>
      <vt:lpstr>_0100700401</vt:lpstr>
      <vt:lpstr>_0100800101</vt:lpstr>
      <vt:lpstr>_0100800201</vt:lpstr>
      <vt:lpstr>_0100800301</vt:lpstr>
      <vt:lpstr>_0100800401</vt:lpstr>
      <vt:lpstr>_0100900101</vt:lpstr>
      <vt:lpstr>_0100900201</vt:lpstr>
      <vt:lpstr>_0100900301</vt:lpstr>
      <vt:lpstr>_0100900401</vt:lpstr>
      <vt:lpstr>_0101000101</vt:lpstr>
      <vt:lpstr>_0101000201</vt:lpstr>
      <vt:lpstr>_0101000301</vt:lpstr>
      <vt:lpstr>_0101000401</vt:lpstr>
      <vt:lpstr>_0101100101</vt:lpstr>
      <vt:lpstr>_0101100201</vt:lpstr>
      <vt:lpstr>_0101100301</vt:lpstr>
      <vt:lpstr>_0101100401</vt:lpstr>
      <vt:lpstr>_0101200101</vt:lpstr>
      <vt:lpstr>_0101200201</vt:lpstr>
      <vt:lpstr>_0101200301</vt:lpstr>
      <vt:lpstr>_0101200401</vt:lpstr>
      <vt:lpstr>_0101300101</vt:lpstr>
      <vt:lpstr>_0101300201</vt:lpstr>
      <vt:lpstr>_0101300301</vt:lpstr>
      <vt:lpstr>_0101300401</vt:lpstr>
      <vt:lpstr>_0101400101</vt:lpstr>
      <vt:lpstr>_0101400201</vt:lpstr>
      <vt:lpstr>_0101400301</vt:lpstr>
      <vt:lpstr>_0101400401</vt:lpstr>
      <vt:lpstr>_0101500101</vt:lpstr>
      <vt:lpstr>_0101500201</vt:lpstr>
      <vt:lpstr>_0101500301</vt:lpstr>
      <vt:lpstr>_0101500401</vt:lpstr>
      <vt:lpstr>_0101600101</vt:lpstr>
      <vt:lpstr>_0101600201</vt:lpstr>
      <vt:lpstr>_0101600301</vt:lpstr>
      <vt:lpstr>_0101600401</vt:lpstr>
      <vt:lpstr>_0101700101</vt:lpstr>
      <vt:lpstr>_0101700201</vt:lpstr>
      <vt:lpstr>_0101700301</vt:lpstr>
      <vt:lpstr>_0101700401</vt:lpstr>
      <vt:lpstr>_0101800101</vt:lpstr>
      <vt:lpstr>_0101800201</vt:lpstr>
      <vt:lpstr>_0101800301</vt:lpstr>
      <vt:lpstr>_0101800401</vt:lpstr>
      <vt:lpstr>_0101900101</vt:lpstr>
      <vt:lpstr>_0101900201</vt:lpstr>
      <vt:lpstr>_0101900301</vt:lpstr>
      <vt:lpstr>_0101900401</vt:lpstr>
      <vt:lpstr>_0102000101</vt:lpstr>
      <vt:lpstr>_0102000201</vt:lpstr>
      <vt:lpstr>_0102000301</vt:lpstr>
      <vt:lpstr>_0102000401</vt:lpstr>
      <vt:lpstr>_0102100101</vt:lpstr>
      <vt:lpstr>_0102100201</vt:lpstr>
      <vt:lpstr>_0102100301</vt:lpstr>
      <vt:lpstr>_0102100401</vt:lpstr>
      <vt:lpstr>_0102200101</vt:lpstr>
      <vt:lpstr>_0102200201</vt:lpstr>
      <vt:lpstr>_0102200301</vt:lpstr>
      <vt:lpstr>_0102200401</vt:lpstr>
      <vt:lpstr>_0102300101</vt:lpstr>
      <vt:lpstr>_0102300201</vt:lpstr>
      <vt:lpstr>_0102300301</vt:lpstr>
      <vt:lpstr>_0102300401</vt:lpstr>
      <vt:lpstr>_0102400101</vt:lpstr>
      <vt:lpstr>_0102400201</vt:lpstr>
      <vt:lpstr>_0102400301</vt:lpstr>
      <vt:lpstr>_0102400401</vt:lpstr>
      <vt:lpstr>_0102500101</vt:lpstr>
      <vt:lpstr>_0102500201</vt:lpstr>
      <vt:lpstr>_0102500301</vt:lpstr>
      <vt:lpstr>_0102500401</vt:lpstr>
      <vt:lpstr>_0102600101</vt:lpstr>
      <vt:lpstr>_0102600201</vt:lpstr>
      <vt:lpstr>_0102600301</vt:lpstr>
      <vt:lpstr>_0102600401</vt:lpstr>
      <vt:lpstr>_0102700101</vt:lpstr>
      <vt:lpstr>_0102700201</vt:lpstr>
      <vt:lpstr>_0102700301</vt:lpstr>
      <vt:lpstr>_0102700401</vt:lpstr>
      <vt:lpstr>_0102800101</vt:lpstr>
      <vt:lpstr>_0102800201</vt:lpstr>
      <vt:lpstr>_0102800301</vt:lpstr>
      <vt:lpstr>_0102800401</vt:lpstr>
      <vt:lpstr>_0102900101</vt:lpstr>
      <vt:lpstr>_0102900201</vt:lpstr>
      <vt:lpstr>_0102900301</vt:lpstr>
      <vt:lpstr>_0102900401</vt:lpstr>
      <vt:lpstr>_0103000101</vt:lpstr>
      <vt:lpstr>_0103000201</vt:lpstr>
      <vt:lpstr>_0103000301</vt:lpstr>
      <vt:lpstr>_0103000401</vt:lpstr>
      <vt:lpstr>_0103100101</vt:lpstr>
      <vt:lpstr>_0103100201</vt:lpstr>
      <vt:lpstr>_0103100301</vt:lpstr>
      <vt:lpstr>_0103100401</vt:lpstr>
      <vt:lpstr>_0103200101</vt:lpstr>
      <vt:lpstr>_0103200201</vt:lpstr>
      <vt:lpstr>_0103200301</vt:lpstr>
      <vt:lpstr>_0103200401</vt:lpstr>
      <vt:lpstr>_0103300101</vt:lpstr>
      <vt:lpstr>_0103300201</vt:lpstr>
      <vt:lpstr>_0103300301</vt:lpstr>
      <vt:lpstr>_0103300401</vt:lpstr>
      <vt:lpstr>_0103400101</vt:lpstr>
      <vt:lpstr>_0103400201</vt:lpstr>
      <vt:lpstr>_0103400301</vt:lpstr>
      <vt:lpstr>_0103400401</vt:lpstr>
      <vt:lpstr>_0103500101</vt:lpstr>
      <vt:lpstr>_0103500201</vt:lpstr>
      <vt:lpstr>_0103500301</vt:lpstr>
      <vt:lpstr>_0103500401</vt:lpstr>
      <vt:lpstr>_0103600101</vt:lpstr>
      <vt:lpstr>_0103600201</vt:lpstr>
      <vt:lpstr>_0103600301</vt:lpstr>
      <vt:lpstr>_0103600401</vt:lpstr>
      <vt:lpstr>_0103700101</vt:lpstr>
      <vt:lpstr>_0103700201</vt:lpstr>
      <vt:lpstr>_0103700301</vt:lpstr>
      <vt:lpstr>_0103700401</vt:lpstr>
      <vt:lpstr>_0103800101</vt:lpstr>
      <vt:lpstr>_0103800201</vt:lpstr>
      <vt:lpstr>_0103800301</vt:lpstr>
      <vt:lpstr>_0103800401</vt:lpstr>
      <vt:lpstr>_0103900101</vt:lpstr>
      <vt:lpstr>_0103900201</vt:lpstr>
      <vt:lpstr>_0103900301</vt:lpstr>
      <vt:lpstr>_0103900401</vt:lpstr>
      <vt:lpstr>_0104000101</vt:lpstr>
      <vt:lpstr>_0104000201</vt:lpstr>
      <vt:lpstr>_0104000301</vt:lpstr>
      <vt:lpstr>_0104000401</vt:lpstr>
      <vt:lpstr>_0104100101</vt:lpstr>
      <vt:lpstr>_0104100201</vt:lpstr>
      <vt:lpstr>_0104100301</vt:lpstr>
      <vt:lpstr>_0104100401</vt:lpstr>
      <vt:lpstr>_0104200101</vt:lpstr>
      <vt:lpstr>_0104200201</vt:lpstr>
      <vt:lpstr>_0104200301</vt:lpstr>
      <vt:lpstr>_0104200401</vt:lpstr>
      <vt:lpstr>_0104300101</vt:lpstr>
      <vt:lpstr>_0104300201</vt:lpstr>
      <vt:lpstr>_0104300301</vt:lpstr>
      <vt:lpstr>_0104300401</vt:lpstr>
      <vt:lpstr>_0104400101</vt:lpstr>
      <vt:lpstr>_0104400201</vt:lpstr>
      <vt:lpstr>_0104400301</vt:lpstr>
      <vt:lpstr>_0104400401</vt:lpstr>
      <vt:lpstr>_0104500101</vt:lpstr>
      <vt:lpstr>_0104500201</vt:lpstr>
      <vt:lpstr>_0104500301</vt:lpstr>
      <vt:lpstr>_0104500401</vt:lpstr>
      <vt:lpstr>_0104600101</vt:lpstr>
      <vt:lpstr>_0104600201</vt:lpstr>
      <vt:lpstr>_0104600301</vt:lpstr>
      <vt:lpstr>_0104600401</vt:lpstr>
      <vt:lpstr>_0104700101</vt:lpstr>
      <vt:lpstr>_0104700201</vt:lpstr>
      <vt:lpstr>_0104700301</vt:lpstr>
      <vt:lpstr>_0104700401</vt:lpstr>
      <vt:lpstr>_0104800101</vt:lpstr>
      <vt:lpstr>_0104800201</vt:lpstr>
      <vt:lpstr>_0104800301</vt:lpstr>
      <vt:lpstr>_0104800401</vt:lpstr>
      <vt:lpstr>_0104900101</vt:lpstr>
      <vt:lpstr>_0104900201</vt:lpstr>
      <vt:lpstr>_0104900301</vt:lpstr>
      <vt:lpstr>_0104900401</vt:lpstr>
      <vt:lpstr>_0105000101</vt:lpstr>
      <vt:lpstr>_0105000201</vt:lpstr>
      <vt:lpstr>_0105000301</vt:lpstr>
      <vt:lpstr>_0105000401</vt:lpstr>
      <vt:lpstr>_0105100101</vt:lpstr>
      <vt:lpstr>_0105100201</vt:lpstr>
      <vt:lpstr>_0105100301</vt:lpstr>
      <vt:lpstr>_0105100401</vt:lpstr>
      <vt:lpstr>_0105200101</vt:lpstr>
      <vt:lpstr>_0105200201</vt:lpstr>
      <vt:lpstr>_0105200301</vt:lpstr>
      <vt:lpstr>_0105200401</vt:lpstr>
      <vt:lpstr>_0105300101</vt:lpstr>
      <vt:lpstr>_0105300201</vt:lpstr>
      <vt:lpstr>_0105300301</vt:lpstr>
      <vt:lpstr>_0105300401</vt:lpstr>
      <vt:lpstr>_0105400101</vt:lpstr>
      <vt:lpstr>_0105400201</vt:lpstr>
      <vt:lpstr>_0105400301</vt:lpstr>
      <vt:lpstr>_0105400401</vt:lpstr>
      <vt:lpstr>_0105500101</vt:lpstr>
      <vt:lpstr>_0105500201</vt:lpstr>
      <vt:lpstr>_0105500301</vt:lpstr>
      <vt:lpstr>_0105500401</vt:lpstr>
      <vt:lpstr>_0105600101</vt:lpstr>
      <vt:lpstr>_0105600201</vt:lpstr>
      <vt:lpstr>_0105600301</vt:lpstr>
      <vt:lpstr>_0105600401</vt:lpstr>
      <vt:lpstr>_0105700101</vt:lpstr>
      <vt:lpstr>_0105700201</vt:lpstr>
      <vt:lpstr>_0105700301</vt:lpstr>
      <vt:lpstr>_0105700401</vt:lpstr>
      <vt:lpstr>_0105800101</vt:lpstr>
      <vt:lpstr>_0105800201</vt:lpstr>
      <vt:lpstr>_0105800301</vt:lpstr>
      <vt:lpstr>_0105800401</vt:lpstr>
      <vt:lpstr>_0105900101</vt:lpstr>
      <vt:lpstr>_0105900201</vt:lpstr>
      <vt:lpstr>_0105900301</vt:lpstr>
      <vt:lpstr>_0105900401</vt:lpstr>
      <vt:lpstr>_0106000101</vt:lpstr>
      <vt:lpstr>_0106000201</vt:lpstr>
      <vt:lpstr>_0106000301</vt:lpstr>
      <vt:lpstr>_0106000401</vt:lpstr>
      <vt:lpstr>_0106100101</vt:lpstr>
      <vt:lpstr>_0106100201</vt:lpstr>
      <vt:lpstr>_0106100301</vt:lpstr>
      <vt:lpstr>_0106100401</vt:lpstr>
      <vt:lpstr>_0106200101</vt:lpstr>
      <vt:lpstr>_0106200201</vt:lpstr>
      <vt:lpstr>_0106200301</vt:lpstr>
      <vt:lpstr>_0106200401</vt:lpstr>
      <vt:lpstr>_0106300101</vt:lpstr>
      <vt:lpstr>_0106300201</vt:lpstr>
      <vt:lpstr>_0106300301</vt:lpstr>
      <vt:lpstr>_0106300401</vt:lpstr>
      <vt:lpstr>_0106400101</vt:lpstr>
      <vt:lpstr>_0106400201</vt:lpstr>
      <vt:lpstr>_0106400301</vt:lpstr>
      <vt:lpstr>_0106400401</vt:lpstr>
      <vt:lpstr>_0106500101</vt:lpstr>
      <vt:lpstr>_0106500201</vt:lpstr>
      <vt:lpstr>_0106500301</vt:lpstr>
      <vt:lpstr>_0106500401</vt:lpstr>
      <vt:lpstr>_0106600101</vt:lpstr>
      <vt:lpstr>_0106600201</vt:lpstr>
      <vt:lpstr>_0106600301</vt:lpstr>
      <vt:lpstr>_0106600401</vt:lpstr>
      <vt:lpstr>_0106700101</vt:lpstr>
      <vt:lpstr>_0106700201</vt:lpstr>
      <vt:lpstr>_0106700301</vt:lpstr>
      <vt:lpstr>_0106700401</vt:lpstr>
      <vt:lpstr>_0106800101</vt:lpstr>
      <vt:lpstr>_0106800201</vt:lpstr>
      <vt:lpstr>_0106800301</vt:lpstr>
      <vt:lpstr>_0106800401</vt:lpstr>
      <vt:lpstr>_0106900101</vt:lpstr>
      <vt:lpstr>_0106900201</vt:lpstr>
      <vt:lpstr>_0106900301</vt:lpstr>
      <vt:lpstr>_0106900401</vt:lpstr>
      <vt:lpstr>_0107000101</vt:lpstr>
      <vt:lpstr>_0107000201</vt:lpstr>
      <vt:lpstr>_0107000301</vt:lpstr>
      <vt:lpstr>_0107000401</vt:lpstr>
      <vt:lpstr>_0107100101</vt:lpstr>
      <vt:lpstr>_0107100201</vt:lpstr>
      <vt:lpstr>_0107100301</vt:lpstr>
      <vt:lpstr>_0107100401</vt:lpstr>
      <vt:lpstr>_0107200101</vt:lpstr>
      <vt:lpstr>_0107200201</vt:lpstr>
      <vt:lpstr>_0107200301</vt:lpstr>
      <vt:lpstr>_0107200401</vt:lpstr>
      <vt:lpstr>_0107300101</vt:lpstr>
      <vt:lpstr>_0107300201</vt:lpstr>
      <vt:lpstr>_0107300301</vt:lpstr>
      <vt:lpstr>_0107300401</vt:lpstr>
      <vt:lpstr>_0107400101</vt:lpstr>
      <vt:lpstr>_0107400201</vt:lpstr>
      <vt:lpstr>_0107400301</vt:lpstr>
      <vt:lpstr>_0107400401</vt:lpstr>
      <vt:lpstr>_0107500101</vt:lpstr>
      <vt:lpstr>_0107500201</vt:lpstr>
      <vt:lpstr>_0107500301</vt:lpstr>
      <vt:lpstr>_0107500401</vt:lpstr>
      <vt:lpstr>_0107600101</vt:lpstr>
      <vt:lpstr>_0107600201</vt:lpstr>
      <vt:lpstr>_0107600301</vt:lpstr>
      <vt:lpstr>_0107600401</vt:lpstr>
      <vt:lpstr>_0107700101</vt:lpstr>
      <vt:lpstr>_0107700201</vt:lpstr>
      <vt:lpstr>_0107700301</vt:lpstr>
      <vt:lpstr>_0107700401</vt:lpstr>
      <vt:lpstr>_0107800101</vt:lpstr>
      <vt:lpstr>_0107800201</vt:lpstr>
      <vt:lpstr>_0107800301</vt:lpstr>
      <vt:lpstr>_0107800401</vt:lpstr>
      <vt:lpstr>_0107900101</vt:lpstr>
      <vt:lpstr>_0107900201</vt:lpstr>
      <vt:lpstr>_0107900301</vt:lpstr>
      <vt:lpstr>_0107900401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2015-03-13T01:18:26Z</cp:lastPrinted>
  <dcterms:created xsi:type="dcterms:W3CDTF">2004-01-19T02:58:03Z</dcterms:created>
  <dcterms:modified xsi:type="dcterms:W3CDTF">2015-03-20T00:14:47Z</dcterms:modified>
</cp:coreProperties>
</file>