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7100" windowHeight="7875"/>
  </bookViews>
  <sheets>
    <sheet name="34" sheetId="1" r:id="rId1"/>
  </sheets>
  <calcPr calcId="14562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  <c r="E64" i="1"/>
  <c r="J59" i="1"/>
  <c r="I59" i="1"/>
  <c r="H59" i="1"/>
  <c r="G59" i="1"/>
  <c r="F59" i="1"/>
  <c r="E59" i="1"/>
  <c r="J55" i="1"/>
  <c r="I55" i="1"/>
  <c r="G55" i="1"/>
  <c r="E55" i="1"/>
  <c r="J46" i="1"/>
  <c r="I46" i="1"/>
  <c r="H46" i="1"/>
  <c r="G46" i="1"/>
  <c r="F46" i="1"/>
  <c r="E46" i="1"/>
  <c r="J42" i="1"/>
  <c r="I42" i="1"/>
  <c r="H42" i="1"/>
  <c r="G42" i="1"/>
  <c r="F42" i="1"/>
  <c r="E42" i="1"/>
  <c r="J38" i="1"/>
  <c r="I38" i="1"/>
  <c r="G38" i="1"/>
  <c r="E38" i="1"/>
  <c r="J35" i="1"/>
  <c r="I35" i="1"/>
  <c r="H35" i="1"/>
  <c r="F35" i="1"/>
  <c r="J29" i="1"/>
  <c r="I29" i="1"/>
  <c r="H29" i="1"/>
  <c r="G29" i="1"/>
  <c r="E29" i="1"/>
  <c r="J23" i="1"/>
  <c r="I23" i="1"/>
  <c r="H23" i="1"/>
  <c r="G23" i="1"/>
  <c r="E23" i="1"/>
  <c r="J11" i="1"/>
  <c r="I11" i="1"/>
  <c r="H11" i="1"/>
  <c r="G11" i="1"/>
  <c r="F11" i="1"/>
  <c r="E11" i="1"/>
  <c r="E6" i="1" s="1"/>
  <c r="J8" i="1"/>
  <c r="I8" i="1"/>
  <c r="H8" i="1"/>
  <c r="G8" i="1"/>
  <c r="F8" i="1"/>
  <c r="E8" i="1"/>
  <c r="J6" i="1"/>
  <c r="I6" i="1"/>
  <c r="H6" i="1"/>
  <c r="F6" i="1"/>
  <c r="F4" i="1" s="1"/>
  <c r="J4" i="1" l="1"/>
  <c r="I4" i="1"/>
  <c r="H4" i="1"/>
  <c r="G35" i="1"/>
  <c r="G6" i="1"/>
  <c r="E35" i="1"/>
  <c r="E4" i="1"/>
  <c r="G4" i="1" l="1"/>
</calcChain>
</file>

<file path=xl/sharedStrings.xml><?xml version="1.0" encoding="utf-8"?>
<sst xmlns="http://schemas.openxmlformats.org/spreadsheetml/2006/main" count="83" uniqueCount="50">
  <si>
    <t>薬事及び毒物劇物監視成績</t>
    <rPh sb="0" eb="2">
      <t>ヤクジ</t>
    </rPh>
    <rPh sb="2" eb="3">
      <t>オヨ</t>
    </rPh>
    <rPh sb="4" eb="6">
      <t>ドクブツ</t>
    </rPh>
    <rPh sb="6" eb="8">
      <t>ゲキブツ</t>
    </rPh>
    <rPh sb="8" eb="10">
      <t>カンシ</t>
    </rPh>
    <rPh sb="10" eb="12">
      <t>セイセキ</t>
    </rPh>
    <phoneticPr fontId="3"/>
  </si>
  <si>
    <t>業種</t>
    <rPh sb="0" eb="2">
      <t>ギョウシュ</t>
    </rPh>
    <phoneticPr fontId="3"/>
  </si>
  <si>
    <t>施設数</t>
    <rPh sb="0" eb="2">
      <t>シセツ</t>
    </rPh>
    <rPh sb="2" eb="3">
      <t>スウ</t>
    </rPh>
    <phoneticPr fontId="3"/>
  </si>
  <si>
    <t>監視指導件数</t>
    <rPh sb="0" eb="2">
      <t>カンシ</t>
    </rPh>
    <rPh sb="2" eb="4">
      <t>シドウ</t>
    </rPh>
    <rPh sb="4" eb="6">
      <t>ケンスウ</t>
    </rPh>
    <phoneticPr fontId="3"/>
  </si>
  <si>
    <t>違反発見件数</t>
    <rPh sb="0" eb="2">
      <t>イハン</t>
    </rPh>
    <rPh sb="2" eb="4">
      <t>ハッケン</t>
    </rPh>
    <rPh sb="4" eb="6">
      <t>ケンスウ</t>
    </rPh>
    <phoneticPr fontId="3"/>
  </si>
  <si>
    <t>総数</t>
    <rPh sb="0" eb="2">
      <t>ソウスウ</t>
    </rPh>
    <phoneticPr fontId="3"/>
  </si>
  <si>
    <t>医薬品</t>
    <rPh sb="0" eb="3">
      <t>イヤクヒン</t>
    </rPh>
    <phoneticPr fontId="3"/>
  </si>
  <si>
    <t>薬局</t>
    <rPh sb="0" eb="2">
      <t>ヤッキョク</t>
    </rPh>
    <phoneticPr fontId="3"/>
  </si>
  <si>
    <t>製造業</t>
    <rPh sb="0" eb="3">
      <t>セイゾウギョウ</t>
    </rPh>
    <phoneticPr fontId="3"/>
  </si>
  <si>
    <t>専業</t>
    <rPh sb="0" eb="2">
      <t>センギョウ</t>
    </rPh>
    <phoneticPr fontId="3"/>
  </si>
  <si>
    <t>製造販売業</t>
    <rPh sb="0" eb="2">
      <t>セイゾウ</t>
    </rPh>
    <rPh sb="2" eb="4">
      <t>ハンバイ</t>
    </rPh>
    <rPh sb="4" eb="5">
      <t>ギョウ</t>
    </rPh>
    <phoneticPr fontId="3"/>
  </si>
  <si>
    <t>第１種</t>
    <rPh sb="0" eb="1">
      <t>ダイ</t>
    </rPh>
    <rPh sb="2" eb="3">
      <t>シュ</t>
    </rPh>
    <phoneticPr fontId="3"/>
  </si>
  <si>
    <t>第２種</t>
    <rPh sb="0" eb="1">
      <t>ダイ</t>
    </rPh>
    <rPh sb="2" eb="3">
      <t>シュ</t>
    </rPh>
    <phoneticPr fontId="3"/>
  </si>
  <si>
    <t>店舗販売業</t>
    <rPh sb="0" eb="2">
      <t>テンポ</t>
    </rPh>
    <rPh sb="2" eb="5">
      <t>ハンバイギョウ</t>
    </rPh>
    <phoneticPr fontId="3"/>
  </si>
  <si>
    <t>卸売販売業</t>
    <rPh sb="0" eb="2">
      <t>オロシウ</t>
    </rPh>
    <rPh sb="2" eb="5">
      <t>ハンバイギョウ</t>
    </rPh>
    <phoneticPr fontId="3"/>
  </si>
  <si>
    <t>薬種商販売業</t>
    <rPh sb="0" eb="2">
      <t>ヤクシュ</t>
    </rPh>
    <rPh sb="2" eb="3">
      <t>ショウ</t>
    </rPh>
    <rPh sb="3" eb="6">
      <t>ハンバイギョウ</t>
    </rPh>
    <phoneticPr fontId="3"/>
  </si>
  <si>
    <t>配置販売業</t>
    <rPh sb="0" eb="2">
      <t>ハイチ</t>
    </rPh>
    <rPh sb="2" eb="5">
      <t>ハンバイギョウ</t>
    </rPh>
    <phoneticPr fontId="3"/>
  </si>
  <si>
    <t>特例販売業</t>
    <rPh sb="0" eb="2">
      <t>トクレイ</t>
    </rPh>
    <rPh sb="2" eb="5">
      <t>ハンバイギョウ</t>
    </rPh>
    <phoneticPr fontId="3"/>
  </si>
  <si>
    <t>病院・診療所</t>
    <rPh sb="0" eb="2">
      <t>ビョウイン</t>
    </rPh>
    <rPh sb="3" eb="6">
      <t>シンリョウジョ</t>
    </rPh>
    <phoneticPr fontId="3"/>
  </si>
  <si>
    <t>…</t>
  </si>
  <si>
    <t>業務上取扱う施設</t>
    <rPh sb="0" eb="2">
      <t>ギョウム</t>
    </rPh>
    <rPh sb="2" eb="3">
      <t>ジョウ</t>
    </rPh>
    <rPh sb="3" eb="5">
      <t>トリアツカ</t>
    </rPh>
    <rPh sb="6" eb="8">
      <t>シセツ</t>
    </rPh>
    <phoneticPr fontId="3"/>
  </si>
  <si>
    <t>医薬部外品</t>
    <rPh sb="0" eb="2">
      <t>イヤク</t>
    </rPh>
    <rPh sb="2" eb="5">
      <t>ブガイヒン</t>
    </rPh>
    <phoneticPr fontId="3"/>
  </si>
  <si>
    <t>販売業</t>
    <rPh sb="0" eb="3">
      <t>ハンバイギョウ</t>
    </rPh>
    <phoneticPr fontId="3"/>
  </si>
  <si>
    <t>化粧品</t>
    <rPh sb="0" eb="3">
      <t>ケショウヒン</t>
    </rPh>
    <phoneticPr fontId="3"/>
  </si>
  <si>
    <t>医療機器</t>
    <rPh sb="0" eb="2">
      <t>イリョウ</t>
    </rPh>
    <rPh sb="2" eb="4">
      <t>キキ</t>
    </rPh>
    <phoneticPr fontId="3"/>
  </si>
  <si>
    <t>修理業</t>
    <rPh sb="0" eb="2">
      <t>シュウリ</t>
    </rPh>
    <rPh sb="2" eb="3">
      <t>ギョウ</t>
    </rPh>
    <phoneticPr fontId="3"/>
  </si>
  <si>
    <t>第３種</t>
    <rPh sb="0" eb="1">
      <t>ダイ</t>
    </rPh>
    <rPh sb="2" eb="3">
      <t>シュ</t>
    </rPh>
    <phoneticPr fontId="3"/>
  </si>
  <si>
    <t>高度管理医療機器</t>
    <rPh sb="0" eb="2">
      <t>コウド</t>
    </rPh>
    <rPh sb="2" eb="4">
      <t>カンリ</t>
    </rPh>
    <rPh sb="4" eb="6">
      <t>イリョウ</t>
    </rPh>
    <rPh sb="6" eb="8">
      <t>キキ</t>
    </rPh>
    <phoneticPr fontId="3"/>
  </si>
  <si>
    <t>管理医療機器</t>
    <rPh sb="0" eb="2">
      <t>カンリ</t>
    </rPh>
    <rPh sb="2" eb="4">
      <t>イリョウ</t>
    </rPh>
    <rPh sb="4" eb="6">
      <t>キキ</t>
    </rPh>
    <phoneticPr fontId="3"/>
  </si>
  <si>
    <t>一般医療機器</t>
    <rPh sb="0" eb="2">
      <t>イッパン</t>
    </rPh>
    <rPh sb="2" eb="4">
      <t>イリョウ</t>
    </rPh>
    <rPh sb="4" eb="6">
      <t>キキ</t>
    </rPh>
    <phoneticPr fontId="3"/>
  </si>
  <si>
    <t>賃貸業</t>
    <rPh sb="0" eb="2">
      <t>チンタイ</t>
    </rPh>
    <rPh sb="2" eb="3">
      <t>ギョウ</t>
    </rPh>
    <phoneticPr fontId="3"/>
  </si>
  <si>
    <t>指定薬物を取り扱う施設</t>
    <rPh sb="0" eb="2">
      <t>シテイ</t>
    </rPh>
    <rPh sb="2" eb="4">
      <t>ヤクブツ</t>
    </rPh>
    <rPh sb="5" eb="6">
      <t>ト</t>
    </rPh>
    <rPh sb="7" eb="8">
      <t>アツカ</t>
    </rPh>
    <rPh sb="9" eb="11">
      <t>シセツ</t>
    </rPh>
    <phoneticPr fontId="3"/>
  </si>
  <si>
    <t>供血採血</t>
    <rPh sb="0" eb="2">
      <t>キョウケツ</t>
    </rPh>
    <rPh sb="2" eb="4">
      <t>サイケツ</t>
    </rPh>
    <phoneticPr fontId="3"/>
  </si>
  <si>
    <t>供血あっせん業</t>
    <rPh sb="0" eb="2">
      <t>キョウケツ</t>
    </rPh>
    <rPh sb="6" eb="7">
      <t>ギョウ</t>
    </rPh>
    <phoneticPr fontId="3"/>
  </si>
  <si>
    <t>採血業</t>
    <rPh sb="0" eb="2">
      <t>サイケツ</t>
    </rPh>
    <rPh sb="2" eb="3">
      <t>ギョウ</t>
    </rPh>
    <phoneticPr fontId="3"/>
  </si>
  <si>
    <t>毒物・劇物</t>
    <rPh sb="0" eb="2">
      <t>ドクブツ</t>
    </rPh>
    <rPh sb="3" eb="5">
      <t>ゲキブツ</t>
    </rPh>
    <phoneticPr fontId="3"/>
  </si>
  <si>
    <t>輸入業</t>
    <rPh sb="0" eb="2">
      <t>ユニュウ</t>
    </rPh>
    <rPh sb="2" eb="3">
      <t>ギョウ</t>
    </rPh>
    <phoneticPr fontId="3"/>
  </si>
  <si>
    <t>特定毒物研究者・使用者</t>
    <rPh sb="0" eb="2">
      <t>トクテイ</t>
    </rPh>
    <rPh sb="2" eb="4">
      <t>ドクブツ</t>
    </rPh>
    <rPh sb="4" eb="7">
      <t>ケンキュウシャ</t>
    </rPh>
    <rPh sb="8" eb="11">
      <t>シヨウシャ</t>
    </rPh>
    <phoneticPr fontId="3"/>
  </si>
  <si>
    <t>業務上取扱者</t>
    <rPh sb="0" eb="2">
      <t>ギョウム</t>
    </rPh>
    <rPh sb="2" eb="3">
      <t>ジョウ</t>
    </rPh>
    <rPh sb="3" eb="5">
      <t>トリアツカイ</t>
    </rPh>
    <rPh sb="5" eb="6">
      <t>シャ</t>
    </rPh>
    <phoneticPr fontId="3"/>
  </si>
  <si>
    <t>電気めっき業</t>
    <rPh sb="0" eb="2">
      <t>デンキ</t>
    </rPh>
    <rPh sb="5" eb="6">
      <t>ギョウ</t>
    </rPh>
    <phoneticPr fontId="3"/>
  </si>
  <si>
    <t>金属熱処理業</t>
    <rPh sb="0" eb="2">
      <t>キンゾク</t>
    </rPh>
    <rPh sb="2" eb="5">
      <t>ネツショリ</t>
    </rPh>
    <rPh sb="5" eb="6">
      <t>ギョウ</t>
    </rPh>
    <phoneticPr fontId="3"/>
  </si>
  <si>
    <t>運送業</t>
    <rPh sb="0" eb="3">
      <t>ウンソウギョウ</t>
    </rPh>
    <phoneticPr fontId="3"/>
  </si>
  <si>
    <t>しろあり防除業</t>
    <rPh sb="4" eb="6">
      <t>ボウジョ</t>
    </rPh>
    <rPh sb="6" eb="7">
      <t>ギョウ</t>
    </rPh>
    <phoneticPr fontId="3"/>
  </si>
  <si>
    <t>非届出業務上取扱者</t>
    <rPh sb="0" eb="1">
      <t>ヒ</t>
    </rPh>
    <rPh sb="1" eb="3">
      <t>トドケデ</t>
    </rPh>
    <rPh sb="8" eb="9">
      <t>シャ</t>
    </rPh>
    <phoneticPr fontId="3"/>
  </si>
  <si>
    <t>注1．施設数は各四半期末現在数</t>
    <rPh sb="0" eb="1">
      <t>チュウ</t>
    </rPh>
    <rPh sb="3" eb="6">
      <t>シセツスウ</t>
    </rPh>
    <rPh sb="7" eb="8">
      <t>カク</t>
    </rPh>
    <rPh sb="8" eb="9">
      <t>シ</t>
    </rPh>
    <rPh sb="9" eb="11">
      <t>ハンキ</t>
    </rPh>
    <rPh sb="11" eb="12">
      <t>マツ</t>
    </rPh>
    <rPh sb="12" eb="14">
      <t>ゲンザイ</t>
    </rPh>
    <rPh sb="14" eb="15">
      <t>スウ</t>
    </rPh>
    <phoneticPr fontId="3"/>
  </si>
  <si>
    <t>　2.（　）は特別区所管分及び八王子市・町田市所管分を再掲</t>
    <rPh sb="7" eb="10">
      <t>トクベツク</t>
    </rPh>
    <rPh sb="10" eb="12">
      <t>ショカン</t>
    </rPh>
    <rPh sb="12" eb="13">
      <t>ブン</t>
    </rPh>
    <rPh sb="13" eb="14">
      <t>オヨ</t>
    </rPh>
    <rPh sb="15" eb="19">
      <t>ハチオウジシ</t>
    </rPh>
    <rPh sb="20" eb="23">
      <t>マチダシ</t>
    </rPh>
    <rPh sb="23" eb="25">
      <t>ショカン</t>
    </rPh>
    <rPh sb="25" eb="26">
      <t>ブン</t>
    </rPh>
    <rPh sb="27" eb="29">
      <t>サイケイ</t>
    </rPh>
    <phoneticPr fontId="3"/>
  </si>
  <si>
    <t>　3. 平成21年6月1日付薬事法改正に伴い、「店舗販売業」を追加。「卸売一般販売業」を「卸売販売業」に名称変更。一般販売業を廃止。</t>
    <rPh sb="4" eb="6">
      <t>ヘイセイ</t>
    </rPh>
    <rPh sb="8" eb="9">
      <t>ネン</t>
    </rPh>
    <rPh sb="10" eb="11">
      <t>ガツ</t>
    </rPh>
    <rPh sb="12" eb="13">
      <t>ヒ</t>
    </rPh>
    <rPh sb="13" eb="14">
      <t>ズ</t>
    </rPh>
    <rPh sb="14" eb="17">
      <t>ヤクジホウ</t>
    </rPh>
    <rPh sb="17" eb="19">
      <t>カイセイ</t>
    </rPh>
    <rPh sb="20" eb="21">
      <t>トモナ</t>
    </rPh>
    <rPh sb="24" eb="26">
      <t>テンポ</t>
    </rPh>
    <rPh sb="26" eb="28">
      <t>ハンバイ</t>
    </rPh>
    <rPh sb="28" eb="29">
      <t>ギョウ</t>
    </rPh>
    <rPh sb="31" eb="33">
      <t>ツイカ</t>
    </rPh>
    <rPh sb="35" eb="37">
      <t>オロシウ</t>
    </rPh>
    <rPh sb="37" eb="39">
      <t>イッパン</t>
    </rPh>
    <rPh sb="39" eb="41">
      <t>ハンバイ</t>
    </rPh>
    <rPh sb="41" eb="42">
      <t>ギョウ</t>
    </rPh>
    <rPh sb="45" eb="47">
      <t>オロシウ</t>
    </rPh>
    <rPh sb="47" eb="49">
      <t>ハンバイ</t>
    </rPh>
    <rPh sb="49" eb="50">
      <t>ギョウ</t>
    </rPh>
    <rPh sb="52" eb="54">
      <t>メイショウ</t>
    </rPh>
    <rPh sb="54" eb="55">
      <t>ヘン</t>
    </rPh>
    <rPh sb="55" eb="56">
      <t>サラ</t>
    </rPh>
    <rPh sb="57" eb="59">
      <t>イッパン</t>
    </rPh>
    <rPh sb="59" eb="62">
      <t>ハンバイギョウ</t>
    </rPh>
    <rPh sb="63" eb="65">
      <t>ハイシ</t>
    </rPh>
    <phoneticPr fontId="3"/>
  </si>
  <si>
    <t>資料：健康安全部薬務課</t>
    <rPh sb="0" eb="2">
      <t>シリョウ</t>
    </rPh>
    <rPh sb="3" eb="5">
      <t>ケンコウ</t>
    </rPh>
    <rPh sb="5" eb="7">
      <t>アンゼン</t>
    </rPh>
    <rPh sb="7" eb="8">
      <t>ブ</t>
    </rPh>
    <rPh sb="8" eb="9">
      <t>ヤク</t>
    </rPh>
    <rPh sb="9" eb="10">
      <t>ム</t>
    </rPh>
    <rPh sb="10" eb="11">
      <t>カ</t>
    </rPh>
    <phoneticPr fontId="3"/>
  </si>
  <si>
    <t>第34表</t>
    <rPh sb="0" eb="1">
      <t>ダイ</t>
    </rPh>
    <rPh sb="3" eb="4">
      <t>ヒョウ</t>
    </rPh>
    <phoneticPr fontId="3"/>
  </si>
  <si>
    <t>(平成26年度第2四半期分）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</si>
</sst>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\(_ * #,##0_ \);_ * \-#,##0_ ;\(_ * &quot;-&quot;_ \);_ @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0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>
      <alignment vertical="center"/>
    </xf>
    <xf numFmtId="0" fontId="4" fillId="0" borderId="0" xfId="1" applyFont="1" applyFill="1"/>
    <xf numFmtId="0" fontId="2" fillId="0" borderId="0" xfId="1" applyNumberFormat="1" applyFont="1" applyFill="1"/>
    <xf numFmtId="0" fontId="2" fillId="0" borderId="0" xfId="1" applyFont="1" applyFill="1"/>
    <xf numFmtId="41" fontId="2" fillId="0" borderId="4" xfId="1" applyNumberFormat="1" applyFont="1" applyFill="1" applyBorder="1" applyAlignment="1">
      <alignment vertical="center"/>
    </xf>
    <xf numFmtId="176" fontId="2" fillId="0" borderId="6" xfId="1" applyNumberFormat="1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>
      <alignment vertical="center"/>
    </xf>
    <xf numFmtId="176" fontId="2" fillId="0" borderId="8" xfId="1" applyNumberFormat="1" applyFont="1" applyFill="1" applyBorder="1" applyAlignment="1">
      <alignment vertical="center"/>
    </xf>
    <xf numFmtId="0" fontId="2" fillId="0" borderId="7" xfId="0" applyFont="1" applyFill="1" applyBorder="1">
      <alignment vertical="center"/>
    </xf>
    <xf numFmtId="0" fontId="2" fillId="0" borderId="7" xfId="1" applyNumberFormat="1" applyFont="1" applyFill="1" applyBorder="1" applyAlignment="1">
      <alignment horizontal="distributed" vertical="center"/>
    </xf>
    <xf numFmtId="41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176" fontId="5" fillId="0" borderId="8" xfId="0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2" fillId="0" borderId="9" xfId="1" applyNumberFormat="1" applyFont="1" applyFill="1" applyBorder="1" applyAlignment="1">
      <alignment horizontal="distributed" vertical="center"/>
    </xf>
    <xf numFmtId="41" fontId="2" fillId="0" borderId="10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vertical="center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176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0" fontId="2" fillId="0" borderId="12" xfId="1" applyNumberFormat="1" applyFont="1" applyFill="1" applyBorder="1" applyAlignment="1">
      <alignment horizontal="distributed" vertical="center"/>
    </xf>
    <xf numFmtId="41" fontId="2" fillId="0" borderId="12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vertical="center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1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5" fillId="0" borderId="8" xfId="1" applyNumberFormat="1" applyFont="1" applyFill="1" applyBorder="1" applyAlignment="1" applyProtection="1">
      <alignment horizontal="center" vertical="center"/>
      <protection locked="0"/>
    </xf>
    <xf numFmtId="176" fontId="5" fillId="0" borderId="8" xfId="0" applyNumberFormat="1" applyFont="1" applyFill="1" applyBorder="1" applyAlignment="1" applyProtection="1">
      <alignment horizontal="center" vertical="center"/>
      <protection locked="0"/>
    </xf>
    <xf numFmtId="41" fontId="5" fillId="0" borderId="7" xfId="1" applyNumberFormat="1" applyFont="1" applyFill="1" applyBorder="1" applyAlignment="1" applyProtection="1">
      <alignment vertical="center"/>
      <protection locked="0"/>
    </xf>
    <xf numFmtId="0" fontId="2" fillId="0" borderId="10" xfId="1" applyNumberFormat="1" applyFont="1" applyFill="1" applyBorder="1" applyAlignment="1">
      <alignment horizontal="distributed" vertical="center"/>
    </xf>
    <xf numFmtId="0" fontId="2" fillId="0" borderId="11" xfId="1" applyNumberFormat="1" applyFont="1" applyFill="1" applyBorder="1" applyAlignment="1">
      <alignment horizontal="distributed" vertical="center"/>
    </xf>
    <xf numFmtId="41" fontId="5" fillId="0" borderId="9" xfId="1" applyNumberFormat="1" applyFont="1" applyFill="1" applyBorder="1" applyAlignment="1" applyProtection="1">
      <alignment vertical="center"/>
      <protection locked="0"/>
    </xf>
    <xf numFmtId="176" fontId="5" fillId="0" borderId="10" xfId="1" applyNumberFormat="1" applyFont="1" applyFill="1" applyBorder="1" applyAlignment="1" applyProtection="1">
      <alignment vertical="center"/>
      <protection locked="0"/>
    </xf>
    <xf numFmtId="0" fontId="6" fillId="0" borderId="0" xfId="1" applyNumberFormat="1" applyFont="1" applyFill="1"/>
    <xf numFmtId="0" fontId="4" fillId="0" borderId="0" xfId="1" applyNumberFormat="1" applyFont="1" applyFill="1"/>
    <xf numFmtId="0" fontId="6" fillId="0" borderId="0" xfId="1" applyFont="1" applyFill="1" applyAlignment="1">
      <alignment horizontal="left"/>
    </xf>
    <xf numFmtId="41" fontId="2" fillId="0" borderId="4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Border="1" applyAlignment="1">
      <alignment horizontal="distributed" vertical="center"/>
    </xf>
    <xf numFmtId="0" fontId="2" fillId="0" borderId="8" xfId="1" applyNumberFormat="1" applyFont="1" applyFill="1" applyBorder="1" applyAlignment="1">
      <alignment horizontal="distributed" vertical="center"/>
    </xf>
    <xf numFmtId="0" fontId="2" fillId="0" borderId="13" xfId="1" applyNumberFormat="1" applyFont="1" applyFill="1" applyBorder="1" applyAlignment="1">
      <alignment horizontal="distributed" vertical="center"/>
    </xf>
    <xf numFmtId="0" fontId="2" fillId="0" borderId="0" xfId="2" applyNumberFormat="1" applyFont="1" applyFill="1" applyAlignment="1">
      <alignment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7" xfId="1" applyNumberFormat="1" applyFont="1" applyFill="1" applyBorder="1" applyAlignment="1">
      <alignment horizontal="distributed" vertical="center"/>
    </xf>
    <xf numFmtId="0" fontId="2" fillId="0" borderId="10" xfId="1" applyNumberFormat="1" applyFont="1" applyFill="1" applyBorder="1" applyAlignment="1">
      <alignment horizontal="distributed" vertical="center"/>
    </xf>
    <xf numFmtId="0" fontId="2" fillId="0" borderId="11" xfId="1" applyNumberFormat="1" applyFont="1" applyFill="1" applyBorder="1" applyAlignment="1">
      <alignment horizontal="distributed" vertical="center"/>
    </xf>
    <xf numFmtId="0" fontId="5" fillId="0" borderId="1" xfId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4" xfId="1" applyNumberFormat="1" applyFont="1" applyFill="1" applyBorder="1" applyAlignment="1">
      <alignment horizontal="distributed" vertical="center"/>
    </xf>
    <xf numFmtId="0" fontId="2" fillId="0" borderId="5" xfId="1" applyNumberFormat="1" applyFont="1" applyFill="1" applyBorder="1" applyAlignment="1">
      <alignment horizontal="distributed" vertical="center"/>
    </xf>
  </cellXfs>
  <cellStyles count="3">
    <cellStyle name="標準" xfId="0" builtinId="0"/>
    <cellStyle name="標準_Sheet1" xfId="1"/>
    <cellStyle name="標準_Sheet1_34hyohou（22年度　様式の変更） 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74"/>
  <sheetViews>
    <sheetView tabSelected="1" view="pageBreakPreview" zoomScaleNormal="100" zoomScaleSheetLayoutView="100" workbookViewId="0">
      <pane ySplit="3" topLeftCell="A4" activePane="bottomLeft" state="frozenSplit"/>
      <selection pane="bottomLeft"/>
    </sheetView>
  </sheetViews>
  <sheetFormatPr defaultRowHeight="13.5"/>
  <cols>
    <col min="1" max="1" width="2.625" style="2" customWidth="1"/>
    <col min="2" max="2" width="4.625" style="2" customWidth="1"/>
    <col min="3" max="3" width="5.375" style="2" customWidth="1"/>
    <col min="4" max="4" width="19" style="2" customWidth="1"/>
    <col min="5" max="5" width="10.125" style="2" customWidth="1"/>
    <col min="6" max="6" width="14.125" style="2" customWidth="1"/>
    <col min="7" max="7" width="10.125" style="2" customWidth="1"/>
    <col min="8" max="8" width="11.75" style="2" bestFit="1" customWidth="1"/>
    <col min="9" max="9" width="10.125" style="2" customWidth="1"/>
    <col min="10" max="10" width="8.75" style="2" bestFit="1" customWidth="1"/>
    <col min="11" max="11" width="4" style="2" customWidth="1"/>
    <col min="12" max="16384" width="9" style="2"/>
  </cols>
  <sheetData>
    <row r="1" spans="1:17" ht="17.25">
      <c r="A1" s="1"/>
      <c r="B1" s="48" t="s">
        <v>48</v>
      </c>
      <c r="C1" s="49"/>
      <c r="D1" s="50" t="s">
        <v>0</v>
      </c>
      <c r="F1" s="3"/>
      <c r="G1" s="3"/>
      <c r="H1" s="3"/>
      <c r="I1" s="3"/>
      <c r="J1" s="3"/>
    </row>
    <row r="2" spans="1:17" ht="15" customHeight="1" thickBot="1">
      <c r="B2" s="4"/>
      <c r="C2" s="4"/>
      <c r="D2" s="4"/>
      <c r="E2" s="5"/>
      <c r="F2" s="5"/>
      <c r="G2" s="5"/>
      <c r="H2" s="66" t="s">
        <v>49</v>
      </c>
      <c r="I2" s="67"/>
      <c r="J2" s="67"/>
    </row>
    <row r="3" spans="1:17" ht="15" customHeight="1" thickTop="1">
      <c r="B3" s="57" t="s">
        <v>1</v>
      </c>
      <c r="C3" s="57"/>
      <c r="D3" s="58"/>
      <c r="E3" s="59" t="s">
        <v>2</v>
      </c>
      <c r="F3" s="59"/>
      <c r="G3" s="59" t="s">
        <v>3</v>
      </c>
      <c r="H3" s="59"/>
      <c r="I3" s="59" t="s">
        <v>4</v>
      </c>
      <c r="J3" s="59"/>
    </row>
    <row r="4" spans="1:17" ht="15" customHeight="1">
      <c r="B4" s="68" t="s">
        <v>5</v>
      </c>
      <c r="C4" s="69"/>
      <c r="D4" s="69"/>
      <c r="E4" s="6">
        <f>E6+E23+E29+E35+E55+E59</f>
        <v>88272</v>
      </c>
      <c r="F4" s="7">
        <f>F6+F23+F29+F35+F55+F59</f>
        <v>52095</v>
      </c>
      <c r="G4" s="51">
        <f>SUM(G6,G23,G29,G35,G53,G55,G59,)</f>
        <v>10675</v>
      </c>
      <c r="H4" s="8">
        <f>SUM(H6,H23,H29,H35,H53,H55,H59,)</f>
        <v>5940</v>
      </c>
      <c r="I4" s="51">
        <f>SUM(I6,I23,I29,I35,I53,I55,I59,)</f>
        <v>981</v>
      </c>
      <c r="J4" s="8">
        <f>SUM(J6,J23,J29,J35,J53,J55,J59,)</f>
        <v>812</v>
      </c>
    </row>
    <row r="5" spans="1:17" ht="15" customHeight="1">
      <c r="B5" s="63"/>
      <c r="C5" s="53"/>
      <c r="D5" s="53"/>
      <c r="E5" s="9"/>
      <c r="F5" s="10"/>
      <c r="G5" s="11"/>
      <c r="H5" s="12"/>
      <c r="I5" s="13"/>
      <c r="J5" s="12"/>
      <c r="L5" s="14"/>
      <c r="M5" s="14"/>
      <c r="N5" s="14"/>
      <c r="O5" s="14"/>
      <c r="P5" s="14"/>
      <c r="Q5" s="14"/>
    </row>
    <row r="6" spans="1:17" ht="15" customHeight="1">
      <c r="B6" s="63" t="s">
        <v>6</v>
      </c>
      <c r="C6" s="53"/>
      <c r="D6" s="53"/>
      <c r="E6" s="9">
        <f>SUM(E7:E8,E11,E15:E19)</f>
        <v>13019</v>
      </c>
      <c r="F6" s="10">
        <f>SUM(F7:F8,F11,F15:F19)</f>
        <v>8226</v>
      </c>
      <c r="G6" s="9">
        <f>SUM(G7:G8,G11,G15:G21)</f>
        <v>2107</v>
      </c>
      <c r="H6" s="15">
        <f>SUM(H7:H8,H11,H15:H21)</f>
        <v>1481</v>
      </c>
      <c r="I6" s="52">
        <f>SUM(I7:I8,I11,I15:I21)</f>
        <v>532</v>
      </c>
      <c r="J6" s="15">
        <f>SUM(J7:J8,J11,J15:J21)</f>
        <v>450</v>
      </c>
      <c r="K6" s="16"/>
    </row>
    <row r="7" spans="1:17" ht="15" customHeight="1">
      <c r="B7" s="17"/>
      <c r="C7" s="53" t="s">
        <v>7</v>
      </c>
      <c r="D7" s="54"/>
      <c r="E7" s="18">
        <v>6437</v>
      </c>
      <c r="F7" s="19">
        <v>5076</v>
      </c>
      <c r="G7" s="20">
        <v>1054</v>
      </c>
      <c r="H7" s="21">
        <v>839</v>
      </c>
      <c r="I7" s="20">
        <v>292</v>
      </c>
      <c r="J7" s="21">
        <v>257</v>
      </c>
      <c r="K7" s="16"/>
    </row>
    <row r="8" spans="1:17" ht="15" customHeight="1">
      <c r="B8" s="17"/>
      <c r="C8" s="53" t="s">
        <v>8</v>
      </c>
      <c r="D8" s="54"/>
      <c r="E8" s="22">
        <f t="shared" ref="E8:J8" si="0">SUM(E9:E10)</f>
        <v>819</v>
      </c>
      <c r="F8" s="10">
        <f t="shared" si="0"/>
        <v>482</v>
      </c>
      <c r="G8" s="9">
        <f t="shared" si="0"/>
        <v>149</v>
      </c>
      <c r="H8" s="15">
        <f t="shared" si="0"/>
        <v>85</v>
      </c>
      <c r="I8" s="22">
        <f t="shared" si="0"/>
        <v>8</v>
      </c>
      <c r="J8" s="15">
        <f t="shared" si="0"/>
        <v>8</v>
      </c>
      <c r="K8" s="16"/>
    </row>
    <row r="9" spans="1:17" ht="15" customHeight="1">
      <c r="B9" s="17"/>
      <c r="C9" s="23"/>
      <c r="D9" s="24" t="s">
        <v>9</v>
      </c>
      <c r="E9" s="18">
        <v>237</v>
      </c>
      <c r="F9" s="21"/>
      <c r="G9" s="20">
        <v>43</v>
      </c>
      <c r="H9" s="21"/>
      <c r="I9" s="25">
        <v>0</v>
      </c>
      <c r="J9" s="21"/>
      <c r="K9" s="16"/>
    </row>
    <row r="10" spans="1:17" ht="15" customHeight="1">
      <c r="B10" s="17"/>
      <c r="C10" s="23"/>
      <c r="D10" s="24" t="s">
        <v>7</v>
      </c>
      <c r="E10" s="18">
        <v>582</v>
      </c>
      <c r="F10" s="19">
        <v>482</v>
      </c>
      <c r="G10" s="20">
        <v>106</v>
      </c>
      <c r="H10" s="21">
        <v>85</v>
      </c>
      <c r="I10" s="25">
        <v>8</v>
      </c>
      <c r="J10" s="21">
        <v>8</v>
      </c>
      <c r="K10" s="16"/>
    </row>
    <row r="11" spans="1:17" ht="15" customHeight="1">
      <c r="B11" s="17"/>
      <c r="C11" s="53" t="s">
        <v>10</v>
      </c>
      <c r="D11" s="54"/>
      <c r="E11" s="22">
        <f t="shared" ref="E11:J11" si="1">SUM(E12:E14)</f>
        <v>975</v>
      </c>
      <c r="F11" s="10">
        <f t="shared" si="1"/>
        <v>482</v>
      </c>
      <c r="G11" s="9">
        <f t="shared" si="1"/>
        <v>139</v>
      </c>
      <c r="H11" s="15">
        <f t="shared" si="1"/>
        <v>85</v>
      </c>
      <c r="I11" s="22">
        <f t="shared" si="1"/>
        <v>10</v>
      </c>
      <c r="J11" s="15">
        <f t="shared" si="1"/>
        <v>9</v>
      </c>
      <c r="K11" s="16"/>
    </row>
    <row r="12" spans="1:17" ht="15" customHeight="1">
      <c r="B12" s="17"/>
      <c r="C12" s="23"/>
      <c r="D12" s="24" t="s">
        <v>11</v>
      </c>
      <c r="E12" s="18">
        <v>147</v>
      </c>
      <c r="F12" s="21"/>
      <c r="G12" s="20">
        <v>15</v>
      </c>
      <c r="H12" s="21"/>
      <c r="I12" s="25">
        <v>0</v>
      </c>
      <c r="J12" s="21"/>
    </row>
    <row r="13" spans="1:17" ht="15" customHeight="1">
      <c r="B13" s="17"/>
      <c r="C13" s="23"/>
      <c r="D13" s="24" t="s">
        <v>12</v>
      </c>
      <c r="E13" s="18">
        <v>246</v>
      </c>
      <c r="F13" s="21"/>
      <c r="G13" s="20">
        <v>18</v>
      </c>
      <c r="H13" s="21"/>
      <c r="I13" s="25">
        <v>1</v>
      </c>
      <c r="J13" s="21"/>
    </row>
    <row r="14" spans="1:17" ht="15" customHeight="1">
      <c r="B14" s="17"/>
      <c r="C14" s="23"/>
      <c r="D14" s="24" t="s">
        <v>7</v>
      </c>
      <c r="E14" s="18">
        <v>582</v>
      </c>
      <c r="F14" s="19">
        <v>482</v>
      </c>
      <c r="G14" s="20">
        <v>106</v>
      </c>
      <c r="H14" s="21">
        <v>85</v>
      </c>
      <c r="I14" s="25">
        <v>9</v>
      </c>
      <c r="J14" s="21">
        <v>9</v>
      </c>
    </row>
    <row r="15" spans="1:17" ht="15" customHeight="1">
      <c r="B15" s="17"/>
      <c r="C15" s="53" t="s">
        <v>13</v>
      </c>
      <c r="D15" s="54"/>
      <c r="E15" s="18">
        <v>2601</v>
      </c>
      <c r="F15" s="19">
        <v>2119</v>
      </c>
      <c r="G15" s="20">
        <v>504</v>
      </c>
      <c r="H15" s="21">
        <v>405</v>
      </c>
      <c r="I15" s="20">
        <v>190</v>
      </c>
      <c r="J15" s="21">
        <v>174</v>
      </c>
    </row>
    <row r="16" spans="1:17" ht="15" customHeight="1">
      <c r="B16" s="17"/>
      <c r="C16" s="53" t="s">
        <v>14</v>
      </c>
      <c r="D16" s="54"/>
      <c r="E16" s="18">
        <v>1790</v>
      </c>
      <c r="F16" s="19">
        <v>55</v>
      </c>
      <c r="G16" s="20">
        <v>143</v>
      </c>
      <c r="H16" s="21">
        <v>3</v>
      </c>
      <c r="I16" s="25">
        <v>19</v>
      </c>
      <c r="J16" s="21">
        <v>1</v>
      </c>
    </row>
    <row r="17" spans="2:10" ht="15" customHeight="1">
      <c r="B17" s="17"/>
      <c r="C17" s="53" t="s">
        <v>15</v>
      </c>
      <c r="D17" s="54"/>
      <c r="E17" s="18">
        <v>8</v>
      </c>
      <c r="F17" s="19">
        <v>6</v>
      </c>
      <c r="G17" s="20">
        <v>1</v>
      </c>
      <c r="H17" s="21">
        <v>1</v>
      </c>
      <c r="I17" s="25">
        <v>1</v>
      </c>
      <c r="J17" s="21">
        <v>1</v>
      </c>
    </row>
    <row r="18" spans="2:10" ht="15" customHeight="1">
      <c r="B18" s="17"/>
      <c r="C18" s="53" t="s">
        <v>16</v>
      </c>
      <c r="D18" s="54"/>
      <c r="E18" s="18">
        <v>355</v>
      </c>
      <c r="F18" s="21"/>
      <c r="G18" s="20">
        <v>2</v>
      </c>
      <c r="H18" s="21"/>
      <c r="I18" s="25">
        <v>0</v>
      </c>
      <c r="J18" s="21"/>
    </row>
    <row r="19" spans="2:10" ht="15" customHeight="1">
      <c r="B19" s="17"/>
      <c r="C19" s="53" t="s">
        <v>17</v>
      </c>
      <c r="D19" s="54"/>
      <c r="E19" s="18">
        <v>34</v>
      </c>
      <c r="F19" s="19">
        <v>6</v>
      </c>
      <c r="G19" s="20">
        <v>20</v>
      </c>
      <c r="H19" s="21">
        <v>0</v>
      </c>
      <c r="I19" s="25">
        <v>3</v>
      </c>
      <c r="J19" s="21">
        <v>0</v>
      </c>
    </row>
    <row r="20" spans="2:10" ht="15" customHeight="1">
      <c r="B20" s="17"/>
      <c r="C20" s="53" t="s">
        <v>18</v>
      </c>
      <c r="D20" s="54"/>
      <c r="E20" s="26" t="s">
        <v>19</v>
      </c>
      <c r="F20" s="10"/>
      <c r="G20" s="20">
        <v>12</v>
      </c>
      <c r="H20" s="21"/>
      <c r="I20" s="25">
        <v>0</v>
      </c>
      <c r="J20" s="21"/>
    </row>
    <row r="21" spans="2:10" ht="15" customHeight="1">
      <c r="B21" s="17"/>
      <c r="C21" s="53" t="s">
        <v>20</v>
      </c>
      <c r="D21" s="54"/>
      <c r="E21" s="26" t="s">
        <v>19</v>
      </c>
      <c r="F21" s="10"/>
      <c r="G21" s="20">
        <v>83</v>
      </c>
      <c r="H21" s="21">
        <v>63</v>
      </c>
      <c r="I21" s="25">
        <v>9</v>
      </c>
      <c r="J21" s="21">
        <v>0</v>
      </c>
    </row>
    <row r="22" spans="2:10" ht="15" customHeight="1">
      <c r="B22" s="17"/>
      <c r="C22" s="23"/>
      <c r="D22" s="24"/>
      <c r="E22" s="22"/>
      <c r="F22" s="10"/>
      <c r="G22" s="11"/>
      <c r="H22" s="12"/>
      <c r="I22" s="13"/>
      <c r="J22" s="12"/>
    </row>
    <row r="23" spans="2:10" ht="15" customHeight="1">
      <c r="B23" s="63" t="s">
        <v>21</v>
      </c>
      <c r="C23" s="53"/>
      <c r="D23" s="54"/>
      <c r="E23" s="22">
        <f>SUM(E24:E25)</f>
        <v>623</v>
      </c>
      <c r="F23" s="12">
        <v>0</v>
      </c>
      <c r="G23" s="22">
        <f>SUM(G24:G27)</f>
        <v>1522</v>
      </c>
      <c r="H23" s="12">
        <f>SUM(H24:H27)</f>
        <v>1024</v>
      </c>
      <c r="I23" s="22">
        <f>SUM(I24:I27)</f>
        <v>78</v>
      </c>
      <c r="J23" s="12">
        <f>SUM(J24:J27)</f>
        <v>72</v>
      </c>
    </row>
    <row r="24" spans="2:10" ht="15" customHeight="1">
      <c r="B24" s="17"/>
      <c r="C24" s="53" t="s">
        <v>8</v>
      </c>
      <c r="D24" s="54"/>
      <c r="E24" s="18">
        <v>172</v>
      </c>
      <c r="F24" s="21"/>
      <c r="G24" s="20">
        <v>12</v>
      </c>
      <c r="H24" s="21"/>
      <c r="I24" s="25">
        <v>0</v>
      </c>
      <c r="J24" s="21"/>
    </row>
    <row r="25" spans="2:10" ht="15" customHeight="1">
      <c r="B25" s="17"/>
      <c r="C25" s="53" t="s">
        <v>10</v>
      </c>
      <c r="D25" s="54"/>
      <c r="E25" s="18">
        <v>451</v>
      </c>
      <c r="F25" s="21"/>
      <c r="G25" s="20">
        <v>23</v>
      </c>
      <c r="H25" s="21"/>
      <c r="I25" s="25">
        <v>0</v>
      </c>
      <c r="J25" s="21"/>
    </row>
    <row r="26" spans="2:10" ht="15" customHeight="1">
      <c r="B26" s="17"/>
      <c r="C26" s="53" t="s">
        <v>22</v>
      </c>
      <c r="D26" s="54"/>
      <c r="E26" s="26" t="s">
        <v>19</v>
      </c>
      <c r="F26" s="10"/>
      <c r="G26" s="20">
        <v>1474</v>
      </c>
      <c r="H26" s="21">
        <v>1024</v>
      </c>
      <c r="I26" s="25">
        <v>76</v>
      </c>
      <c r="J26" s="21">
        <v>72</v>
      </c>
    </row>
    <row r="27" spans="2:10" ht="15" customHeight="1">
      <c r="B27" s="17"/>
      <c r="C27" s="53" t="s">
        <v>20</v>
      </c>
      <c r="D27" s="54"/>
      <c r="E27" s="26" t="s">
        <v>19</v>
      </c>
      <c r="F27" s="10"/>
      <c r="G27" s="20">
        <v>13</v>
      </c>
      <c r="H27" s="21">
        <v>0</v>
      </c>
      <c r="I27" s="25">
        <v>2</v>
      </c>
      <c r="J27" s="21">
        <v>0</v>
      </c>
    </row>
    <row r="28" spans="2:10" ht="15" customHeight="1">
      <c r="B28" s="17"/>
      <c r="C28" s="53"/>
      <c r="D28" s="54"/>
      <c r="E28" s="22"/>
      <c r="F28" s="10"/>
      <c r="G28" s="11"/>
      <c r="H28" s="12"/>
      <c r="I28" s="13"/>
      <c r="J28" s="12"/>
    </row>
    <row r="29" spans="2:10" ht="15" customHeight="1">
      <c r="B29" s="63" t="s">
        <v>23</v>
      </c>
      <c r="C29" s="53"/>
      <c r="D29" s="54"/>
      <c r="E29" s="22">
        <f>SUM(E30:E31)</f>
        <v>2117</v>
      </c>
      <c r="F29" s="12">
        <v>0</v>
      </c>
      <c r="G29" s="22">
        <f>SUM(G30:G33)</f>
        <v>1622</v>
      </c>
      <c r="H29" s="12">
        <f>SUM(H30:H33)</f>
        <v>1046</v>
      </c>
      <c r="I29" s="22">
        <f>SUM(I30:I33)</f>
        <v>83</v>
      </c>
      <c r="J29" s="12">
        <f>SUM(J30:J33)</f>
        <v>72</v>
      </c>
    </row>
    <row r="30" spans="2:10" ht="15" customHeight="1">
      <c r="B30" s="17"/>
      <c r="C30" s="53" t="s">
        <v>8</v>
      </c>
      <c r="D30" s="54"/>
      <c r="E30" s="18">
        <v>770</v>
      </c>
      <c r="F30" s="21"/>
      <c r="G30" s="20">
        <v>41</v>
      </c>
      <c r="H30" s="21"/>
      <c r="I30" s="25">
        <v>0</v>
      </c>
      <c r="J30" s="21"/>
    </row>
    <row r="31" spans="2:10" ht="15" customHeight="1">
      <c r="B31" s="17"/>
      <c r="C31" s="53" t="s">
        <v>10</v>
      </c>
      <c r="D31" s="54"/>
      <c r="E31" s="18">
        <v>1347</v>
      </c>
      <c r="F31" s="21"/>
      <c r="G31" s="20">
        <v>70</v>
      </c>
      <c r="H31" s="21"/>
      <c r="I31" s="25">
        <v>3</v>
      </c>
      <c r="J31" s="21">
        <v>0</v>
      </c>
    </row>
    <row r="32" spans="2:10" ht="15" customHeight="1">
      <c r="B32" s="17"/>
      <c r="C32" s="53" t="s">
        <v>22</v>
      </c>
      <c r="D32" s="54"/>
      <c r="E32" s="26" t="s">
        <v>19</v>
      </c>
      <c r="F32" s="10"/>
      <c r="G32" s="20">
        <v>1496</v>
      </c>
      <c r="H32" s="21">
        <v>1046</v>
      </c>
      <c r="I32" s="25">
        <v>76</v>
      </c>
      <c r="J32" s="21">
        <v>72</v>
      </c>
    </row>
    <row r="33" spans="2:11" ht="15" customHeight="1">
      <c r="B33" s="17"/>
      <c r="C33" s="53" t="s">
        <v>20</v>
      </c>
      <c r="D33" s="54"/>
      <c r="E33" s="26" t="s">
        <v>19</v>
      </c>
      <c r="F33" s="10"/>
      <c r="G33" s="20">
        <v>15</v>
      </c>
      <c r="H33" s="21">
        <v>0</v>
      </c>
      <c r="I33" s="25">
        <v>4</v>
      </c>
      <c r="J33" s="21">
        <v>0</v>
      </c>
    </row>
    <row r="34" spans="2:11" ht="15" customHeight="1">
      <c r="B34" s="17"/>
      <c r="C34" s="23"/>
      <c r="D34" s="24"/>
      <c r="E34" s="22"/>
      <c r="F34" s="10"/>
      <c r="G34" s="11"/>
      <c r="H34" s="12"/>
      <c r="I34" s="13"/>
      <c r="J34" s="12"/>
    </row>
    <row r="35" spans="2:11" ht="15" customHeight="1">
      <c r="B35" s="63" t="s">
        <v>24</v>
      </c>
      <c r="C35" s="53"/>
      <c r="D35" s="54"/>
      <c r="E35" s="22">
        <f>E36+E37+E38+E42+E46</f>
        <v>64447</v>
      </c>
      <c r="F35" s="10">
        <f>F36+F37+F38+F42+F46</f>
        <v>37643</v>
      </c>
      <c r="G35" s="9">
        <f>G36+G37+G38+G42+G46+G50</f>
        <v>4416</v>
      </c>
      <c r="H35" s="15">
        <f>H36+H37+H38+H42+H46+H50</f>
        <v>1874</v>
      </c>
      <c r="I35" s="22">
        <f>I36+I37+I38+I42+I46+I50</f>
        <v>212</v>
      </c>
      <c r="J35" s="15">
        <f>J36+J37+J38+J42+J46+J50</f>
        <v>161</v>
      </c>
      <c r="K35" s="16"/>
    </row>
    <row r="36" spans="2:11" ht="15" customHeight="1">
      <c r="B36" s="17"/>
      <c r="C36" s="53" t="s">
        <v>8</v>
      </c>
      <c r="D36" s="54"/>
      <c r="E36" s="18">
        <v>911</v>
      </c>
      <c r="F36" s="21"/>
      <c r="G36" s="20">
        <v>138</v>
      </c>
      <c r="H36" s="21"/>
      <c r="I36" s="25">
        <v>0</v>
      </c>
      <c r="J36" s="21"/>
      <c r="K36" s="16"/>
    </row>
    <row r="37" spans="2:11" ht="15" customHeight="1">
      <c r="B37" s="17"/>
      <c r="C37" s="53" t="s">
        <v>25</v>
      </c>
      <c r="D37" s="54"/>
      <c r="E37" s="18">
        <v>826</v>
      </c>
      <c r="F37" s="21"/>
      <c r="G37" s="20">
        <v>91</v>
      </c>
      <c r="H37" s="21"/>
      <c r="I37" s="25">
        <v>1</v>
      </c>
      <c r="J37" s="21">
        <v>0</v>
      </c>
      <c r="K37" s="16"/>
    </row>
    <row r="38" spans="2:11" ht="15" customHeight="1">
      <c r="B38" s="17"/>
      <c r="C38" s="53" t="s">
        <v>10</v>
      </c>
      <c r="D38" s="54"/>
      <c r="E38" s="22">
        <f>SUM(E39:E41)</f>
        <v>1013</v>
      </c>
      <c r="F38" s="12">
        <v>0</v>
      </c>
      <c r="G38" s="22">
        <f>SUM(G39:G41)</f>
        <v>239</v>
      </c>
      <c r="H38" s="12">
        <v>0</v>
      </c>
      <c r="I38" s="22">
        <f>SUM(I39:I41)</f>
        <v>6</v>
      </c>
      <c r="J38" s="12">
        <f>SUM(J39:J41)</f>
        <v>0</v>
      </c>
      <c r="K38" s="16"/>
    </row>
    <row r="39" spans="2:11" ht="15" customHeight="1">
      <c r="B39" s="17"/>
      <c r="C39" s="23"/>
      <c r="D39" s="24" t="s">
        <v>11</v>
      </c>
      <c r="E39" s="18">
        <v>351</v>
      </c>
      <c r="F39" s="21"/>
      <c r="G39" s="20">
        <v>113</v>
      </c>
      <c r="H39" s="21"/>
      <c r="I39" s="25">
        <v>5</v>
      </c>
      <c r="J39" s="21">
        <v>0</v>
      </c>
      <c r="K39" s="16"/>
    </row>
    <row r="40" spans="2:11" ht="15" customHeight="1">
      <c r="B40" s="17"/>
      <c r="C40" s="23"/>
      <c r="D40" s="24" t="s">
        <v>12</v>
      </c>
      <c r="E40" s="18">
        <v>344</v>
      </c>
      <c r="F40" s="21"/>
      <c r="G40" s="20">
        <v>67</v>
      </c>
      <c r="H40" s="21"/>
      <c r="I40" s="25">
        <v>0</v>
      </c>
      <c r="J40" s="21"/>
      <c r="K40" s="16"/>
    </row>
    <row r="41" spans="2:11" ht="15" customHeight="1">
      <c r="B41" s="17"/>
      <c r="C41" s="23"/>
      <c r="D41" s="24" t="s">
        <v>26</v>
      </c>
      <c r="E41" s="18">
        <v>318</v>
      </c>
      <c r="F41" s="21"/>
      <c r="G41" s="20">
        <v>59</v>
      </c>
      <c r="H41" s="21"/>
      <c r="I41" s="25">
        <v>1</v>
      </c>
      <c r="J41" s="21">
        <v>0</v>
      </c>
      <c r="K41" s="16"/>
    </row>
    <row r="42" spans="2:11" ht="15" customHeight="1">
      <c r="B42" s="17"/>
      <c r="C42" s="53" t="s">
        <v>22</v>
      </c>
      <c r="D42" s="54"/>
      <c r="E42" s="22">
        <f>SUM(E43:E45)</f>
        <v>44830</v>
      </c>
      <c r="F42" s="10">
        <f>F43+F44</f>
        <v>29196</v>
      </c>
      <c r="G42" s="9">
        <f>SUM(G43:G45)</f>
        <v>2086</v>
      </c>
      <c r="H42" s="15">
        <f>H43+H44</f>
        <v>932</v>
      </c>
      <c r="I42" s="22">
        <f>SUM(I43:I45)</f>
        <v>102</v>
      </c>
      <c r="J42" s="15">
        <f>J43+J44</f>
        <v>75</v>
      </c>
      <c r="K42" s="16"/>
    </row>
    <row r="43" spans="2:11" ht="15" customHeight="1">
      <c r="B43" s="17"/>
      <c r="C43" s="23"/>
      <c r="D43" s="24" t="s">
        <v>27</v>
      </c>
      <c r="E43" s="18">
        <v>8368</v>
      </c>
      <c r="F43" s="19">
        <v>418</v>
      </c>
      <c r="G43" s="20">
        <v>737</v>
      </c>
      <c r="H43" s="21">
        <v>23</v>
      </c>
      <c r="I43" s="25">
        <v>26</v>
      </c>
      <c r="J43" s="21">
        <v>0</v>
      </c>
      <c r="K43" s="16"/>
    </row>
    <row r="44" spans="2:11" ht="15" customHeight="1">
      <c r="B44" s="17"/>
      <c r="C44" s="23"/>
      <c r="D44" s="24" t="s">
        <v>28</v>
      </c>
      <c r="E44" s="18">
        <v>36462</v>
      </c>
      <c r="F44" s="19">
        <v>28778</v>
      </c>
      <c r="G44" s="20">
        <v>1349</v>
      </c>
      <c r="H44" s="21">
        <v>909</v>
      </c>
      <c r="I44" s="25">
        <v>76</v>
      </c>
      <c r="J44" s="21">
        <v>75</v>
      </c>
      <c r="K44" s="16"/>
    </row>
    <row r="45" spans="2:11" ht="15" customHeight="1">
      <c r="B45" s="17"/>
      <c r="C45" s="23"/>
      <c r="D45" s="24" t="s">
        <v>29</v>
      </c>
      <c r="E45" s="26" t="s">
        <v>19</v>
      </c>
      <c r="F45" s="10"/>
      <c r="G45" s="20">
        <v>0</v>
      </c>
      <c r="H45" s="21">
        <v>0</v>
      </c>
      <c r="I45" s="25">
        <v>0</v>
      </c>
      <c r="J45" s="21">
        <v>0</v>
      </c>
      <c r="K45" s="16"/>
    </row>
    <row r="46" spans="2:11" ht="15" customHeight="1">
      <c r="B46" s="17"/>
      <c r="C46" s="53" t="s">
        <v>30</v>
      </c>
      <c r="D46" s="54"/>
      <c r="E46" s="22">
        <f>SUM(E47:E49)</f>
        <v>16867</v>
      </c>
      <c r="F46" s="10">
        <f>F47+F48</f>
        <v>8447</v>
      </c>
      <c r="G46" s="9">
        <f>SUM(G47:G49)</f>
        <v>1848</v>
      </c>
      <c r="H46" s="15">
        <f>H47+H48</f>
        <v>942</v>
      </c>
      <c r="I46" s="22">
        <f>SUM(I47:I49)</f>
        <v>101</v>
      </c>
      <c r="J46" s="15">
        <f>J47+J48</f>
        <v>86</v>
      </c>
      <c r="K46" s="16"/>
    </row>
    <row r="47" spans="2:11" ht="15" customHeight="1">
      <c r="B47" s="17"/>
      <c r="C47" s="23"/>
      <c r="D47" s="24" t="s">
        <v>27</v>
      </c>
      <c r="E47" s="18">
        <v>6296</v>
      </c>
      <c r="F47" s="19">
        <v>210</v>
      </c>
      <c r="G47" s="20">
        <v>482</v>
      </c>
      <c r="H47" s="21">
        <v>15</v>
      </c>
      <c r="I47" s="25">
        <v>14</v>
      </c>
      <c r="J47" s="21">
        <v>0</v>
      </c>
    </row>
    <row r="48" spans="2:11" ht="15" customHeight="1">
      <c r="B48" s="17"/>
      <c r="C48" s="23"/>
      <c r="D48" s="24" t="s">
        <v>28</v>
      </c>
      <c r="E48" s="18">
        <v>10571</v>
      </c>
      <c r="F48" s="19">
        <v>8237</v>
      </c>
      <c r="G48" s="20">
        <v>1366</v>
      </c>
      <c r="H48" s="21">
        <v>927</v>
      </c>
      <c r="I48" s="25">
        <v>87</v>
      </c>
      <c r="J48" s="21">
        <v>86</v>
      </c>
    </row>
    <row r="49" spans="2:11" ht="15" customHeight="1">
      <c r="B49" s="17"/>
      <c r="C49" s="23"/>
      <c r="D49" s="24" t="s">
        <v>29</v>
      </c>
      <c r="E49" s="26" t="s">
        <v>19</v>
      </c>
      <c r="F49" s="12"/>
      <c r="G49" s="27">
        <v>0</v>
      </c>
      <c r="H49" s="21">
        <v>0</v>
      </c>
      <c r="I49" s="27">
        <v>0</v>
      </c>
      <c r="J49" s="21">
        <v>0</v>
      </c>
    </row>
    <row r="50" spans="2:11" ht="15" customHeight="1">
      <c r="B50" s="28"/>
      <c r="C50" s="64" t="s">
        <v>20</v>
      </c>
      <c r="D50" s="65"/>
      <c r="E50" s="29" t="s">
        <v>19</v>
      </c>
      <c r="F50" s="30"/>
      <c r="G50" s="31">
        <v>14</v>
      </c>
      <c r="H50" s="32">
        <v>0</v>
      </c>
      <c r="I50" s="33">
        <v>2</v>
      </c>
      <c r="J50" s="32">
        <v>0</v>
      </c>
    </row>
    <row r="51" spans="2:11" s="39" customFormat="1" ht="7.5" customHeight="1" thickBot="1">
      <c r="B51" s="34"/>
      <c r="C51" s="34"/>
      <c r="D51" s="34"/>
      <c r="E51" s="35"/>
      <c r="F51" s="36"/>
      <c r="G51" s="37"/>
      <c r="H51" s="38"/>
      <c r="I51" s="37"/>
      <c r="J51" s="38"/>
    </row>
    <row r="52" spans="2:11" ht="15" customHeight="1" thickTop="1">
      <c r="B52" s="57" t="s">
        <v>1</v>
      </c>
      <c r="C52" s="57"/>
      <c r="D52" s="58"/>
      <c r="E52" s="59" t="s">
        <v>2</v>
      </c>
      <c r="F52" s="59"/>
      <c r="G52" s="59" t="s">
        <v>3</v>
      </c>
      <c r="H52" s="59"/>
      <c r="I52" s="59" t="s">
        <v>4</v>
      </c>
      <c r="J52" s="59"/>
    </row>
    <row r="53" spans="2:11">
      <c r="B53" s="60" t="s">
        <v>31</v>
      </c>
      <c r="C53" s="61"/>
      <c r="D53" s="62"/>
      <c r="E53" s="26" t="s">
        <v>19</v>
      </c>
      <c r="F53" s="40"/>
      <c r="G53" s="20">
        <v>289</v>
      </c>
      <c r="H53" s="21">
        <v>0</v>
      </c>
      <c r="I53" s="25">
        <v>2</v>
      </c>
      <c r="J53" s="21">
        <v>0</v>
      </c>
    </row>
    <row r="54" spans="2:11" ht="15" customHeight="1">
      <c r="B54" s="17"/>
      <c r="C54" s="23"/>
      <c r="D54" s="24"/>
      <c r="E54" s="22"/>
      <c r="F54" s="10"/>
      <c r="G54" s="11"/>
      <c r="H54" s="12"/>
      <c r="I54" s="13"/>
      <c r="J54" s="12"/>
    </row>
    <row r="55" spans="2:11" ht="15" customHeight="1">
      <c r="B55" s="63" t="s">
        <v>32</v>
      </c>
      <c r="C55" s="53"/>
      <c r="D55" s="54"/>
      <c r="E55" s="22">
        <f>SUM(E56:E57)</f>
        <v>20</v>
      </c>
      <c r="F55" s="12">
        <v>0</v>
      </c>
      <c r="G55" s="22">
        <f>SUM(G56:G57)</f>
        <v>0</v>
      </c>
      <c r="H55" s="12">
        <v>0</v>
      </c>
      <c r="I55" s="22">
        <f>SUM(I56:I57)</f>
        <v>0</v>
      </c>
      <c r="J55" s="12">
        <f>SUM(J56:J57)</f>
        <v>0</v>
      </c>
    </row>
    <row r="56" spans="2:11" ht="15" customHeight="1">
      <c r="B56" s="17"/>
      <c r="C56" s="53" t="s">
        <v>33</v>
      </c>
      <c r="D56" s="54"/>
      <c r="E56" s="18">
        <v>0</v>
      </c>
      <c r="F56" s="21"/>
      <c r="G56" s="20">
        <v>0</v>
      </c>
      <c r="H56" s="21"/>
      <c r="I56" s="25">
        <v>0</v>
      </c>
      <c r="J56" s="21">
        <v>0</v>
      </c>
    </row>
    <row r="57" spans="2:11" ht="15" customHeight="1">
      <c r="B57" s="17"/>
      <c r="C57" s="53" t="s">
        <v>34</v>
      </c>
      <c r="D57" s="54"/>
      <c r="E57" s="18">
        <v>20</v>
      </c>
      <c r="F57" s="21"/>
      <c r="G57" s="20">
        <v>0</v>
      </c>
      <c r="H57" s="21"/>
      <c r="I57" s="25">
        <v>0</v>
      </c>
      <c r="J57" s="21">
        <v>0</v>
      </c>
    </row>
    <row r="58" spans="2:11" ht="15" customHeight="1">
      <c r="B58" s="17"/>
      <c r="C58" s="23"/>
      <c r="D58" s="24"/>
      <c r="E58" s="22"/>
      <c r="F58" s="15"/>
      <c r="G58" s="11"/>
      <c r="H58" s="12"/>
      <c r="I58" s="13"/>
      <c r="J58" s="12"/>
    </row>
    <row r="59" spans="2:11" ht="15" customHeight="1">
      <c r="B59" s="55" t="s">
        <v>35</v>
      </c>
      <c r="C59" s="55"/>
      <c r="D59" s="55"/>
      <c r="E59" s="9">
        <f t="shared" ref="E59:J59" si="2">SUM(E60:E64)</f>
        <v>8046</v>
      </c>
      <c r="F59" s="15">
        <f t="shared" si="2"/>
        <v>6226</v>
      </c>
      <c r="G59" s="9">
        <f t="shared" si="2"/>
        <v>719</v>
      </c>
      <c r="H59" s="15">
        <f t="shared" si="2"/>
        <v>515</v>
      </c>
      <c r="I59" s="22">
        <f t="shared" si="2"/>
        <v>74</v>
      </c>
      <c r="J59" s="15">
        <f t="shared" si="2"/>
        <v>57</v>
      </c>
      <c r="K59" s="16"/>
    </row>
    <row r="60" spans="2:11" ht="15" customHeight="1">
      <c r="B60" s="17"/>
      <c r="C60" s="53" t="s">
        <v>8</v>
      </c>
      <c r="D60" s="54"/>
      <c r="E60" s="18">
        <v>138</v>
      </c>
      <c r="F60" s="21">
        <v>0</v>
      </c>
      <c r="G60" s="20">
        <v>4</v>
      </c>
      <c r="H60" s="21">
        <v>0</v>
      </c>
      <c r="I60" s="25">
        <v>0</v>
      </c>
      <c r="J60" s="21">
        <v>0</v>
      </c>
      <c r="K60" s="16"/>
    </row>
    <row r="61" spans="2:11" ht="15" customHeight="1">
      <c r="B61" s="17"/>
      <c r="C61" s="53" t="s">
        <v>36</v>
      </c>
      <c r="D61" s="54"/>
      <c r="E61" s="18">
        <v>820</v>
      </c>
      <c r="F61" s="21">
        <v>0</v>
      </c>
      <c r="G61" s="20">
        <v>89</v>
      </c>
      <c r="H61" s="21">
        <v>0</v>
      </c>
      <c r="I61" s="25">
        <v>15</v>
      </c>
      <c r="J61" s="21">
        <v>0</v>
      </c>
      <c r="K61" s="16"/>
    </row>
    <row r="62" spans="2:11" ht="15" customHeight="1">
      <c r="B62" s="17"/>
      <c r="C62" s="53" t="s">
        <v>37</v>
      </c>
      <c r="D62" s="54"/>
      <c r="E62" s="18">
        <v>118</v>
      </c>
      <c r="F62" s="21">
        <v>0</v>
      </c>
      <c r="G62" s="20">
        <v>5</v>
      </c>
      <c r="H62" s="21">
        <v>0</v>
      </c>
      <c r="I62" s="25">
        <v>0</v>
      </c>
      <c r="J62" s="21">
        <v>0</v>
      </c>
      <c r="K62" s="16"/>
    </row>
    <row r="63" spans="2:11" ht="15" customHeight="1">
      <c r="B63" s="17"/>
      <c r="C63" s="53" t="s">
        <v>22</v>
      </c>
      <c r="D63" s="54"/>
      <c r="E63" s="18">
        <v>6636</v>
      </c>
      <c r="F63" s="41">
        <v>5920</v>
      </c>
      <c r="G63" s="20">
        <v>505</v>
      </c>
      <c r="H63" s="42">
        <v>433</v>
      </c>
      <c r="I63" s="25">
        <v>36</v>
      </c>
      <c r="J63" s="42">
        <v>35</v>
      </c>
      <c r="K63" s="16"/>
    </row>
    <row r="64" spans="2:11" ht="15" customHeight="1">
      <c r="B64" s="17"/>
      <c r="C64" s="54" t="s">
        <v>38</v>
      </c>
      <c r="D64" s="55"/>
      <c r="E64" s="9">
        <f t="shared" ref="E64:J64" si="3">SUM(E65:E69)</f>
        <v>334</v>
      </c>
      <c r="F64" s="15">
        <f t="shared" si="3"/>
        <v>306</v>
      </c>
      <c r="G64" s="9">
        <f t="shared" si="3"/>
        <v>116</v>
      </c>
      <c r="H64" s="15">
        <f t="shared" si="3"/>
        <v>82</v>
      </c>
      <c r="I64" s="22">
        <f t="shared" si="3"/>
        <v>23</v>
      </c>
      <c r="J64" s="15">
        <f t="shared" si="3"/>
        <v>22</v>
      </c>
      <c r="K64" s="16"/>
    </row>
    <row r="65" spans="2:10" ht="15" customHeight="1">
      <c r="B65" s="17"/>
      <c r="C65" s="23"/>
      <c r="D65" s="24" t="s">
        <v>39</v>
      </c>
      <c r="E65" s="18">
        <v>309</v>
      </c>
      <c r="F65" s="19">
        <v>284</v>
      </c>
      <c r="G65" s="20">
        <v>48</v>
      </c>
      <c r="H65" s="21">
        <v>41</v>
      </c>
      <c r="I65" s="25">
        <v>12</v>
      </c>
      <c r="J65" s="21">
        <v>11</v>
      </c>
    </row>
    <row r="66" spans="2:10" ht="15" customHeight="1">
      <c r="B66" s="17"/>
      <c r="C66" s="23"/>
      <c r="D66" s="24" t="s">
        <v>40</v>
      </c>
      <c r="E66" s="18">
        <v>4</v>
      </c>
      <c r="F66" s="19">
        <v>2</v>
      </c>
      <c r="G66" s="20">
        <v>1</v>
      </c>
      <c r="H66" s="21">
        <v>1</v>
      </c>
      <c r="I66" s="25">
        <v>0</v>
      </c>
      <c r="J66" s="21">
        <v>0</v>
      </c>
    </row>
    <row r="67" spans="2:10" ht="15" customHeight="1">
      <c r="B67" s="17"/>
      <c r="C67" s="23"/>
      <c r="D67" s="24" t="s">
        <v>41</v>
      </c>
      <c r="E67" s="18">
        <v>21</v>
      </c>
      <c r="F67" s="19">
        <v>20</v>
      </c>
      <c r="G67" s="20">
        <v>0</v>
      </c>
      <c r="H67" s="21">
        <v>0</v>
      </c>
      <c r="I67" s="25">
        <v>0</v>
      </c>
      <c r="J67" s="21">
        <v>0</v>
      </c>
    </row>
    <row r="68" spans="2:10" ht="15" customHeight="1">
      <c r="B68" s="17"/>
      <c r="C68" s="23"/>
      <c r="D68" s="24" t="s">
        <v>42</v>
      </c>
      <c r="E68" s="43">
        <v>0</v>
      </c>
      <c r="F68" s="19">
        <v>0</v>
      </c>
      <c r="G68" s="20">
        <v>0</v>
      </c>
      <c r="H68" s="21">
        <v>0</v>
      </c>
      <c r="I68" s="25">
        <v>0</v>
      </c>
      <c r="J68" s="21">
        <v>0</v>
      </c>
    </row>
    <row r="69" spans="2:10" ht="15" customHeight="1">
      <c r="B69" s="28"/>
      <c r="C69" s="44"/>
      <c r="D69" s="45" t="s">
        <v>43</v>
      </c>
      <c r="E69" s="46">
        <v>0</v>
      </c>
      <c r="F69" s="47">
        <v>0</v>
      </c>
      <c r="G69" s="31">
        <v>67</v>
      </c>
      <c r="H69" s="32">
        <v>40</v>
      </c>
      <c r="I69" s="33">
        <v>11</v>
      </c>
      <c r="J69" s="32">
        <v>11</v>
      </c>
    </row>
    <row r="70" spans="2:10" ht="15" customHeight="1">
      <c r="B70" s="23"/>
      <c r="C70" s="23"/>
      <c r="D70" s="23"/>
      <c r="E70" s="22"/>
      <c r="F70" s="10"/>
      <c r="G70" s="22"/>
      <c r="H70" s="10"/>
      <c r="I70" s="22"/>
      <c r="J70" s="10"/>
    </row>
    <row r="71" spans="2:10" ht="15" customHeight="1">
      <c r="B71" s="4" t="s">
        <v>44</v>
      </c>
      <c r="C71" s="4"/>
      <c r="D71" s="4"/>
      <c r="E71" s="22"/>
      <c r="F71" s="22"/>
      <c r="G71" s="22"/>
      <c r="H71" s="22"/>
      <c r="I71" s="22"/>
      <c r="J71" s="22"/>
    </row>
    <row r="72" spans="2:10" ht="15" customHeight="1">
      <c r="B72" s="4" t="s">
        <v>45</v>
      </c>
      <c r="C72" s="4"/>
      <c r="D72" s="4"/>
      <c r="E72" s="22"/>
      <c r="F72" s="22"/>
      <c r="G72" s="22"/>
      <c r="H72" s="22"/>
      <c r="I72" s="22"/>
      <c r="J72" s="22"/>
    </row>
    <row r="73" spans="2:10" ht="27" customHeight="1">
      <c r="B73" s="56" t="s">
        <v>46</v>
      </c>
      <c r="C73" s="56"/>
      <c r="D73" s="56"/>
      <c r="E73" s="56"/>
      <c r="F73" s="56"/>
      <c r="G73" s="56"/>
      <c r="H73" s="56"/>
      <c r="I73" s="56"/>
      <c r="J73" s="56"/>
    </row>
    <row r="74" spans="2:10">
      <c r="B74" s="4" t="s">
        <v>47</v>
      </c>
    </row>
  </sheetData>
  <sheetProtection sheet="1" objects="1" scenarios="1" selectLockedCells="1"/>
  <mergeCells count="51">
    <mergeCell ref="B4:D4"/>
    <mergeCell ref="H2:J2"/>
    <mergeCell ref="B3:D3"/>
    <mergeCell ref="E3:F3"/>
    <mergeCell ref="G3:H3"/>
    <mergeCell ref="I3:J3"/>
    <mergeCell ref="C21:D21"/>
    <mergeCell ref="B5:D5"/>
    <mergeCell ref="B6:D6"/>
    <mergeCell ref="C7:D7"/>
    <mergeCell ref="C8:D8"/>
    <mergeCell ref="C11:D11"/>
    <mergeCell ref="C15:D15"/>
    <mergeCell ref="C16:D16"/>
    <mergeCell ref="C17:D17"/>
    <mergeCell ref="C18:D18"/>
    <mergeCell ref="C19:D19"/>
    <mergeCell ref="C20:D20"/>
    <mergeCell ref="B35:D35"/>
    <mergeCell ref="B23:D23"/>
    <mergeCell ref="C24:D24"/>
    <mergeCell ref="C25:D25"/>
    <mergeCell ref="C26:D26"/>
    <mergeCell ref="C27:D27"/>
    <mergeCell ref="C28:D28"/>
    <mergeCell ref="B29:D29"/>
    <mergeCell ref="C30:D30"/>
    <mergeCell ref="C31:D31"/>
    <mergeCell ref="C32:D32"/>
    <mergeCell ref="C33:D33"/>
    <mergeCell ref="B55:D55"/>
    <mergeCell ref="C36:D36"/>
    <mergeCell ref="C37:D37"/>
    <mergeCell ref="C38:D38"/>
    <mergeCell ref="C42:D42"/>
    <mergeCell ref="C46:D46"/>
    <mergeCell ref="C50:D50"/>
    <mergeCell ref="B52:D52"/>
    <mergeCell ref="E52:F52"/>
    <mergeCell ref="G52:H52"/>
    <mergeCell ref="I52:J52"/>
    <mergeCell ref="B53:D53"/>
    <mergeCell ref="C63:D63"/>
    <mergeCell ref="C64:D64"/>
    <mergeCell ref="B73:J73"/>
    <mergeCell ref="C56:D56"/>
    <mergeCell ref="C57:D57"/>
    <mergeCell ref="B59:D59"/>
    <mergeCell ref="C60:D60"/>
    <mergeCell ref="C61:D61"/>
    <mergeCell ref="C62:D62"/>
  </mergeCells>
  <phoneticPr fontId="3"/>
  <pageMargins left="0.2" right="0.2" top="0.69" bottom="0.79" header="0.36" footer="0.51181102362204722"/>
  <pageSetup paperSize="9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2014-12-11T01:20:10Z</dcterms:created>
  <dcterms:modified xsi:type="dcterms:W3CDTF">2014-12-18T00:16:15Z</dcterms:modified>
</cp:coreProperties>
</file>