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9000" windowHeight="8580"/>
  </bookViews>
  <sheets>
    <sheet name="12" sheetId="1" r:id="rId1"/>
  </sheets>
  <definedNames>
    <definedName name="_xlnm.Print_Area" localSheetId="0">'12'!$B$1:$L$41</definedName>
  </definedNames>
  <calcPr calcId="145621"/>
</workbook>
</file>

<file path=xl/calcChain.xml><?xml version="1.0" encoding="utf-8"?>
<calcChain xmlns="http://schemas.openxmlformats.org/spreadsheetml/2006/main">
  <c r="J15" i="1" l="1"/>
  <c r="J36" i="1"/>
  <c r="J37" i="1"/>
  <c r="J38" i="1"/>
  <c r="J39" i="1"/>
  <c r="J35" i="1"/>
  <c r="J28" i="1"/>
  <c r="J29" i="1"/>
  <c r="J30" i="1"/>
  <c r="J31" i="1"/>
  <c r="J32" i="1"/>
  <c r="J33" i="1"/>
  <c r="J34" i="1"/>
  <c r="J27" i="1"/>
  <c r="J25" i="1"/>
  <c r="J26" i="1"/>
  <c r="J24" i="1"/>
  <c r="J23" i="1"/>
  <c r="J21" i="1"/>
  <c r="J22" i="1"/>
  <c r="J20" i="1"/>
  <c r="J18" i="1"/>
  <c r="J19" i="1"/>
  <c r="J17" i="1"/>
  <c r="J16" i="1"/>
  <c r="J11" i="1"/>
  <c r="L11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E14" i="1"/>
  <c r="F14" i="1"/>
  <c r="G14" i="1"/>
  <c r="H14" i="1"/>
  <c r="K14" i="1"/>
  <c r="L14" i="1"/>
  <c r="J14" i="1" l="1"/>
  <c r="I14" i="1"/>
</calcChain>
</file>

<file path=xl/sharedStrings.xml><?xml version="1.0" encoding="utf-8"?>
<sst xmlns="http://schemas.openxmlformats.org/spreadsheetml/2006/main" count="53" uniqueCount="49">
  <si>
    <t>野菜類･果物及びその加工品</t>
    <rPh sb="5" eb="6">
      <t>モノ</t>
    </rPh>
    <phoneticPr fontId="2"/>
  </si>
  <si>
    <t>第12表</t>
    <rPh sb="0" eb="1">
      <t>ダイ</t>
    </rPh>
    <rPh sb="3" eb="4">
      <t>ヒョウ</t>
    </rPh>
    <phoneticPr fontId="1"/>
  </si>
  <si>
    <t>健康安全研究センターによる監視指導状況</t>
    <rPh sb="0" eb="2">
      <t>ケンコウ</t>
    </rPh>
    <rPh sb="2" eb="4">
      <t>アンゼン</t>
    </rPh>
    <rPh sb="4" eb="6">
      <t>ケンキュウ</t>
    </rPh>
    <rPh sb="13" eb="15">
      <t>カンシ</t>
    </rPh>
    <rPh sb="15" eb="17">
      <t>シドウ</t>
    </rPh>
    <rPh sb="17" eb="19">
      <t>ジョウキョウ</t>
    </rPh>
    <phoneticPr fontId="1"/>
  </si>
  <si>
    <t>有害食品等の監視指導状況</t>
    <rPh sb="0" eb="2">
      <t>ユウガイ</t>
    </rPh>
    <rPh sb="2" eb="4">
      <t>ショクヒン</t>
    </rPh>
    <rPh sb="4" eb="5">
      <t>トウ</t>
    </rPh>
    <rPh sb="6" eb="8">
      <t>カンシ</t>
    </rPh>
    <rPh sb="8" eb="10">
      <t>シドウ</t>
    </rPh>
    <rPh sb="10" eb="12">
      <t>ジョウキョウ</t>
    </rPh>
    <phoneticPr fontId="1"/>
  </si>
  <si>
    <t>　監視指導状況</t>
    <rPh sb="1" eb="3">
      <t>カンシ</t>
    </rPh>
    <rPh sb="3" eb="5">
      <t>シドウ</t>
    </rPh>
    <rPh sb="5" eb="7">
      <t>ジョウキョウ</t>
    </rPh>
    <phoneticPr fontId="1"/>
  </si>
  <si>
    <t>立入軒数</t>
    <rPh sb="0" eb="2">
      <t>タチイリ</t>
    </rPh>
    <rPh sb="2" eb="4">
      <t>ケンスウ</t>
    </rPh>
    <phoneticPr fontId="1"/>
  </si>
  <si>
    <t>収去軒数</t>
    <rPh sb="0" eb="1">
      <t>オサム</t>
    </rPh>
    <rPh sb="1" eb="2">
      <t>キョ</t>
    </rPh>
    <rPh sb="2" eb="4">
      <t>ケンスウ</t>
    </rPh>
    <phoneticPr fontId="1"/>
  </si>
  <si>
    <t>収去品目数</t>
    <rPh sb="0" eb="1">
      <t>オサム</t>
    </rPh>
    <rPh sb="1" eb="2">
      <t>キョ</t>
    </rPh>
    <rPh sb="2" eb="5">
      <t>ヒンモクスウ</t>
    </rPh>
    <phoneticPr fontId="1"/>
  </si>
  <si>
    <t>検査件数</t>
    <rPh sb="0" eb="2">
      <t>ケンサ</t>
    </rPh>
    <rPh sb="2" eb="4">
      <t>ケンスウ</t>
    </rPh>
    <phoneticPr fontId="1"/>
  </si>
  <si>
    <t>違反件数</t>
    <rPh sb="0" eb="2">
      <t>イハン</t>
    </rPh>
    <rPh sb="2" eb="4">
      <t>ケンスウ</t>
    </rPh>
    <phoneticPr fontId="1"/>
  </si>
  <si>
    <t>収去検査</t>
    <rPh sb="0" eb="1">
      <t>オサム</t>
    </rPh>
    <rPh sb="1" eb="2">
      <t>キョ</t>
    </rPh>
    <rPh sb="2" eb="4">
      <t>ケンサ</t>
    </rPh>
    <phoneticPr fontId="1"/>
  </si>
  <si>
    <t>表示検査</t>
    <rPh sb="0" eb="2">
      <t>ヒョウジ</t>
    </rPh>
    <rPh sb="2" eb="4">
      <t>ケンサ</t>
    </rPh>
    <phoneticPr fontId="1"/>
  </si>
  <si>
    <t>　理化学検査及び細菌検査</t>
    <rPh sb="1" eb="4">
      <t>リカガク</t>
    </rPh>
    <rPh sb="4" eb="6">
      <t>ケンサ</t>
    </rPh>
    <rPh sb="6" eb="7">
      <t>オヨ</t>
    </rPh>
    <rPh sb="8" eb="10">
      <t>サイキン</t>
    </rPh>
    <rPh sb="10" eb="12">
      <t>ケンサ</t>
    </rPh>
    <phoneticPr fontId="1"/>
  </si>
  <si>
    <t>区分</t>
    <rPh sb="0" eb="2">
      <t>クブン</t>
    </rPh>
    <phoneticPr fontId="1"/>
  </si>
  <si>
    <t>理化学</t>
    <rPh sb="0" eb="3">
      <t>リカガク</t>
    </rPh>
    <phoneticPr fontId="1"/>
  </si>
  <si>
    <t>細菌</t>
    <rPh sb="0" eb="2">
      <t>サイキン</t>
    </rPh>
    <phoneticPr fontId="1"/>
  </si>
  <si>
    <t>総計</t>
    <rPh sb="0" eb="2">
      <t>ソウケイ</t>
    </rPh>
    <phoneticPr fontId="1"/>
  </si>
  <si>
    <t>収去検査で発見された違反</t>
    <rPh sb="0" eb="1">
      <t>オサム</t>
    </rPh>
    <rPh sb="1" eb="2">
      <t>キョ</t>
    </rPh>
    <rPh sb="2" eb="4">
      <t>ケンサ</t>
    </rPh>
    <rPh sb="5" eb="7">
      <t>ハッケン</t>
    </rPh>
    <rPh sb="10" eb="12">
      <t>イハン</t>
    </rPh>
    <phoneticPr fontId="1"/>
  </si>
  <si>
    <t>食品分類</t>
    <rPh sb="0" eb="2">
      <t>ショクヒン</t>
    </rPh>
    <rPh sb="2" eb="4">
      <t>ブンルイ</t>
    </rPh>
    <phoneticPr fontId="1"/>
  </si>
  <si>
    <t>検体数</t>
    <rPh sb="0" eb="2">
      <t>ケンタイ</t>
    </rPh>
    <rPh sb="2" eb="3">
      <t>スウ</t>
    </rPh>
    <phoneticPr fontId="1"/>
  </si>
  <si>
    <t>輸入
(再掲)</t>
    <rPh sb="0" eb="2">
      <t>ユニュウ</t>
    </rPh>
    <rPh sb="4" eb="6">
      <t>サイケイ</t>
    </rPh>
    <phoneticPr fontId="1"/>
  </si>
  <si>
    <t>品目数</t>
    <rPh sb="0" eb="3">
      <t>ヒンモクスウ</t>
    </rPh>
    <phoneticPr fontId="1"/>
  </si>
  <si>
    <t>合計</t>
    <rPh sb="0" eb="2">
      <t>ゴウケイ</t>
    </rPh>
    <phoneticPr fontId="1"/>
  </si>
  <si>
    <t>資料：健康安全研究センター広域監視部</t>
    <rPh sb="0" eb="2">
      <t>シリョウ</t>
    </rPh>
    <rPh sb="3" eb="5">
      <t>ケンコウ</t>
    </rPh>
    <rPh sb="5" eb="7">
      <t>アンゼン</t>
    </rPh>
    <rPh sb="7" eb="9">
      <t>ケンキュウ</t>
    </rPh>
    <rPh sb="13" eb="15">
      <t>コウイキ</t>
    </rPh>
    <rPh sb="15" eb="17">
      <t>カンシ</t>
    </rPh>
    <rPh sb="17" eb="18">
      <t>ブ</t>
    </rPh>
    <phoneticPr fontId="1"/>
  </si>
  <si>
    <t>菓子類</t>
    <phoneticPr fontId="2"/>
  </si>
  <si>
    <t>清涼飲料水</t>
    <phoneticPr fontId="2"/>
  </si>
  <si>
    <t>酒精飲料</t>
    <phoneticPr fontId="2"/>
  </si>
  <si>
    <t>魚介類　</t>
    <phoneticPr fontId="2"/>
  </si>
  <si>
    <t>無加熱摂取冷凍食品</t>
    <phoneticPr fontId="2"/>
  </si>
  <si>
    <t>加熱後摂取凍結前未加熱冷凍食品</t>
    <phoneticPr fontId="2"/>
  </si>
  <si>
    <t>加熱後摂取凍結前加熱冷凍食品</t>
    <phoneticPr fontId="2"/>
  </si>
  <si>
    <t>生食用冷凍鮮魚介類</t>
    <phoneticPr fontId="2"/>
  </si>
  <si>
    <t>魚介加工品</t>
    <phoneticPr fontId="2"/>
  </si>
  <si>
    <t>肉･卵類及びその加工品</t>
    <phoneticPr fontId="2"/>
  </si>
  <si>
    <t>牛乳・加工乳・その他の乳</t>
    <phoneticPr fontId="2"/>
  </si>
  <si>
    <t>乳製品</t>
    <phoneticPr fontId="2"/>
  </si>
  <si>
    <t>乳類加工品</t>
    <phoneticPr fontId="2"/>
  </si>
  <si>
    <t>ｱｲｽｸﾘｰﾑ類･氷菓</t>
    <phoneticPr fontId="2"/>
  </si>
  <si>
    <t>穀類及びその加工品</t>
    <phoneticPr fontId="2"/>
  </si>
  <si>
    <t>氷雪</t>
    <phoneticPr fontId="2"/>
  </si>
  <si>
    <t>水</t>
    <phoneticPr fontId="2"/>
  </si>
  <si>
    <t>調味料</t>
    <phoneticPr fontId="2"/>
  </si>
  <si>
    <t>そうざい類及びその半製品</t>
    <phoneticPr fontId="2"/>
  </si>
  <si>
    <t>その他の食品</t>
    <phoneticPr fontId="2"/>
  </si>
  <si>
    <t>化学的合成品及びその製剤</t>
    <phoneticPr fontId="2"/>
  </si>
  <si>
    <t>その他の添加物</t>
    <phoneticPr fontId="2"/>
  </si>
  <si>
    <t>器具及び容器包装</t>
    <phoneticPr fontId="2"/>
  </si>
  <si>
    <t>おもちゃ</t>
    <phoneticPr fontId="2"/>
  </si>
  <si>
    <t>輸入食品
の再掲</t>
    <rPh sb="0" eb="2">
      <t>ユニュウ</t>
    </rPh>
    <rPh sb="2" eb="4">
      <t>ショクヒン</t>
    </rPh>
    <rPh sb="6" eb="8">
      <t>サイケイ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</si>
</sst>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176" formatCode="0&quot;月&quot;&quot;分&quot;\)"/>
    <numFmt numFmtId="177" formatCode="\(&quot;平&quot;&quot;成&quot;0&quot;年&quot;"/>
  </numFmts>
  <fonts count="9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11"/>
      <color indexed="18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8"/>
      <name val="ＭＳ 明朝"/>
      <family val="1"/>
      <charset val="128"/>
    </font>
    <font>
      <sz val="11"/>
      <color indexed="46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4" fillId="0" borderId="0" xfId="0" applyFont="1" applyFill="1" applyProtection="1">
      <alignment vertical="center"/>
      <protection locked="0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177" fontId="4" fillId="0" borderId="0" xfId="0" applyNumberFormat="1" applyFont="1" applyFill="1" applyAlignment="1">
      <alignment vertical="center"/>
    </xf>
    <xf numFmtId="0" fontId="4" fillId="0" borderId="0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0" fontId="4" fillId="0" borderId="4" xfId="0" applyFont="1" applyFill="1" applyBorder="1" applyAlignment="1">
      <alignment horizontal="center" vertical="center"/>
    </xf>
    <xf numFmtId="41" fontId="5" fillId="0" borderId="5" xfId="0" applyNumberFormat="1" applyFont="1" applyFill="1" applyBorder="1" applyAlignment="1" applyProtection="1">
      <alignment vertical="center"/>
      <protection locked="0"/>
    </xf>
    <xf numFmtId="0" fontId="6" fillId="0" borderId="0" xfId="0" applyFont="1" applyFill="1">
      <alignment vertical="center"/>
    </xf>
    <xf numFmtId="41" fontId="5" fillId="0" borderId="6" xfId="0" applyNumberFormat="1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>
      <alignment horizontal="center" vertical="center"/>
    </xf>
    <xf numFmtId="41" fontId="6" fillId="0" borderId="5" xfId="0" applyNumberFormat="1" applyFont="1" applyFill="1" applyBorder="1" applyAlignment="1">
      <alignment vertical="center"/>
    </xf>
    <xf numFmtId="41" fontId="6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center"/>
    </xf>
    <xf numFmtId="0" fontId="4" fillId="0" borderId="7" xfId="0" applyFont="1" applyFill="1" applyBorder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1" xfId="0" applyFont="1" applyFill="1" applyBorder="1">
      <alignment vertical="center"/>
    </xf>
    <xf numFmtId="0" fontId="4" fillId="0" borderId="12" xfId="0" applyFont="1" applyFill="1" applyBorder="1" applyAlignment="1">
      <alignment vertical="center"/>
    </xf>
    <xf numFmtId="0" fontId="4" fillId="0" borderId="13" xfId="0" applyFont="1" applyFill="1" applyBorder="1" applyAlignment="1">
      <alignment vertical="center"/>
    </xf>
    <xf numFmtId="0" fontId="4" fillId="0" borderId="1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41" fontId="4" fillId="0" borderId="5" xfId="0" applyNumberFormat="1" applyFont="1" applyFill="1" applyBorder="1" applyAlignment="1">
      <alignment vertical="center"/>
    </xf>
    <xf numFmtId="41" fontId="4" fillId="0" borderId="15" xfId="0" applyNumberFormat="1" applyFont="1" applyFill="1" applyBorder="1" applyAlignment="1">
      <alignment vertical="center"/>
    </xf>
    <xf numFmtId="41" fontId="4" fillId="0" borderId="16" xfId="0" applyNumberFormat="1" applyFont="1" applyFill="1" applyBorder="1" applyAlignment="1">
      <alignment vertical="center"/>
    </xf>
    <xf numFmtId="41" fontId="4" fillId="0" borderId="17" xfId="0" applyNumberFormat="1" applyFont="1" applyFill="1" applyBorder="1" applyAlignment="1">
      <alignment vertical="center"/>
    </xf>
    <xf numFmtId="0" fontId="6" fillId="0" borderId="7" xfId="0" applyFont="1" applyFill="1" applyBorder="1">
      <alignment vertical="center"/>
    </xf>
    <xf numFmtId="41" fontId="5" fillId="0" borderId="0" xfId="0" applyNumberFormat="1" applyFont="1" applyFill="1" applyBorder="1" applyProtection="1">
      <alignment vertical="center"/>
      <protection locked="0"/>
    </xf>
    <xf numFmtId="41" fontId="5" fillId="0" borderId="7" xfId="0" applyNumberFormat="1" applyFont="1" applyFill="1" applyBorder="1" applyAlignment="1" applyProtection="1">
      <alignment vertical="center"/>
      <protection locked="0"/>
    </xf>
    <xf numFmtId="41" fontId="5" fillId="0" borderId="11" xfId="0" applyNumberFormat="1" applyFont="1" applyFill="1" applyBorder="1" applyAlignment="1" applyProtection="1">
      <alignment vertical="center"/>
      <protection locked="0"/>
    </xf>
    <xf numFmtId="41" fontId="4" fillId="0" borderId="18" xfId="0" applyNumberFormat="1" applyFont="1" applyFill="1" applyBorder="1" applyAlignment="1">
      <alignment vertical="center"/>
    </xf>
    <xf numFmtId="41" fontId="5" fillId="0" borderId="18" xfId="0" applyNumberFormat="1" applyFont="1" applyFill="1" applyBorder="1" applyAlignment="1" applyProtection="1">
      <alignment vertical="center"/>
      <protection locked="0"/>
    </xf>
    <xf numFmtId="0" fontId="6" fillId="0" borderId="11" xfId="0" applyFont="1" applyFill="1" applyBorder="1">
      <alignment vertical="center"/>
    </xf>
    <xf numFmtId="41" fontId="5" fillId="0" borderId="0" xfId="0" applyNumberFormat="1" applyFont="1" applyFill="1" applyBorder="1" applyAlignment="1" applyProtection="1">
      <alignment vertical="center"/>
      <protection locked="0"/>
    </xf>
    <xf numFmtId="41" fontId="5" fillId="0" borderId="7" xfId="0" applyNumberFormat="1" applyFont="1" applyFill="1" applyBorder="1" applyProtection="1">
      <alignment vertical="center"/>
      <protection locked="0"/>
    </xf>
    <xf numFmtId="41" fontId="5" fillId="0" borderId="11" xfId="0" applyNumberFormat="1" applyFont="1" applyFill="1" applyBorder="1" applyProtection="1">
      <alignment vertical="center"/>
      <protection locked="0"/>
    </xf>
    <xf numFmtId="41" fontId="5" fillId="0" borderId="13" xfId="0" applyNumberFormat="1" applyFont="1" applyFill="1" applyBorder="1" applyAlignment="1" applyProtection="1">
      <alignment vertical="center"/>
      <protection locked="0"/>
    </xf>
    <xf numFmtId="41" fontId="5" fillId="0" borderId="14" xfId="0" applyNumberFormat="1" applyFont="1" applyFill="1" applyBorder="1" applyAlignment="1" applyProtection="1">
      <alignment vertical="center"/>
      <protection locked="0"/>
    </xf>
    <xf numFmtId="41" fontId="5" fillId="0" borderId="12" xfId="0" applyNumberFormat="1" applyFont="1" applyFill="1" applyBorder="1" applyAlignment="1" applyProtection="1">
      <alignment vertical="center"/>
      <protection locked="0"/>
    </xf>
    <xf numFmtId="41" fontId="4" fillId="0" borderId="19" xfId="0" applyNumberFormat="1" applyFont="1" applyFill="1" applyBorder="1" applyAlignment="1">
      <alignment vertical="center"/>
    </xf>
    <xf numFmtId="41" fontId="5" fillId="0" borderId="19" xfId="0" applyNumberFormat="1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>
      <alignment horizontal="distributed" vertical="center"/>
    </xf>
    <xf numFmtId="0" fontId="6" fillId="0" borderId="0" xfId="0" applyFont="1" applyFill="1" applyBorder="1" applyAlignment="1">
      <alignment horizontal="distributed" vertical="center"/>
    </xf>
    <xf numFmtId="41" fontId="6" fillId="0" borderId="0" xfId="0" applyNumberFormat="1" applyFont="1" applyFill="1" applyBorder="1" applyAlignment="1">
      <alignment vertical="center"/>
    </xf>
    <xf numFmtId="41" fontId="4" fillId="0" borderId="0" xfId="0" applyNumberFormat="1" applyFont="1" applyFill="1" applyBorder="1" applyAlignment="1">
      <alignment vertical="center"/>
    </xf>
    <xf numFmtId="41" fontId="6" fillId="0" borderId="0" xfId="0" applyNumberFormat="1" applyFont="1" applyFill="1">
      <alignment vertical="center"/>
    </xf>
    <xf numFmtId="0" fontId="8" fillId="0" borderId="0" xfId="0" applyFont="1" applyFill="1">
      <alignment vertical="center"/>
    </xf>
    <xf numFmtId="41" fontId="4" fillId="0" borderId="11" xfId="0" applyNumberFormat="1" applyFont="1" applyFill="1" applyBorder="1" applyAlignment="1" applyProtection="1">
      <alignment vertical="center"/>
    </xf>
    <xf numFmtId="41" fontId="5" fillId="0" borderId="6" xfId="0" applyNumberFormat="1" applyFont="1" applyFill="1" applyBorder="1" applyAlignment="1" applyProtection="1">
      <alignment horizontal="right" vertical="center"/>
      <protection locked="0"/>
    </xf>
    <xf numFmtId="41" fontId="5" fillId="0" borderId="21" xfId="0" applyNumberFormat="1" applyFont="1" applyFill="1" applyBorder="1" applyAlignment="1" applyProtection="1">
      <alignment horizontal="right" vertical="center"/>
      <protection locked="0"/>
    </xf>
    <xf numFmtId="176" fontId="5" fillId="0" borderId="1" xfId="0" applyNumberFormat="1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4" fillId="0" borderId="22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vertical="center"/>
      <protection locked="0"/>
    </xf>
    <xf numFmtId="41" fontId="5" fillId="0" borderId="6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41" fontId="5" fillId="0" borderId="21" xfId="0" applyNumberFormat="1" applyFont="1" applyFill="1" applyBorder="1" applyAlignment="1" applyProtection="1">
      <alignment horizontal="center" vertical="center"/>
      <protection locked="0"/>
    </xf>
    <xf numFmtId="177" fontId="4" fillId="0" borderId="1" xfId="0" applyNumberFormat="1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4" fillId="0" borderId="17" xfId="0" applyFont="1" applyFill="1" applyBorder="1" applyAlignment="1">
      <alignment horizontal="distributed" vertical="center"/>
    </xf>
    <xf numFmtId="0" fontId="4" fillId="0" borderId="18" xfId="0" applyFont="1" applyFill="1" applyBorder="1" applyAlignment="1">
      <alignment horizontal="distributed" vertical="center"/>
    </xf>
    <xf numFmtId="0" fontId="4" fillId="0" borderId="19" xfId="0" applyFont="1" applyFill="1" applyBorder="1" applyAlignment="1">
      <alignment horizontal="distributed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N53"/>
  <sheetViews>
    <sheetView tabSelected="1" zoomScaleNormal="100" zoomScaleSheetLayoutView="75" workbookViewId="0">
      <selection activeCell="L29" sqref="L29"/>
    </sheetView>
  </sheetViews>
  <sheetFormatPr defaultRowHeight="13.5"/>
  <cols>
    <col min="1" max="1" width="3.25" style="12" customWidth="1"/>
    <col min="2" max="2" width="10.25" style="2" customWidth="1"/>
    <col min="3" max="3" width="12.5" style="12" customWidth="1"/>
    <col min="4" max="4" width="6.25" style="12" customWidth="1"/>
    <col min="5" max="5" width="9.75" style="12" bestFit="1" customWidth="1"/>
    <col min="6" max="7" width="8.5" style="12" bestFit="1" customWidth="1"/>
    <col min="8" max="8" width="7" style="12" customWidth="1"/>
    <col min="9" max="9" width="9.75" style="12" bestFit="1" customWidth="1"/>
    <col min="10" max="10" width="8.5" style="12" bestFit="1" customWidth="1"/>
    <col min="11" max="11" width="7" style="12" customWidth="1"/>
    <col min="12" max="12" width="9.25" style="2" customWidth="1"/>
    <col min="13" max="13" width="2.5" style="12" customWidth="1"/>
    <col min="14" max="14" width="9.375" style="12" bestFit="1" customWidth="1"/>
    <col min="15" max="16384" width="9" style="12"/>
  </cols>
  <sheetData>
    <row r="1" spans="1:14" s="2" customFormat="1">
      <c r="A1" s="1"/>
      <c r="B1" s="52" t="s">
        <v>1</v>
      </c>
      <c r="C1" s="52" t="s">
        <v>2</v>
      </c>
    </row>
    <row r="2" spans="1:14" s="2" customFormat="1"/>
    <row r="3" spans="1:14" s="2" customFormat="1">
      <c r="B3" s="2" t="s">
        <v>3</v>
      </c>
    </row>
    <row r="4" spans="1:14" s="2" customFormat="1"/>
    <row r="5" spans="1:14" s="3" customFormat="1" ht="14.25" thickBot="1">
      <c r="B5" s="4" t="s">
        <v>4</v>
      </c>
      <c r="C5" s="4"/>
      <c r="D5" s="4"/>
      <c r="E5" s="4"/>
      <c r="F5" s="4"/>
      <c r="H5" s="60">
        <v>26</v>
      </c>
      <c r="I5" s="61"/>
      <c r="J5" s="56">
        <v>9</v>
      </c>
      <c r="K5" s="57"/>
      <c r="N5" s="5"/>
    </row>
    <row r="6" spans="1:14" s="2" customFormat="1" ht="19.5" customHeight="1" thickTop="1">
      <c r="A6" s="6"/>
      <c r="B6" s="7"/>
      <c r="C6" s="8" t="s">
        <v>5</v>
      </c>
      <c r="D6" s="58" t="s">
        <v>6</v>
      </c>
      <c r="E6" s="58"/>
      <c r="F6" s="58" t="s">
        <v>7</v>
      </c>
      <c r="G6" s="58"/>
      <c r="H6" s="58" t="s">
        <v>8</v>
      </c>
      <c r="I6" s="58"/>
      <c r="J6" s="58" t="s">
        <v>9</v>
      </c>
      <c r="K6" s="59"/>
      <c r="L6" s="6"/>
    </row>
    <row r="7" spans="1:14" ht="19.5" customHeight="1">
      <c r="A7" s="9"/>
      <c r="B7" s="10" t="s">
        <v>10</v>
      </c>
      <c r="C7" s="11">
        <v>2806</v>
      </c>
      <c r="D7" s="62">
        <v>75</v>
      </c>
      <c r="E7" s="62">
        <v>0</v>
      </c>
      <c r="F7" s="62">
        <v>519</v>
      </c>
      <c r="G7" s="62">
        <v>0</v>
      </c>
      <c r="H7" s="62">
        <v>7902</v>
      </c>
      <c r="I7" s="62">
        <v>0</v>
      </c>
      <c r="J7" s="54">
        <v>1</v>
      </c>
      <c r="K7" s="55">
        <v>0</v>
      </c>
      <c r="L7" s="6"/>
    </row>
    <row r="8" spans="1:14" ht="19.5" customHeight="1">
      <c r="A8" s="9"/>
      <c r="B8" s="10" t="s">
        <v>11</v>
      </c>
      <c r="C8" s="13">
        <v>2806</v>
      </c>
      <c r="D8" s="62">
        <v>0</v>
      </c>
      <c r="E8" s="62">
        <v>0</v>
      </c>
      <c r="F8" s="62">
        <v>0</v>
      </c>
      <c r="G8" s="62">
        <v>0</v>
      </c>
      <c r="H8" s="62">
        <v>38929</v>
      </c>
      <c r="I8" s="62">
        <v>0</v>
      </c>
      <c r="J8" s="62">
        <v>7</v>
      </c>
      <c r="K8" s="67">
        <v>0</v>
      </c>
      <c r="L8" s="6"/>
    </row>
    <row r="9" spans="1:14" ht="19.5" customHeight="1">
      <c r="B9" s="14"/>
      <c r="C9" s="15"/>
      <c r="D9" s="16"/>
      <c r="E9" s="16"/>
      <c r="F9" s="16"/>
      <c r="G9" s="16"/>
      <c r="H9" s="16"/>
      <c r="I9" s="16"/>
      <c r="J9" s="16"/>
      <c r="K9" s="16"/>
    </row>
    <row r="11" spans="1:14" s="2" customFormat="1" ht="14.25" thickBot="1">
      <c r="B11" s="2" t="s">
        <v>12</v>
      </c>
      <c r="J11" s="68">
        <f>+H5</f>
        <v>26</v>
      </c>
      <c r="K11" s="69"/>
      <c r="L11" s="17">
        <f>+J5</f>
        <v>9</v>
      </c>
    </row>
    <row r="12" spans="1:14" s="2" customFormat="1" ht="42" customHeight="1" thickTop="1">
      <c r="A12" s="18"/>
      <c r="B12" s="19"/>
      <c r="C12" s="20"/>
      <c r="D12" s="21" t="s">
        <v>13</v>
      </c>
      <c r="E12" s="63" t="s">
        <v>14</v>
      </c>
      <c r="F12" s="63"/>
      <c r="G12" s="63" t="s">
        <v>15</v>
      </c>
      <c r="H12" s="63"/>
      <c r="I12" s="63" t="s">
        <v>16</v>
      </c>
      <c r="J12" s="65" t="s">
        <v>48</v>
      </c>
      <c r="K12" s="66"/>
      <c r="L12" s="22" t="s">
        <v>17</v>
      </c>
      <c r="M12" s="23"/>
    </row>
    <row r="13" spans="1:14" s="2" customFormat="1" ht="38.25" customHeight="1">
      <c r="A13" s="18"/>
      <c r="B13" s="24" t="s">
        <v>18</v>
      </c>
      <c r="C13" s="25"/>
      <c r="D13" s="26"/>
      <c r="E13" s="10" t="s">
        <v>19</v>
      </c>
      <c r="F13" s="27" t="s">
        <v>20</v>
      </c>
      <c r="G13" s="10" t="s">
        <v>19</v>
      </c>
      <c r="H13" s="27" t="s">
        <v>20</v>
      </c>
      <c r="I13" s="64"/>
      <c r="J13" s="10" t="s">
        <v>19</v>
      </c>
      <c r="K13" s="10" t="s">
        <v>21</v>
      </c>
      <c r="L13" s="10" t="s">
        <v>21</v>
      </c>
      <c r="M13" s="23"/>
    </row>
    <row r="14" spans="1:14" s="2" customFormat="1" ht="18" customHeight="1">
      <c r="A14" s="18"/>
      <c r="B14" s="70" t="s">
        <v>22</v>
      </c>
      <c r="C14" s="70"/>
      <c r="D14" s="70"/>
      <c r="E14" s="28">
        <f>SUM(E15:E39)</f>
        <v>6761</v>
      </c>
      <c r="F14" s="29">
        <f t="shared" ref="F14:L14" si="0">SUM(F15:F39)</f>
        <v>3360</v>
      </c>
      <c r="G14" s="30">
        <f t="shared" si="0"/>
        <v>1141</v>
      </c>
      <c r="H14" s="29">
        <f t="shared" si="0"/>
        <v>313</v>
      </c>
      <c r="I14" s="31">
        <f t="shared" si="0"/>
        <v>7902</v>
      </c>
      <c r="J14" s="30">
        <f t="shared" si="0"/>
        <v>3673</v>
      </c>
      <c r="K14" s="29">
        <f t="shared" si="0"/>
        <v>134</v>
      </c>
      <c r="L14" s="31">
        <f t="shared" si="0"/>
        <v>1</v>
      </c>
      <c r="M14" s="23"/>
    </row>
    <row r="15" spans="1:14" ht="18" customHeight="1">
      <c r="A15" s="32"/>
      <c r="B15" s="71" t="s">
        <v>27</v>
      </c>
      <c r="C15" s="71"/>
      <c r="D15" s="71"/>
      <c r="E15" s="33">
        <v>95</v>
      </c>
      <c r="F15" s="34">
        <v>0</v>
      </c>
      <c r="G15" s="35">
        <v>0</v>
      </c>
      <c r="H15" s="34">
        <v>0</v>
      </c>
      <c r="I15" s="36">
        <f t="shared" ref="I15:I39" si="1">E15+G15</f>
        <v>95</v>
      </c>
      <c r="J15" s="53">
        <f>SUM(F15,H15)</f>
        <v>0</v>
      </c>
      <c r="K15" s="34">
        <v>0</v>
      </c>
      <c r="L15" s="37">
        <v>0</v>
      </c>
      <c r="M15" s="38"/>
    </row>
    <row r="16" spans="1:14" ht="18" customHeight="1">
      <c r="A16" s="32"/>
      <c r="B16" s="71" t="s">
        <v>28</v>
      </c>
      <c r="C16" s="71"/>
      <c r="D16" s="71"/>
      <c r="E16" s="39">
        <v>0</v>
      </c>
      <c r="F16" s="34">
        <v>0</v>
      </c>
      <c r="G16" s="35">
        <v>0</v>
      </c>
      <c r="H16" s="34">
        <v>0</v>
      </c>
      <c r="I16" s="36">
        <f t="shared" si="1"/>
        <v>0</v>
      </c>
      <c r="J16" s="53">
        <f t="shared" ref="J16:J21" si="2">SUM(F16,H16)</f>
        <v>0</v>
      </c>
      <c r="K16" s="34">
        <v>0</v>
      </c>
      <c r="L16" s="37">
        <v>0</v>
      </c>
      <c r="M16" s="38"/>
    </row>
    <row r="17" spans="1:13" ht="18" customHeight="1">
      <c r="A17" s="32"/>
      <c r="B17" s="71" t="s">
        <v>29</v>
      </c>
      <c r="C17" s="71"/>
      <c r="D17" s="71"/>
      <c r="E17" s="39">
        <v>651</v>
      </c>
      <c r="F17" s="34">
        <v>649</v>
      </c>
      <c r="G17" s="35">
        <v>0</v>
      </c>
      <c r="H17" s="34">
        <v>0</v>
      </c>
      <c r="I17" s="36">
        <f t="shared" si="1"/>
        <v>651</v>
      </c>
      <c r="J17" s="53">
        <f t="shared" si="2"/>
        <v>649</v>
      </c>
      <c r="K17" s="34">
        <v>18</v>
      </c>
      <c r="L17" s="37">
        <v>0</v>
      </c>
      <c r="M17" s="38"/>
    </row>
    <row r="18" spans="1:13" ht="18" customHeight="1">
      <c r="A18" s="32"/>
      <c r="B18" s="71" t="s">
        <v>30</v>
      </c>
      <c r="C18" s="71"/>
      <c r="D18" s="71"/>
      <c r="E18" s="39">
        <v>0</v>
      </c>
      <c r="F18" s="34">
        <v>0</v>
      </c>
      <c r="G18" s="35">
        <v>0</v>
      </c>
      <c r="H18" s="34">
        <v>0</v>
      </c>
      <c r="I18" s="36">
        <f t="shared" si="1"/>
        <v>0</v>
      </c>
      <c r="J18" s="53">
        <f t="shared" si="2"/>
        <v>0</v>
      </c>
      <c r="K18" s="34">
        <v>0</v>
      </c>
      <c r="L18" s="37">
        <v>0</v>
      </c>
      <c r="M18" s="38"/>
    </row>
    <row r="19" spans="1:13" ht="18" customHeight="1">
      <c r="A19" s="32"/>
      <c r="B19" s="71" t="s">
        <v>31</v>
      </c>
      <c r="C19" s="71"/>
      <c r="D19" s="71"/>
      <c r="E19" s="39">
        <v>0</v>
      </c>
      <c r="F19" s="34">
        <v>0</v>
      </c>
      <c r="G19" s="35">
        <v>0</v>
      </c>
      <c r="H19" s="34">
        <v>0</v>
      </c>
      <c r="I19" s="36">
        <f t="shared" si="1"/>
        <v>0</v>
      </c>
      <c r="J19" s="53">
        <f t="shared" si="2"/>
        <v>0</v>
      </c>
      <c r="K19" s="34">
        <v>0</v>
      </c>
      <c r="L19" s="37">
        <v>0</v>
      </c>
      <c r="M19" s="38"/>
    </row>
    <row r="20" spans="1:13" ht="18" customHeight="1">
      <c r="A20" s="32"/>
      <c r="B20" s="71" t="s">
        <v>32</v>
      </c>
      <c r="C20" s="71"/>
      <c r="D20" s="71"/>
      <c r="E20" s="33">
        <v>30</v>
      </c>
      <c r="F20" s="34">
        <v>0</v>
      </c>
      <c r="G20" s="35">
        <v>0</v>
      </c>
      <c r="H20" s="34">
        <v>0</v>
      </c>
      <c r="I20" s="36">
        <f t="shared" si="1"/>
        <v>30</v>
      </c>
      <c r="J20" s="53">
        <f t="shared" si="2"/>
        <v>0</v>
      </c>
      <c r="K20" s="34">
        <v>0</v>
      </c>
      <c r="L20" s="37">
        <v>0</v>
      </c>
      <c r="M20" s="38"/>
    </row>
    <row r="21" spans="1:13" ht="18" customHeight="1">
      <c r="A21" s="32"/>
      <c r="B21" s="71" t="s">
        <v>33</v>
      </c>
      <c r="C21" s="71"/>
      <c r="D21" s="71"/>
      <c r="E21" s="33">
        <v>773</v>
      </c>
      <c r="F21" s="34">
        <v>211</v>
      </c>
      <c r="G21" s="35">
        <v>252</v>
      </c>
      <c r="H21" s="34">
        <v>57</v>
      </c>
      <c r="I21" s="36">
        <f t="shared" si="1"/>
        <v>1025</v>
      </c>
      <c r="J21" s="53">
        <f t="shared" si="2"/>
        <v>268</v>
      </c>
      <c r="K21" s="34">
        <v>9</v>
      </c>
      <c r="L21" s="37">
        <v>0</v>
      </c>
      <c r="M21" s="38"/>
    </row>
    <row r="22" spans="1:13" ht="18" customHeight="1">
      <c r="A22" s="32"/>
      <c r="B22" s="71" t="s">
        <v>34</v>
      </c>
      <c r="C22" s="71"/>
      <c r="D22" s="71"/>
      <c r="E22" s="33">
        <v>486</v>
      </c>
      <c r="F22" s="34">
        <v>0</v>
      </c>
      <c r="G22" s="35">
        <v>21</v>
      </c>
      <c r="H22" s="34">
        <v>0</v>
      </c>
      <c r="I22" s="36">
        <f t="shared" si="1"/>
        <v>507</v>
      </c>
      <c r="J22" s="53">
        <f t="shared" ref="J22:J39" si="3">SUM(F22,H22)</f>
        <v>0</v>
      </c>
      <c r="K22" s="34">
        <v>0</v>
      </c>
      <c r="L22" s="37">
        <v>0</v>
      </c>
      <c r="M22" s="38"/>
    </row>
    <row r="23" spans="1:13" ht="18" customHeight="1">
      <c r="A23" s="32"/>
      <c r="B23" s="71" t="s">
        <v>35</v>
      </c>
      <c r="C23" s="71"/>
      <c r="D23" s="71"/>
      <c r="E23" s="33">
        <v>190</v>
      </c>
      <c r="F23" s="34">
        <v>116</v>
      </c>
      <c r="G23" s="35">
        <v>42</v>
      </c>
      <c r="H23" s="34">
        <v>42</v>
      </c>
      <c r="I23" s="36">
        <f t="shared" si="1"/>
        <v>232</v>
      </c>
      <c r="J23" s="53">
        <f t="shared" si="3"/>
        <v>158</v>
      </c>
      <c r="K23" s="34">
        <v>6</v>
      </c>
      <c r="L23" s="37">
        <v>0</v>
      </c>
      <c r="M23" s="38"/>
    </row>
    <row r="24" spans="1:13" ht="18" customHeight="1">
      <c r="A24" s="32"/>
      <c r="B24" s="71" t="s">
        <v>36</v>
      </c>
      <c r="C24" s="71"/>
      <c r="D24" s="71"/>
      <c r="E24" s="39">
        <v>23</v>
      </c>
      <c r="F24" s="34">
        <v>0</v>
      </c>
      <c r="G24" s="35">
        <v>16</v>
      </c>
      <c r="H24" s="34">
        <v>0</v>
      </c>
      <c r="I24" s="36">
        <f t="shared" si="1"/>
        <v>39</v>
      </c>
      <c r="J24" s="53">
        <f t="shared" si="3"/>
        <v>0</v>
      </c>
      <c r="K24" s="34">
        <v>0</v>
      </c>
      <c r="L24" s="37">
        <v>0</v>
      </c>
      <c r="M24" s="38"/>
    </row>
    <row r="25" spans="1:13" ht="18" customHeight="1">
      <c r="A25" s="32"/>
      <c r="B25" s="71" t="s">
        <v>37</v>
      </c>
      <c r="C25" s="71"/>
      <c r="D25" s="71"/>
      <c r="E25" s="39">
        <v>0</v>
      </c>
      <c r="F25" s="34">
        <v>0</v>
      </c>
      <c r="G25" s="35">
        <v>0</v>
      </c>
      <c r="H25" s="34">
        <v>0</v>
      </c>
      <c r="I25" s="36">
        <f t="shared" si="1"/>
        <v>0</v>
      </c>
      <c r="J25" s="53">
        <f t="shared" si="3"/>
        <v>0</v>
      </c>
      <c r="K25" s="34">
        <v>0</v>
      </c>
      <c r="L25" s="37">
        <v>0</v>
      </c>
      <c r="M25" s="38"/>
    </row>
    <row r="26" spans="1:13" ht="18" customHeight="1">
      <c r="A26" s="32"/>
      <c r="B26" s="71" t="s">
        <v>38</v>
      </c>
      <c r="C26" s="71"/>
      <c r="D26" s="71"/>
      <c r="E26" s="33">
        <v>455</v>
      </c>
      <c r="F26" s="40">
        <v>363</v>
      </c>
      <c r="G26" s="35">
        <v>12</v>
      </c>
      <c r="H26" s="34">
        <v>0</v>
      </c>
      <c r="I26" s="36">
        <f t="shared" si="1"/>
        <v>467</v>
      </c>
      <c r="J26" s="53">
        <f t="shared" si="3"/>
        <v>363</v>
      </c>
      <c r="K26" s="34">
        <v>16</v>
      </c>
      <c r="L26" s="37">
        <v>0</v>
      </c>
      <c r="M26" s="38"/>
    </row>
    <row r="27" spans="1:13" ht="18" customHeight="1">
      <c r="A27" s="32"/>
      <c r="B27" s="71" t="s">
        <v>0</v>
      </c>
      <c r="C27" s="71"/>
      <c r="D27" s="71"/>
      <c r="E27" s="33">
        <v>2492</v>
      </c>
      <c r="F27" s="40">
        <v>1445</v>
      </c>
      <c r="G27" s="41">
        <v>177</v>
      </c>
      <c r="H27" s="40">
        <v>68</v>
      </c>
      <c r="I27" s="36">
        <f t="shared" si="1"/>
        <v>2669</v>
      </c>
      <c r="J27" s="53">
        <f t="shared" si="3"/>
        <v>1513</v>
      </c>
      <c r="K27" s="40">
        <v>48</v>
      </c>
      <c r="L27" s="37">
        <v>0</v>
      </c>
      <c r="M27" s="38"/>
    </row>
    <row r="28" spans="1:13" ht="18" customHeight="1">
      <c r="A28" s="32"/>
      <c r="B28" s="71" t="s">
        <v>24</v>
      </c>
      <c r="C28" s="71"/>
      <c r="D28" s="71"/>
      <c r="E28" s="33">
        <v>749</v>
      </c>
      <c r="F28" s="34">
        <v>242</v>
      </c>
      <c r="G28" s="41">
        <v>337</v>
      </c>
      <c r="H28" s="34">
        <v>106</v>
      </c>
      <c r="I28" s="36">
        <f t="shared" si="1"/>
        <v>1086</v>
      </c>
      <c r="J28" s="53">
        <f t="shared" si="3"/>
        <v>348</v>
      </c>
      <c r="K28" s="34">
        <v>20</v>
      </c>
      <c r="L28" s="37">
        <v>1</v>
      </c>
      <c r="M28" s="38"/>
    </row>
    <row r="29" spans="1:13" ht="18" customHeight="1">
      <c r="A29" s="32"/>
      <c r="B29" s="71" t="s">
        <v>25</v>
      </c>
      <c r="C29" s="71"/>
      <c r="D29" s="71"/>
      <c r="E29" s="33">
        <v>401</v>
      </c>
      <c r="F29" s="34">
        <v>307</v>
      </c>
      <c r="G29" s="35">
        <v>40</v>
      </c>
      <c r="H29" s="34">
        <v>30</v>
      </c>
      <c r="I29" s="36">
        <f t="shared" si="1"/>
        <v>441</v>
      </c>
      <c r="J29" s="53">
        <f t="shared" si="3"/>
        <v>337</v>
      </c>
      <c r="K29" s="34">
        <v>11</v>
      </c>
      <c r="L29" s="37">
        <v>0</v>
      </c>
      <c r="M29" s="38"/>
    </row>
    <row r="30" spans="1:13" ht="18" customHeight="1">
      <c r="A30" s="32"/>
      <c r="B30" s="71" t="s">
        <v>26</v>
      </c>
      <c r="C30" s="71"/>
      <c r="D30" s="71"/>
      <c r="E30" s="39">
        <v>0</v>
      </c>
      <c r="F30" s="34">
        <v>0</v>
      </c>
      <c r="G30" s="35">
        <v>0</v>
      </c>
      <c r="H30" s="34">
        <v>0</v>
      </c>
      <c r="I30" s="36">
        <f t="shared" si="1"/>
        <v>0</v>
      </c>
      <c r="J30" s="53">
        <f t="shared" si="3"/>
        <v>0</v>
      </c>
      <c r="K30" s="34">
        <v>0</v>
      </c>
      <c r="L30" s="37">
        <v>0</v>
      </c>
      <c r="M30" s="38"/>
    </row>
    <row r="31" spans="1:13" ht="18" customHeight="1">
      <c r="A31" s="32"/>
      <c r="B31" s="71" t="s">
        <v>39</v>
      </c>
      <c r="C31" s="71"/>
      <c r="D31" s="71"/>
      <c r="E31" s="39">
        <v>0</v>
      </c>
      <c r="F31" s="34">
        <v>0</v>
      </c>
      <c r="G31" s="35">
        <v>0</v>
      </c>
      <c r="H31" s="34">
        <v>0</v>
      </c>
      <c r="I31" s="36">
        <f t="shared" si="1"/>
        <v>0</v>
      </c>
      <c r="J31" s="53">
        <f t="shared" si="3"/>
        <v>0</v>
      </c>
      <c r="K31" s="34">
        <v>0</v>
      </c>
      <c r="L31" s="37">
        <v>0</v>
      </c>
      <c r="M31" s="38"/>
    </row>
    <row r="32" spans="1:13" ht="18" customHeight="1">
      <c r="A32" s="32"/>
      <c r="B32" s="71" t="s">
        <v>40</v>
      </c>
      <c r="C32" s="71"/>
      <c r="D32" s="71"/>
      <c r="E32" s="39">
        <v>0</v>
      </c>
      <c r="F32" s="34">
        <v>0</v>
      </c>
      <c r="G32" s="35">
        <v>0</v>
      </c>
      <c r="H32" s="34">
        <v>0</v>
      </c>
      <c r="I32" s="36">
        <f t="shared" si="1"/>
        <v>0</v>
      </c>
      <c r="J32" s="53">
        <f t="shared" si="3"/>
        <v>0</v>
      </c>
      <c r="K32" s="34">
        <v>0</v>
      </c>
      <c r="L32" s="37">
        <v>0</v>
      </c>
      <c r="M32" s="38"/>
    </row>
    <row r="33" spans="1:13" ht="18" customHeight="1">
      <c r="A33" s="32"/>
      <c r="B33" s="71" t="s">
        <v>41</v>
      </c>
      <c r="C33" s="71"/>
      <c r="D33" s="71"/>
      <c r="E33" s="33">
        <v>172</v>
      </c>
      <c r="F33" s="34">
        <v>18</v>
      </c>
      <c r="G33" s="35">
        <v>60</v>
      </c>
      <c r="H33" s="34">
        <v>2</v>
      </c>
      <c r="I33" s="36">
        <f t="shared" si="1"/>
        <v>232</v>
      </c>
      <c r="J33" s="53">
        <f t="shared" si="3"/>
        <v>20</v>
      </c>
      <c r="K33" s="34">
        <v>4</v>
      </c>
      <c r="L33" s="37">
        <v>0</v>
      </c>
      <c r="M33" s="38"/>
    </row>
    <row r="34" spans="1:13" ht="18" customHeight="1">
      <c r="A34" s="32"/>
      <c r="B34" s="71" t="s">
        <v>42</v>
      </c>
      <c r="C34" s="71"/>
      <c r="D34" s="71"/>
      <c r="E34" s="33">
        <v>154</v>
      </c>
      <c r="F34" s="34">
        <v>0</v>
      </c>
      <c r="G34" s="35">
        <v>79</v>
      </c>
      <c r="H34" s="34">
        <v>8</v>
      </c>
      <c r="I34" s="36">
        <f t="shared" si="1"/>
        <v>233</v>
      </c>
      <c r="J34" s="53">
        <f t="shared" si="3"/>
        <v>8</v>
      </c>
      <c r="K34" s="34">
        <v>1</v>
      </c>
      <c r="L34" s="37">
        <v>0</v>
      </c>
      <c r="M34" s="38"/>
    </row>
    <row r="35" spans="1:13" ht="18" customHeight="1">
      <c r="A35" s="32"/>
      <c r="B35" s="71" t="s">
        <v>43</v>
      </c>
      <c r="C35" s="71"/>
      <c r="D35" s="71"/>
      <c r="E35" s="33">
        <v>90</v>
      </c>
      <c r="F35" s="34">
        <v>9</v>
      </c>
      <c r="G35" s="41">
        <v>105</v>
      </c>
      <c r="H35" s="34">
        <v>0</v>
      </c>
      <c r="I35" s="36">
        <f t="shared" si="1"/>
        <v>195</v>
      </c>
      <c r="J35" s="53">
        <f t="shared" si="3"/>
        <v>9</v>
      </c>
      <c r="K35" s="34">
        <v>1</v>
      </c>
      <c r="L35" s="37">
        <v>0</v>
      </c>
      <c r="M35" s="38"/>
    </row>
    <row r="36" spans="1:13" ht="18" customHeight="1">
      <c r="A36" s="32"/>
      <c r="B36" s="71" t="s">
        <v>44</v>
      </c>
      <c r="C36" s="71"/>
      <c r="D36" s="71"/>
      <c r="E36" s="39">
        <v>0</v>
      </c>
      <c r="F36" s="34">
        <v>0</v>
      </c>
      <c r="G36" s="35">
        <v>0</v>
      </c>
      <c r="H36" s="34">
        <v>0</v>
      </c>
      <c r="I36" s="36">
        <f t="shared" si="1"/>
        <v>0</v>
      </c>
      <c r="J36" s="53">
        <f t="shared" si="3"/>
        <v>0</v>
      </c>
      <c r="K36" s="34">
        <v>0</v>
      </c>
      <c r="L36" s="37">
        <v>0</v>
      </c>
      <c r="M36" s="38"/>
    </row>
    <row r="37" spans="1:13" ht="18" customHeight="1">
      <c r="A37" s="32"/>
      <c r="B37" s="71" t="s">
        <v>45</v>
      </c>
      <c r="C37" s="71"/>
      <c r="D37" s="71"/>
      <c r="E37" s="39">
        <v>0</v>
      </c>
      <c r="F37" s="34">
        <v>0</v>
      </c>
      <c r="G37" s="35">
        <v>0</v>
      </c>
      <c r="H37" s="34">
        <v>0</v>
      </c>
      <c r="I37" s="36">
        <f t="shared" si="1"/>
        <v>0</v>
      </c>
      <c r="J37" s="53">
        <f t="shared" si="3"/>
        <v>0</v>
      </c>
      <c r="K37" s="34">
        <v>0</v>
      </c>
      <c r="L37" s="37">
        <v>0</v>
      </c>
      <c r="M37" s="38"/>
    </row>
    <row r="38" spans="1:13" ht="18" customHeight="1">
      <c r="A38" s="32"/>
      <c r="B38" s="71" t="s">
        <v>46</v>
      </c>
      <c r="C38" s="71"/>
      <c r="D38" s="71"/>
      <c r="E38" s="33">
        <v>0</v>
      </c>
      <c r="F38" s="34">
        <v>0</v>
      </c>
      <c r="G38" s="35">
        <v>0</v>
      </c>
      <c r="H38" s="34">
        <v>0</v>
      </c>
      <c r="I38" s="36">
        <f t="shared" si="1"/>
        <v>0</v>
      </c>
      <c r="J38" s="53">
        <f t="shared" si="3"/>
        <v>0</v>
      </c>
      <c r="K38" s="34">
        <v>0</v>
      </c>
      <c r="L38" s="37">
        <v>0</v>
      </c>
      <c r="M38" s="38"/>
    </row>
    <row r="39" spans="1:13" ht="18" customHeight="1">
      <c r="A39" s="32"/>
      <c r="B39" s="72" t="s">
        <v>47</v>
      </c>
      <c r="C39" s="72"/>
      <c r="D39" s="72"/>
      <c r="E39" s="42">
        <v>0</v>
      </c>
      <c r="F39" s="43">
        <v>0</v>
      </c>
      <c r="G39" s="44">
        <v>0</v>
      </c>
      <c r="H39" s="43">
        <v>0</v>
      </c>
      <c r="I39" s="45">
        <f t="shared" si="1"/>
        <v>0</v>
      </c>
      <c r="J39" s="53">
        <f t="shared" si="3"/>
        <v>0</v>
      </c>
      <c r="K39" s="43">
        <v>0</v>
      </c>
      <c r="L39" s="46">
        <v>0</v>
      </c>
      <c r="M39" s="38"/>
    </row>
    <row r="40" spans="1:13" ht="6.75" customHeight="1">
      <c r="A40" s="9"/>
      <c r="B40" s="47"/>
      <c r="C40" s="48"/>
      <c r="D40" s="48"/>
      <c r="E40" s="49"/>
      <c r="F40" s="49"/>
      <c r="G40" s="49"/>
      <c r="H40" s="49"/>
      <c r="I40" s="49"/>
      <c r="J40" s="15"/>
      <c r="K40" s="49"/>
      <c r="L40" s="50"/>
    </row>
    <row r="41" spans="1:13">
      <c r="A41" s="9"/>
      <c r="B41" s="2" t="s">
        <v>23</v>
      </c>
      <c r="L41" s="6"/>
    </row>
    <row r="42" spans="1:13">
      <c r="A42" s="9"/>
      <c r="I42" s="51"/>
      <c r="L42" s="6"/>
    </row>
    <row r="43" spans="1:13">
      <c r="A43" s="9"/>
      <c r="L43" s="6"/>
    </row>
    <row r="44" spans="1:13">
      <c r="A44" s="9"/>
      <c r="L44" s="6"/>
    </row>
    <row r="45" spans="1:13">
      <c r="A45" s="9"/>
      <c r="L45" s="6"/>
    </row>
    <row r="46" spans="1:13">
      <c r="A46" s="9"/>
      <c r="L46" s="6"/>
    </row>
    <row r="47" spans="1:13">
      <c r="A47" s="9"/>
      <c r="L47" s="6"/>
    </row>
    <row r="48" spans="1:13">
      <c r="A48" s="9"/>
      <c r="L48" s="6"/>
    </row>
    <row r="49" spans="1:12">
      <c r="A49" s="9"/>
      <c r="L49" s="6"/>
    </row>
    <row r="50" spans="1:12">
      <c r="A50" s="9"/>
      <c r="L50" s="6"/>
    </row>
    <row r="51" spans="1:12">
      <c r="A51" s="9"/>
      <c r="L51" s="6"/>
    </row>
    <row r="52" spans="1:12">
      <c r="L52" s="6"/>
    </row>
    <row r="53" spans="1:12">
      <c r="L53" s="6"/>
    </row>
  </sheetData>
  <sheetProtection sheet="1" objects="1" scenarios="1" selectLockedCells="1"/>
  <mergeCells count="45">
    <mergeCell ref="B31:D31"/>
    <mergeCell ref="B32:D32"/>
    <mergeCell ref="B38:D38"/>
    <mergeCell ref="B39:D39"/>
    <mergeCell ref="B34:D34"/>
    <mergeCell ref="B35:D35"/>
    <mergeCell ref="B36:D36"/>
    <mergeCell ref="B37:D37"/>
    <mergeCell ref="B33:D33"/>
    <mergeCell ref="B30:D30"/>
    <mergeCell ref="B18:D18"/>
    <mergeCell ref="B19:D19"/>
    <mergeCell ref="B20:D20"/>
    <mergeCell ref="B21:D21"/>
    <mergeCell ref="B26:D26"/>
    <mergeCell ref="B27:D27"/>
    <mergeCell ref="B28:D28"/>
    <mergeCell ref="B29:D29"/>
    <mergeCell ref="B22:D22"/>
    <mergeCell ref="B23:D23"/>
    <mergeCell ref="B24:D24"/>
    <mergeCell ref="B25:D25"/>
    <mergeCell ref="B14:D14"/>
    <mergeCell ref="B15:D15"/>
    <mergeCell ref="B16:D16"/>
    <mergeCell ref="B17:D17"/>
    <mergeCell ref="E12:F12"/>
    <mergeCell ref="G12:H12"/>
    <mergeCell ref="I12:I13"/>
    <mergeCell ref="J12:K12"/>
    <mergeCell ref="D8:E8"/>
    <mergeCell ref="F8:G8"/>
    <mergeCell ref="H8:I8"/>
    <mergeCell ref="J8:K8"/>
    <mergeCell ref="J11:K11"/>
    <mergeCell ref="J7:K7"/>
    <mergeCell ref="J5:K5"/>
    <mergeCell ref="D6:E6"/>
    <mergeCell ref="F6:G6"/>
    <mergeCell ref="H6:I6"/>
    <mergeCell ref="J6:K6"/>
    <mergeCell ref="H5:I5"/>
    <mergeCell ref="D7:E7"/>
    <mergeCell ref="F7:G7"/>
    <mergeCell ref="H7:I7"/>
  </mergeCells>
  <phoneticPr fontId="1"/>
  <pageMargins left="0.52" right="0.43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12</vt:lpstr>
      <vt:lpstr>'12'!Print_Area</vt:lpstr>
    </vt:vector>
  </TitlesOfParts>
  <Company>TAIMS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2014-01-10T02:39:00Z</cp:lastPrinted>
  <dcterms:created xsi:type="dcterms:W3CDTF">2012-10-19T04:06:37Z</dcterms:created>
  <dcterms:modified xsi:type="dcterms:W3CDTF">2014-11-04T00:52:19Z</dcterms:modified>
</cp:coreProperties>
</file>