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445" windowHeight="4350" tabRatio="739"/>
  </bookViews>
  <sheets>
    <sheet name="20140604" sheetId="4" r:id="rId1"/>
    <sheet name="Sheet1" sheetId="5" r:id="rId2"/>
  </sheets>
  <definedNames>
    <definedName name="_xlnm.Print_Area" localSheetId="0">'20140604'!$A$1:$AV$92</definedName>
  </definedNames>
  <calcPr calcId="145621"/>
</workbook>
</file>

<file path=xl/calcChain.xml><?xml version="1.0" encoding="utf-8"?>
<calcChain xmlns="http://schemas.openxmlformats.org/spreadsheetml/2006/main">
  <c r="AT79" i="4" l="1"/>
  <c r="AT78" i="4"/>
  <c r="AT77" i="4"/>
  <c r="AT76" i="4"/>
  <c r="I25" i="4"/>
  <c r="AM76" i="4"/>
  <c r="AM77" i="4"/>
  <c r="AM78" i="4"/>
  <c r="AM79" i="4"/>
  <c r="N64" i="4"/>
  <c r="N65" i="4"/>
  <c r="N66" i="4"/>
  <c r="N67" i="4"/>
  <c r="N68" i="4"/>
  <c r="N69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L77" i="4"/>
  <c r="L78" i="4"/>
  <c r="O78" i="4" s="1"/>
  <c r="J9" i="4"/>
  <c r="L9" i="4"/>
  <c r="O9" i="4"/>
  <c r="V9" i="4"/>
  <c r="Y9" i="4"/>
  <c r="AC9" i="4"/>
  <c r="AF9" i="4"/>
  <c r="AH9" i="4"/>
  <c r="AK9" i="4"/>
  <c r="G10" i="4"/>
  <c r="G11" i="4"/>
  <c r="G12" i="4"/>
  <c r="G13" i="4"/>
  <c r="G14" i="4"/>
  <c r="G15" i="4"/>
  <c r="G16" i="4"/>
  <c r="G17" i="4"/>
  <c r="G18" i="4"/>
  <c r="I24" i="4"/>
  <c r="I26" i="4"/>
  <c r="I27" i="4"/>
  <c r="I28" i="4"/>
  <c r="I29" i="4"/>
  <c r="I30" i="4"/>
  <c r="I31" i="4"/>
  <c r="I32" i="4"/>
  <c r="I33" i="4"/>
  <c r="I34" i="4"/>
  <c r="I35" i="4"/>
  <c r="L23" i="4"/>
  <c r="N23" i="4"/>
  <c r="P23" i="4"/>
  <c r="AA24" i="4"/>
  <c r="AC24" i="4"/>
  <c r="AF24" i="4"/>
  <c r="AM24" i="4"/>
  <c r="AR24" i="4"/>
  <c r="AT24" i="4"/>
  <c r="AA25" i="4"/>
  <c r="AC25" i="4"/>
  <c r="AF25" i="4"/>
  <c r="AA26" i="4"/>
  <c r="AC26" i="4"/>
  <c r="W26" i="4" s="1"/>
  <c r="AF26" i="4"/>
  <c r="W27" i="4"/>
  <c r="AI27" i="4"/>
  <c r="W28" i="4"/>
  <c r="W29" i="4"/>
  <c r="W30" i="4"/>
  <c r="AI30" i="4"/>
  <c r="W31" i="4"/>
  <c r="W32" i="4"/>
  <c r="W33" i="4"/>
  <c r="AI33" i="4"/>
  <c r="W34" i="4"/>
  <c r="W35" i="4"/>
  <c r="H43" i="4"/>
  <c r="L42" i="4"/>
  <c r="P42" i="4"/>
  <c r="T42" i="4"/>
  <c r="V42" i="4"/>
  <c r="Y42" i="4"/>
  <c r="F63" i="4"/>
  <c r="I63" i="4"/>
  <c r="L63" i="4"/>
  <c r="R63" i="4"/>
  <c r="U63" i="4"/>
  <c r="X63" i="4"/>
  <c r="AA63" i="4"/>
  <c r="AD64" i="4"/>
  <c r="AI64" i="4" s="1"/>
  <c r="AD65" i="4"/>
  <c r="AI65" i="4" s="1"/>
  <c r="AD66" i="4"/>
  <c r="AI66" i="4" s="1"/>
  <c r="AD67" i="4"/>
  <c r="AI67" i="4" s="1"/>
  <c r="AD68" i="4"/>
  <c r="AD69" i="4"/>
  <c r="AI69" i="4" s="1"/>
  <c r="AG63" i="4"/>
  <c r="AI68" i="4"/>
  <c r="AL63" i="4"/>
  <c r="AO63" i="4"/>
  <c r="AS63" i="4"/>
  <c r="D75" i="4"/>
  <c r="G75" i="4"/>
  <c r="I75" i="4"/>
  <c r="L76" i="4"/>
  <c r="O76" i="4" s="1"/>
  <c r="O77" i="4"/>
  <c r="S75" i="4"/>
  <c r="V75" i="4"/>
  <c r="Y75" i="4"/>
  <c r="AG75" i="4"/>
  <c r="AI75" i="4"/>
  <c r="AK75" i="4"/>
  <c r="AO75" i="4"/>
  <c r="AR75" i="4"/>
  <c r="D82" i="4"/>
  <c r="F82" i="4"/>
  <c r="I82" i="4"/>
  <c r="S82" i="4"/>
  <c r="U82" i="4"/>
  <c r="W82" i="4"/>
  <c r="AA82" i="4"/>
  <c r="W24" i="4" l="1"/>
  <c r="G9" i="4"/>
  <c r="AT75" i="4"/>
  <c r="AD63" i="4"/>
  <c r="I23" i="4"/>
  <c r="AM75" i="4"/>
  <c r="L75" i="4"/>
  <c r="O75" i="4"/>
  <c r="AI63" i="4"/>
  <c r="N63" i="4"/>
  <c r="H42" i="4"/>
  <c r="AI24" i="4"/>
  <c r="W25" i="4"/>
</calcChain>
</file>

<file path=xl/sharedStrings.xml><?xml version="1.0" encoding="utf-8"?>
<sst xmlns="http://schemas.openxmlformats.org/spreadsheetml/2006/main" count="250" uniqueCount="121">
  <si>
    <t>第４表</t>
    <rPh sb="0" eb="1">
      <t>ダイ</t>
    </rPh>
    <rPh sb="2" eb="3">
      <t>ヒョウ</t>
    </rPh>
    <phoneticPr fontId="2"/>
  </si>
  <si>
    <t>精神保健福祉センター実績</t>
    <rPh sb="0" eb="2">
      <t>セイシン</t>
    </rPh>
    <rPh sb="2" eb="4">
      <t>ホケン</t>
    </rPh>
    <rPh sb="4" eb="6">
      <t>フクシ</t>
    </rPh>
    <rPh sb="10" eb="12">
      <t>ジッセキ</t>
    </rPh>
    <phoneticPr fontId="2"/>
  </si>
  <si>
    <t>中部</t>
    <rPh sb="0" eb="2">
      <t>チュウブ</t>
    </rPh>
    <phoneticPr fontId="2"/>
  </si>
  <si>
    <t>多摩</t>
    <rPh sb="0" eb="2">
      <t>タマ</t>
    </rPh>
    <phoneticPr fontId="2"/>
  </si>
  <si>
    <t>協力事業所</t>
    <rPh sb="0" eb="2">
      <t>キョウリョク</t>
    </rPh>
    <rPh sb="2" eb="5">
      <t>ジギョウショ</t>
    </rPh>
    <phoneticPr fontId="2"/>
  </si>
  <si>
    <t>（単位：人／回）</t>
    <rPh sb="1" eb="3">
      <t>タンイ</t>
    </rPh>
    <rPh sb="4" eb="5">
      <t>ヒト</t>
    </rPh>
    <rPh sb="6" eb="7">
      <t>カイ</t>
    </rPh>
    <phoneticPr fontId="2"/>
  </si>
  <si>
    <t>本月入所者数</t>
    <rPh sb="0" eb="2">
      <t>ホンゲツ</t>
    </rPh>
    <rPh sb="2" eb="5">
      <t>ニュウショシャ</t>
    </rPh>
    <rPh sb="5" eb="6">
      <t>スウ</t>
    </rPh>
    <phoneticPr fontId="2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</si>
  <si>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2"/>
  </si>
  <si>
    <t>本月末現在数</t>
    <rPh sb="0" eb="1">
      <t>ホン</t>
    </rPh>
    <rPh sb="1" eb="3">
      <t>ゲツマツ</t>
    </rPh>
    <rPh sb="3" eb="5">
      <t>ゲンザイ</t>
    </rPh>
    <rPh sb="5" eb="6">
      <t>スウ</t>
    </rPh>
    <phoneticPr fontId="2"/>
  </si>
  <si>
    <t>電話・文書</t>
    <rPh sb="0" eb="2">
      <t>デンワ</t>
    </rPh>
    <rPh sb="3" eb="5">
      <t>ブンショ</t>
    </rPh>
    <phoneticPr fontId="2"/>
  </si>
  <si>
    <t>短期宿泊</t>
    <rPh sb="0" eb="2">
      <t>タンキ</t>
    </rPh>
    <rPh sb="2" eb="4">
      <t>シュクハク</t>
    </rPh>
    <phoneticPr fontId="2"/>
  </si>
  <si>
    <t>一時入所</t>
    <rPh sb="0" eb="2">
      <t>イチジ</t>
    </rPh>
    <rPh sb="2" eb="4">
      <t>ニュウショ</t>
    </rPh>
    <phoneticPr fontId="2"/>
  </si>
  <si>
    <t>実人数</t>
    <rPh sb="0" eb="1">
      <t>ジツ</t>
    </rPh>
    <rPh sb="1" eb="3">
      <t>ニンズウ</t>
    </rPh>
    <phoneticPr fontId="2"/>
  </si>
  <si>
    <t>延人数</t>
    <rPh sb="0" eb="1">
      <t>ノ</t>
    </rPh>
    <rPh sb="1" eb="3">
      <t>ニンズウ</t>
    </rPh>
    <phoneticPr fontId="2"/>
  </si>
  <si>
    <t>個別相談援助</t>
    <rPh sb="0" eb="2">
      <t>コベツ</t>
    </rPh>
    <rPh sb="2" eb="4">
      <t>ソウダン</t>
    </rPh>
    <rPh sb="4" eb="6">
      <t>エンジョ</t>
    </rPh>
    <phoneticPr fontId="2"/>
  </si>
  <si>
    <t>人数</t>
    <rPh sb="0" eb="2">
      <t>ニンズウ</t>
    </rPh>
    <phoneticPr fontId="2"/>
  </si>
  <si>
    <t>注</t>
    <rPh sb="0" eb="1">
      <t>チュウ</t>
    </rPh>
    <phoneticPr fontId="2"/>
  </si>
  <si>
    <t>薬物</t>
    <rPh sb="0" eb="2">
      <t>ヤクブツ</t>
    </rPh>
    <phoneticPr fontId="2"/>
  </si>
  <si>
    <t>思春期</t>
    <rPh sb="0" eb="3">
      <t>シシュンキ</t>
    </rPh>
    <phoneticPr fontId="2"/>
  </si>
  <si>
    <t>高齢者</t>
    <rPh sb="0" eb="3">
      <t>コウレイシャ</t>
    </rPh>
    <phoneticPr fontId="2"/>
  </si>
  <si>
    <t>その他精神一般</t>
    <rPh sb="2" eb="3">
      <t>タ</t>
    </rPh>
    <rPh sb="3" eb="5">
      <t>セイシン</t>
    </rPh>
    <rPh sb="5" eb="7">
      <t>イッパン</t>
    </rPh>
    <phoneticPr fontId="2"/>
  </si>
  <si>
    <t>訓練日数</t>
    <rPh sb="0" eb="2">
      <t>クンレン</t>
    </rPh>
    <rPh sb="2" eb="4">
      <t>ニッスウ</t>
    </rPh>
    <phoneticPr fontId="2"/>
  </si>
  <si>
    <t>その他</t>
    <rPh sb="2" eb="3">
      <t>タ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</si>
  <si>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</si>
  <si>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</si>
  <si>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個別相談</t>
    <rPh sb="0" eb="2">
      <t>コベツ</t>
    </rPh>
    <rPh sb="2" eb="4">
      <t>ソウダン</t>
    </rPh>
    <phoneticPr fontId="2"/>
  </si>
  <si>
    <t>下谷</t>
    <rPh sb="0" eb="2">
      <t>シモヤ</t>
    </rPh>
    <phoneticPr fontId="2"/>
  </si>
  <si>
    <t>作業訓練</t>
    <rPh sb="0" eb="2">
      <t>サギョウ</t>
    </rPh>
    <rPh sb="2" eb="4">
      <t>クンレン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</si>
  <si>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</si>
  <si>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就労援助</t>
    <rPh sb="0" eb="2">
      <t>シュウロウ</t>
    </rPh>
    <rPh sb="2" eb="4">
      <t>エンジョ</t>
    </rPh>
    <phoneticPr fontId="2"/>
  </si>
  <si>
    <t>延利用者総数</t>
    <rPh sb="0" eb="1">
      <t>ノ</t>
    </rPh>
    <rPh sb="1" eb="4">
      <t>リヨウシャ</t>
    </rPh>
    <rPh sb="4" eb="6">
      <t>ソウスウ</t>
    </rPh>
    <phoneticPr fontId="2"/>
  </si>
  <si>
    <t>面接</t>
    <rPh sb="0" eb="2">
      <t>メンセツ</t>
    </rPh>
    <phoneticPr fontId="2"/>
  </si>
  <si>
    <t>訪問</t>
    <rPh sb="0" eb="2">
      <t>ホウモン</t>
    </rPh>
    <phoneticPr fontId="2"/>
  </si>
  <si>
    <t>支援対象者数</t>
    <rPh sb="0" eb="2">
      <t>シエン</t>
    </rPh>
    <rPh sb="2" eb="5">
      <t>タイショウシャ</t>
    </rPh>
    <rPh sb="5" eb="6">
      <t>スウ</t>
    </rPh>
    <phoneticPr fontId="2"/>
  </si>
  <si>
    <t>前月末現在</t>
    <rPh sb="0" eb="1">
      <t>ゼン</t>
    </rPh>
    <rPh sb="1" eb="3">
      <t>ゲツマツ</t>
    </rPh>
    <rPh sb="3" eb="5">
      <t>ゲンザイ</t>
    </rPh>
    <phoneticPr fontId="2"/>
  </si>
  <si>
    <t>本月末現在</t>
    <rPh sb="0" eb="1">
      <t>ホン</t>
    </rPh>
    <rPh sb="1" eb="3">
      <t>ゲツマツ</t>
    </rPh>
    <rPh sb="3" eb="5">
      <t>ゲンザイ</t>
    </rPh>
    <phoneticPr fontId="2"/>
  </si>
  <si>
    <t>在籍状況</t>
    <rPh sb="0" eb="2">
      <t>ザイセキ</t>
    </rPh>
    <rPh sb="2" eb="4">
      <t>ジョウキョウ</t>
    </rPh>
    <phoneticPr fontId="2"/>
  </si>
  <si>
    <t>前月末現在数</t>
    <rPh sb="0" eb="1">
      <t>ゼン</t>
    </rPh>
    <rPh sb="1" eb="3">
      <t>ゲツマツ</t>
    </rPh>
    <rPh sb="3" eb="5">
      <t>ゲンザイ</t>
    </rPh>
    <rPh sb="5" eb="6">
      <t>スウ</t>
    </rPh>
    <phoneticPr fontId="2"/>
  </si>
  <si>
    <t>利用日数</t>
    <rPh sb="0" eb="2">
      <t>リヨウ</t>
    </rPh>
    <rPh sb="2" eb="4">
      <t>ニッスウ</t>
    </rPh>
    <phoneticPr fontId="2"/>
  </si>
  <si>
    <t>回数</t>
    <rPh sb="0" eb="2">
      <t>カイスウ</t>
    </rPh>
    <phoneticPr fontId="2"/>
  </si>
  <si>
    <t>日数</t>
    <rPh sb="0" eb="2">
      <t>ニッスウ</t>
    </rPh>
    <phoneticPr fontId="2"/>
  </si>
  <si>
    <t>2.</t>
  </si>
  <si>
    <t>3.</t>
  </si>
  <si>
    <t>4.</t>
  </si>
  <si>
    <t>5.</t>
  </si>
  <si>
    <t>心の電話相談</t>
    <rPh sb="0" eb="1">
      <t>ココロ</t>
    </rPh>
    <rPh sb="2" eb="4">
      <t>デンワ</t>
    </rPh>
    <rPh sb="4" eb="6">
      <t>ソウダン</t>
    </rPh>
    <phoneticPr fontId="2"/>
  </si>
  <si>
    <t>開始者数</t>
    <rPh sb="0" eb="2">
      <t>カイシ</t>
    </rPh>
    <rPh sb="2" eb="3">
      <t>シャ</t>
    </rPh>
    <rPh sb="3" eb="4">
      <t>スウ</t>
    </rPh>
    <phoneticPr fontId="2"/>
  </si>
  <si>
    <t>プログラム</t>
    <phoneticPr fontId="2"/>
  </si>
  <si>
    <t>アルコール</t>
    <phoneticPr fontId="2"/>
  </si>
  <si>
    <t>来所</t>
    <rPh sb="0" eb="1">
      <t>ライ</t>
    </rPh>
    <rPh sb="1" eb="2">
      <t>ショ</t>
    </rPh>
    <phoneticPr fontId="2"/>
  </si>
  <si>
    <t>a</t>
    <phoneticPr fontId="2"/>
  </si>
  <si>
    <t>関係機関に対する</t>
    <rPh sb="0" eb="2">
      <t>カンケイ</t>
    </rPh>
    <rPh sb="2" eb="4">
      <t>キカン</t>
    </rPh>
    <rPh sb="5" eb="6">
      <t>タイ</t>
    </rPh>
    <phoneticPr fontId="2"/>
  </si>
  <si>
    <t>技術指導・援助活動件数</t>
    <rPh sb="0" eb="2">
      <t>ギジュツ</t>
    </rPh>
    <rPh sb="2" eb="4">
      <t>シドウ</t>
    </rPh>
    <rPh sb="5" eb="7">
      <t>エンジョ</t>
    </rPh>
    <rPh sb="7" eb="9">
      <t>カツドウ</t>
    </rPh>
    <rPh sb="9" eb="11">
      <t>ケンスウ</t>
    </rPh>
    <phoneticPr fontId="2"/>
  </si>
  <si>
    <t>（単位：件数）</t>
    <rPh sb="1" eb="3">
      <t>タンイ</t>
    </rPh>
    <rPh sb="4" eb="6">
      <t>ケンスウ</t>
    </rPh>
    <phoneticPr fontId="2"/>
  </si>
  <si>
    <t>内訳</t>
    <rPh sb="0" eb="2">
      <t>ウチワケ</t>
    </rPh>
    <phoneticPr fontId="2"/>
  </si>
  <si>
    <t>出張</t>
    <rPh sb="0" eb="2">
      <t>シュッチョウ</t>
    </rPh>
    <phoneticPr fontId="2"/>
  </si>
  <si>
    <t>保健所</t>
    <rPh sb="0" eb="3">
      <t>ホケンジョ</t>
    </rPh>
    <phoneticPr fontId="2"/>
  </si>
  <si>
    <t>区市町村</t>
    <rPh sb="0" eb="1">
      <t>ク</t>
    </rPh>
    <rPh sb="1" eb="2">
      <t>シ</t>
    </rPh>
    <rPh sb="2" eb="4">
      <t>チョウソン</t>
    </rPh>
    <phoneticPr fontId="2"/>
  </si>
  <si>
    <t>ｂ</t>
    <phoneticPr fontId="2"/>
  </si>
  <si>
    <t>高齢者精神保健医療相談</t>
    <rPh sb="0" eb="3">
      <t>コウレイシャ</t>
    </rPh>
    <rPh sb="3" eb="5">
      <t>セイシン</t>
    </rPh>
    <rPh sb="5" eb="7">
      <t>ホケン</t>
    </rPh>
    <rPh sb="7" eb="9">
      <t>イリョウ</t>
    </rPh>
    <rPh sb="9" eb="11">
      <t>ソウダン</t>
    </rPh>
    <phoneticPr fontId="2"/>
  </si>
  <si>
    <t>技術援助（ａ表の再掲）</t>
    <rPh sb="0" eb="2">
      <t>ギジュツ</t>
    </rPh>
    <rPh sb="2" eb="4">
      <t>エンジョ</t>
    </rPh>
    <rPh sb="6" eb="7">
      <t>ヒョウ</t>
    </rPh>
    <rPh sb="8" eb="10">
      <t>サイケイ</t>
    </rPh>
    <phoneticPr fontId="2"/>
  </si>
  <si>
    <t>個別援助</t>
    <rPh sb="0" eb="2">
      <t>コベツ</t>
    </rPh>
    <rPh sb="2" eb="4">
      <t>エンジョ</t>
    </rPh>
    <phoneticPr fontId="2"/>
  </si>
  <si>
    <t>ｃ</t>
    <phoneticPr fontId="2"/>
  </si>
  <si>
    <t>協力組織育成件数</t>
    <rPh sb="0" eb="2">
      <t>キョウリョク</t>
    </rPh>
    <rPh sb="2" eb="4">
      <t>ソシキ</t>
    </rPh>
    <rPh sb="4" eb="6">
      <t>イクセイ</t>
    </rPh>
    <rPh sb="6" eb="8">
      <t>ケンスウ</t>
    </rPh>
    <phoneticPr fontId="2"/>
  </si>
  <si>
    <t>障害者サービス事業所等</t>
    <phoneticPr fontId="2"/>
  </si>
  <si>
    <t>地域組織等</t>
    <rPh sb="0" eb="2">
      <t>チイキ</t>
    </rPh>
    <rPh sb="2" eb="4">
      <t>ソシキ</t>
    </rPh>
    <rPh sb="4" eb="5">
      <t>トウ</t>
    </rPh>
    <phoneticPr fontId="2"/>
  </si>
  <si>
    <t>広報普及件数</t>
    <rPh sb="0" eb="2">
      <t>コウホウ</t>
    </rPh>
    <rPh sb="2" eb="4">
      <t>フキュウ</t>
    </rPh>
    <rPh sb="4" eb="6">
      <t>ケンスウ</t>
    </rPh>
    <phoneticPr fontId="2"/>
  </si>
  <si>
    <t>パネル</t>
    <phoneticPr fontId="2"/>
  </si>
  <si>
    <t>見学
案内</t>
    <rPh sb="0" eb="2">
      <t>ケンガク</t>
    </rPh>
    <rPh sb="3" eb="5">
      <t>アンナイ</t>
    </rPh>
    <phoneticPr fontId="2"/>
  </si>
  <si>
    <t>講演会</t>
    <rPh sb="0" eb="3">
      <t>コウエンカイ</t>
    </rPh>
    <phoneticPr fontId="2"/>
  </si>
  <si>
    <t>情報提供</t>
    <rPh sb="0" eb="2">
      <t>ジョウホウ</t>
    </rPh>
    <rPh sb="2" eb="4">
      <t>テイキョウ</t>
    </rPh>
    <phoneticPr fontId="2"/>
  </si>
  <si>
    <t>ﾎｰﾑﾍﾟｰｼﾞ</t>
    <phoneticPr fontId="2"/>
  </si>
  <si>
    <t>件数</t>
    <rPh sb="0" eb="2">
      <t>ケンスウ</t>
    </rPh>
    <phoneticPr fontId="2"/>
  </si>
  <si>
    <t>実人員</t>
    <rPh sb="0" eb="1">
      <t>ジツ</t>
    </rPh>
    <rPh sb="1" eb="3">
      <t>ジンイン</t>
    </rPh>
    <phoneticPr fontId="2"/>
  </si>
  <si>
    <t xml:space="preserve"> 23年度まで「c　協力組織育成件数」の「その他」に含めていた地域生活支援センターの実績は、24年度から「障害者サービス事業所等」に計上します。</t>
  </si>
  <si>
    <t>制度改正により24年度から「共同作業所」に代わり、「障害者サービス事業所」という呼称を用います。</t>
    <rPh sb="0" eb="2">
      <t>セイド</t>
    </rPh>
    <rPh sb="2" eb="4">
      <t>カイセイ</t>
    </rPh>
    <rPh sb="9" eb="11">
      <t>ネンド</t>
    </rPh>
    <rPh sb="14" eb="16">
      <t>キョウドウ</t>
    </rPh>
    <rPh sb="16" eb="18">
      <t>サギョウ</t>
    </rPh>
    <rPh sb="18" eb="19">
      <t>ジョ</t>
    </rPh>
    <rPh sb="21" eb="22">
      <t>カ</t>
    </rPh>
    <rPh sb="26" eb="29">
      <t>ショウガイシャ</t>
    </rPh>
    <rPh sb="33" eb="36">
      <t>ジギョウショ</t>
    </rPh>
    <rPh sb="40" eb="42">
      <t>コショウ</t>
    </rPh>
    <rPh sb="43" eb="44">
      <t>モチ</t>
    </rPh>
    <phoneticPr fontId="2"/>
  </si>
  <si>
    <t>グループワーク</t>
    <phoneticPr fontId="2"/>
  </si>
  <si>
    <t>デイケア</t>
    <phoneticPr fontId="2"/>
  </si>
  <si>
    <t>在籍状況（実）</t>
  </si>
  <si>
    <t>試験参加数</t>
    <rPh sb="0" eb="2">
      <t>シケン</t>
    </rPh>
    <rPh sb="2" eb="4">
      <t>サンカ</t>
    </rPh>
    <rPh sb="4" eb="5">
      <t>スウ</t>
    </rPh>
    <phoneticPr fontId="2"/>
  </si>
  <si>
    <t>一日当たり</t>
    <rPh sb="0" eb="2">
      <t>イチニチ</t>
    </rPh>
    <rPh sb="2" eb="3">
      <t>ア</t>
    </rPh>
    <phoneticPr fontId="2"/>
  </si>
  <si>
    <t>（単位：人）</t>
    <rPh sb="1" eb="3">
      <t>タンイ</t>
    </rPh>
    <rPh sb="4" eb="5">
      <t>ヒト</t>
    </rPh>
    <phoneticPr fontId="2"/>
  </si>
  <si>
    <t>本月支援</t>
    <rPh sb="0" eb="2">
      <t>ホンゲツ</t>
    </rPh>
    <rPh sb="2" eb="4">
      <t>シエン</t>
    </rPh>
    <phoneticPr fontId="2"/>
  </si>
  <si>
    <t>終了者数</t>
    <rPh sb="0" eb="2">
      <t>シュウリョウ</t>
    </rPh>
    <rPh sb="2" eb="3">
      <t>シャ</t>
    </rPh>
    <rPh sb="3" eb="4">
      <t>スウ</t>
    </rPh>
    <phoneticPr fontId="2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</si>
  <si>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2"/>
  </si>
  <si>
    <t>前月末現在数</t>
    <rPh sb="5" eb="6">
      <t>スウ</t>
    </rPh>
    <phoneticPr fontId="2"/>
  </si>
  <si>
    <t>本月末現在数</t>
    <rPh sb="0" eb="1">
      <t>ホン</t>
    </rPh>
    <rPh sb="5" eb="6">
      <t>スウ</t>
    </rPh>
    <phoneticPr fontId="2"/>
  </si>
  <si>
    <t>延利用者数</t>
    <rPh sb="0" eb="1">
      <t>ノ</t>
    </rPh>
    <rPh sb="1" eb="4">
      <t>リヨウシャ</t>
    </rPh>
    <rPh sb="4" eb="5">
      <t>スウ</t>
    </rPh>
    <phoneticPr fontId="2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</si>
  <si>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2"/>
  </si>
  <si>
    <t>（単位：人／日）</t>
    <rPh sb="1" eb="3">
      <t>タンイ</t>
    </rPh>
    <rPh sb="4" eb="5">
      <t>ヒト</t>
    </rPh>
    <rPh sb="6" eb="7">
      <t>ヒ</t>
    </rPh>
    <phoneticPr fontId="2"/>
  </si>
  <si>
    <t>ｈ</t>
    <phoneticPr fontId="2"/>
  </si>
  <si>
    <t>ｉ</t>
    <phoneticPr fontId="2"/>
  </si>
  <si>
    <t>1.</t>
    <phoneticPr fontId="2"/>
  </si>
  <si>
    <t>24年度から「e　精神保健福祉相談」にグループワークの項目を追加しました。</t>
    <phoneticPr fontId="2"/>
  </si>
  <si>
    <t>「e　精神保健福祉相談」のグループワークにおける多摩については、アルコールと薬物をひとつのグループとして実施しています。</t>
  </si>
  <si>
    <t>中部・多摩のホステル廃止に伴い、23年度から「g　入所訓練（病室、生活訓練施設）利用者状況」の記載を廃止し、 「g　地域支援科利用状況」を新たに設けました。</t>
    <phoneticPr fontId="2"/>
  </si>
  <si>
    <t>24年度から「i　教育」の項目を追加しました。　</t>
    <phoneticPr fontId="2"/>
  </si>
  <si>
    <t>25年度から「g－1」の項目に個別相談援助の項目を追加しました。　</t>
    <phoneticPr fontId="2"/>
  </si>
  <si>
    <t>貸出数</t>
    <rPh sb="0" eb="2">
      <t>カシダシ</t>
    </rPh>
    <rPh sb="2" eb="3">
      <t>スウ</t>
    </rPh>
    <phoneticPr fontId="2"/>
  </si>
  <si>
    <t>資料
配布</t>
    <rPh sb="0" eb="2">
      <t>シリョウ</t>
    </rPh>
    <rPh sb="3" eb="5">
      <t>ハイフ</t>
    </rPh>
    <phoneticPr fontId="2"/>
  </si>
  <si>
    <t>電話・</t>
    <rPh sb="0" eb="2">
      <t>デンワ</t>
    </rPh>
    <phoneticPr fontId="2"/>
  </si>
  <si>
    <t>文書</t>
  </si>
  <si>
    <t xml:space="preserve">精神保健福祉相談 </t>
  </si>
  <si>
    <t>ｄ</t>
    <phoneticPr fontId="2"/>
  </si>
  <si>
    <t>ｅ</t>
    <phoneticPr fontId="2"/>
  </si>
  <si>
    <t>ｆ</t>
    <phoneticPr fontId="2"/>
  </si>
  <si>
    <t>ｇ-1</t>
    <phoneticPr fontId="2"/>
  </si>
  <si>
    <t>通所訓練（精神科デイケア）利用者状況</t>
    <phoneticPr fontId="2"/>
  </si>
  <si>
    <t>利用状況（延）</t>
    <phoneticPr fontId="2"/>
  </si>
  <si>
    <t>通所訓練部門での相談</t>
    <phoneticPr fontId="2"/>
  </si>
  <si>
    <t>アウトリーチ（地域支援科利用状況・利用者）</t>
    <phoneticPr fontId="2"/>
  </si>
  <si>
    <t>宿泊事業（地域支援科利用状況・利用者）</t>
    <phoneticPr fontId="2"/>
  </si>
  <si>
    <t>ｇ-2</t>
    <phoneticPr fontId="2"/>
  </si>
  <si>
    <t>延人数</t>
    <rPh sb="0" eb="1">
      <t>ノベ</t>
    </rPh>
    <rPh sb="1" eb="3">
      <t>ニンズウ</t>
    </rPh>
    <phoneticPr fontId="2"/>
  </si>
  <si>
    <t>研修実施状況</t>
    <rPh sb="0" eb="2">
      <t>ケンシュウ</t>
    </rPh>
    <rPh sb="2" eb="4">
      <t>ジッシ</t>
    </rPh>
    <rPh sb="4" eb="6">
      <t>ジョウキョウ</t>
    </rPh>
    <phoneticPr fontId="2"/>
  </si>
  <si>
    <t>：</t>
    <phoneticPr fontId="2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</si>
  <si>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2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</si>
  <si>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2"/>
  </si>
  <si>
    <t>精神保健福祉センター</t>
    <rPh sb="0" eb="2">
      <t>セイシン</t>
    </rPh>
    <rPh sb="2" eb="4">
      <t>ホケン</t>
    </rPh>
    <rPh sb="4" eb="6">
      <t>フクシ</t>
    </rPh>
    <phoneticPr fontId="2"/>
  </si>
  <si>
    <t>教育（学生・関係職員実習）</t>
    <rPh sb="0" eb="2">
      <t>キョウイク</t>
    </rPh>
    <rPh sb="3" eb="5">
      <t>ガクセイ</t>
    </rPh>
    <rPh sb="6" eb="8">
      <t>カンケイ</t>
    </rPh>
    <rPh sb="8" eb="10">
      <t>ショクイン</t>
    </rPh>
    <rPh sb="10" eb="12">
      <t>ジッシュウ</t>
    </rPh>
    <phoneticPr fontId="2"/>
  </si>
  <si>
    <t>資料：障害者施策推進部精神保健・医療課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6" eb="19">
      <t>イリョウカ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</si>
</sst>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);[Red]\(#,##0\)"/>
    <numFmt numFmtId="177" formatCode="\(&quot;平&quot;&quot;成&quot;0&quot;年&quot;"/>
    <numFmt numFmtId="178" formatCode="0&quot;月&quot;&quot;分&quot;\)"/>
    <numFmt numFmtId="179" formatCode="#,##0;&quot;▲ &quot;#,##0;\-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8"/>
      <name val="ＭＳ Ｐゴシック"/>
      <family val="3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8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41" fontId="4" fillId="0" borderId="0" xfId="0" applyNumberFormat="1" applyFont="1" applyBorder="1" applyAlignment="1" applyProtection="1">
      <alignment vertical="center"/>
      <protection locked="0"/>
    </xf>
    <xf numFmtId="0" fontId="3" fillId="0" borderId="0" xfId="0" applyNumberFormat="1" applyFont="1" applyFill="1" applyAlignment="1">
      <alignment horizontal="left" vertical="top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2" xfId="0" applyFont="1" applyBorder="1" applyAlignment="1"/>
    <xf numFmtId="41" fontId="3" fillId="0" borderId="0" xfId="0" applyNumberFormat="1" applyFont="1" applyBorder="1" applyAlignment="1"/>
    <xf numFmtId="0" fontId="6" fillId="0" borderId="0" xfId="0" applyFont="1" applyBorder="1" applyAlignment="1" applyProtection="1">
      <protection locked="0"/>
    </xf>
    <xf numFmtId="41" fontId="4" fillId="0" borderId="0" xfId="0" applyNumberFormat="1" applyFont="1" applyBorder="1" applyAlignment="1" applyProtection="1">
      <protection locked="0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0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8" fillId="0" borderId="0" xfId="0" applyFont="1" applyAlignment="1">
      <alignment horizontal="center" shrinkToFit="1"/>
    </xf>
    <xf numFmtId="0" fontId="3" fillId="0" borderId="0" xfId="0" applyFont="1" applyFill="1" applyAlignment="1">
      <alignment horizontal="left" vertical="top"/>
    </xf>
    <xf numFmtId="0" fontId="0" fillId="0" borderId="0" xfId="0" applyBorder="1" applyAlignment="1">
      <alignment vertical="center"/>
    </xf>
    <xf numFmtId="0" fontId="3" fillId="0" borderId="5" xfId="0" applyFont="1" applyFill="1" applyBorder="1" applyAlignment="1">
      <alignment horizontal="right" vertical="distributed" textRotation="255"/>
    </xf>
    <xf numFmtId="0" fontId="3" fillId="0" borderId="0" xfId="1" applyFont="1">
      <alignment vertical="center"/>
    </xf>
    <xf numFmtId="0" fontId="3" fillId="0" borderId="0" xfId="1" applyFont="1" applyFill="1" applyAlignment="1">
      <alignment horizontal="right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Font="1" applyFill="1">
      <alignment vertical="center"/>
    </xf>
    <xf numFmtId="49" fontId="3" fillId="0" borderId="0" xfId="1" applyNumberFormat="1" applyFont="1" applyAlignment="1">
      <alignment horizontal="center" vertical="top"/>
    </xf>
    <xf numFmtId="0" fontId="10" fillId="0" borderId="0" xfId="0" applyFont="1" applyAlignment="1">
      <alignment horizontal="center"/>
    </xf>
    <xf numFmtId="0" fontId="5" fillId="0" borderId="0" xfId="0" applyFont="1" applyAlignment="1"/>
    <xf numFmtId="0" fontId="7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shrinkToFit="1"/>
    </xf>
    <xf numFmtId="0" fontId="5" fillId="0" borderId="4" xfId="0" applyFont="1" applyBorder="1" applyAlignment="1"/>
    <xf numFmtId="0" fontId="10" fillId="0" borderId="4" xfId="0" applyFont="1" applyBorder="1" applyAlignment="1">
      <alignment horizontal="center" shrinkToFit="1"/>
    </xf>
    <xf numFmtId="0" fontId="10" fillId="0" borderId="0" xfId="0" applyFont="1" applyAlignment="1">
      <alignment horizontal="center" shrinkToFit="1"/>
    </xf>
    <xf numFmtId="0" fontId="3" fillId="0" borderId="9" xfId="0" applyFont="1" applyFill="1" applyBorder="1" applyAlignment="1"/>
    <xf numFmtId="0" fontId="3" fillId="0" borderId="0" xfId="0" applyFont="1" applyFill="1" applyAlignment="1"/>
    <xf numFmtId="0" fontId="3" fillId="0" borderId="4" xfId="0" applyFont="1" applyFill="1" applyBorder="1" applyAlignment="1"/>
    <xf numFmtId="0" fontId="3" fillId="0" borderId="0" xfId="0" applyFont="1" applyFill="1" applyBorder="1" applyAlignment="1"/>
    <xf numFmtId="0" fontId="3" fillId="0" borderId="10" xfId="0" applyFont="1" applyBorder="1" applyAlignment="1"/>
    <xf numFmtId="0" fontId="3" fillId="0" borderId="9" xfId="0" applyFont="1" applyFill="1" applyBorder="1" applyAlignment="1">
      <alignment horizontal="right" textRotation="255"/>
    </xf>
    <xf numFmtId="0" fontId="3" fillId="0" borderId="3" xfId="0" applyFont="1" applyFill="1" applyBorder="1" applyAlignment="1">
      <alignment horizontal="right" textRotation="255"/>
    </xf>
    <xf numFmtId="0" fontId="3" fillId="0" borderId="2" xfId="0" applyFont="1" applyFill="1" applyBorder="1" applyAlignment="1">
      <alignment horizontal="left" vertical="top" textRotation="255"/>
    </xf>
    <xf numFmtId="41" fontId="4" fillId="0" borderId="0" xfId="0" applyNumberFormat="1" applyFont="1" applyFill="1" applyBorder="1" applyAlignment="1" applyProtection="1">
      <protection locked="0"/>
    </xf>
    <xf numFmtId="0" fontId="8" fillId="0" borderId="0" xfId="0" applyFont="1" applyBorder="1" applyAlignment="1">
      <alignment horizontal="center" shrinkToFit="1"/>
    </xf>
    <xf numFmtId="0" fontId="3" fillId="0" borderId="0" xfId="1" applyFont="1" applyFill="1" applyBorder="1">
      <alignment vertical="center"/>
    </xf>
    <xf numFmtId="0" fontId="3" fillId="0" borderId="0" xfId="0" applyFont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0" borderId="11" xfId="0" applyFont="1" applyBorder="1" applyAlignment="1" applyProtection="1">
      <protection locked="0"/>
    </xf>
    <xf numFmtId="0" fontId="3" fillId="0" borderId="11" xfId="0" applyFont="1" applyFill="1" applyBorder="1" applyAlignment="1" applyProtection="1">
      <protection locked="0"/>
    </xf>
    <xf numFmtId="41" fontId="0" fillId="0" borderId="0" xfId="0" applyNumberFormat="1" applyBorder="1" applyAlignment="1"/>
    <xf numFmtId="41" fontId="4" fillId="0" borderId="0" xfId="0" applyNumberFormat="1" applyFont="1" applyBorder="1" applyAlignment="1" applyProtection="1">
      <alignment shrinkToFit="1"/>
      <protection locked="0"/>
    </xf>
    <xf numFmtId="41" fontId="6" fillId="0" borderId="0" xfId="0" applyNumberFormat="1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textRotation="255"/>
      <protection locked="0"/>
    </xf>
    <xf numFmtId="0" fontId="3" fillId="0" borderId="0" xfId="0" applyFont="1" applyBorder="1" applyAlignment="1" applyProtection="1">
      <alignment horizontal="center" shrinkToFit="1"/>
      <protection locked="0"/>
    </xf>
    <xf numFmtId="0" fontId="0" fillId="0" borderId="0" xfId="0" applyBorder="1" applyAlignment="1" applyProtection="1">
      <alignment horizontal="center" shrinkToFit="1"/>
      <protection locked="0"/>
    </xf>
    <xf numFmtId="41" fontId="3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41" fontId="9" fillId="0" borderId="0" xfId="0" applyNumberFormat="1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 textRotation="255"/>
      <protection locked="0"/>
    </xf>
    <xf numFmtId="0" fontId="3" fillId="0" borderId="0" xfId="0" applyFont="1" applyBorder="1" applyAlignment="1" applyProtection="1">
      <alignment shrinkToFit="1"/>
      <protection locked="0"/>
    </xf>
    <xf numFmtId="0" fontId="0" fillId="0" borderId="0" xfId="0" applyBorder="1" applyAlignment="1">
      <alignment horizontal="right" shrinkToFit="1"/>
    </xf>
    <xf numFmtId="0" fontId="3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3" fillId="0" borderId="0" xfId="0" applyFont="1" applyFill="1" applyAlignment="1" applyProtection="1"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protection locked="0"/>
    </xf>
    <xf numFmtId="0" fontId="5" fillId="0" borderId="0" xfId="0" applyFont="1" applyBorder="1" applyAlignment="1"/>
    <xf numFmtId="0" fontId="3" fillId="0" borderId="3" xfId="0" applyFont="1" applyBorder="1" applyAlignment="1">
      <alignment horizontal="center"/>
    </xf>
    <xf numFmtId="0" fontId="0" fillId="0" borderId="4" xfId="0" applyBorder="1" applyAlignment="1"/>
    <xf numFmtId="41" fontId="4" fillId="0" borderId="3" xfId="0" applyNumberFormat="1" applyFont="1" applyBorder="1" applyAlignment="1" applyProtection="1">
      <protection locked="0"/>
    </xf>
    <xf numFmtId="0" fontId="3" fillId="0" borderId="0" xfId="0" applyFont="1" applyFill="1" applyBorder="1" applyAlignment="1">
      <alignment horizontal="right" textRotation="255"/>
    </xf>
    <xf numFmtId="0" fontId="6" fillId="0" borderId="3" xfId="0" applyFont="1" applyBorder="1" applyAlignment="1" applyProtection="1">
      <protection locked="0"/>
    </xf>
    <xf numFmtId="0" fontId="3" fillId="0" borderId="11" xfId="0" applyFont="1" applyFill="1" applyBorder="1" applyAlignment="1"/>
    <xf numFmtId="0" fontId="3" fillId="0" borderId="6" xfId="0" applyFont="1" applyFill="1" applyBorder="1" applyAlignment="1">
      <alignment horizontal="right" vertical="distributed" textRotation="255"/>
    </xf>
    <xf numFmtId="0" fontId="3" fillId="0" borderId="3" xfId="0" applyFont="1" applyBorder="1" applyAlignment="1">
      <alignment horizontal="center" wrapText="1"/>
    </xf>
    <xf numFmtId="41" fontId="0" fillId="0" borderId="3" xfId="0" applyNumberFormat="1" applyBorder="1" applyAlignment="1"/>
    <xf numFmtId="0" fontId="3" fillId="0" borderId="11" xfId="0" applyFont="1" applyFill="1" applyBorder="1">
      <alignment vertical="center"/>
    </xf>
    <xf numFmtId="0" fontId="0" fillId="0" borderId="13" xfId="0" applyBorder="1" applyAlignment="1"/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14" xfId="0" applyFont="1" applyBorder="1" applyAlignment="1" applyProtection="1"/>
    <xf numFmtId="0" fontId="9" fillId="0" borderId="9" xfId="0" applyFont="1" applyBorder="1" applyAlignment="1" applyProtection="1"/>
    <xf numFmtId="0" fontId="9" fillId="0" borderId="5" xfId="0" applyFont="1" applyBorder="1" applyAlignment="1" applyProtection="1"/>
    <xf numFmtId="41" fontId="3" fillId="0" borderId="0" xfId="0" applyNumberFormat="1" applyFont="1" applyBorder="1" applyAlignment="1"/>
    <xf numFmtId="41" fontId="4" fillId="0" borderId="0" xfId="0" applyNumberFormat="1" applyFont="1" applyBorder="1" applyAlignment="1" applyProtection="1">
      <protection locked="0"/>
    </xf>
    <xf numFmtId="0" fontId="3" fillId="0" borderId="0" xfId="0" applyFont="1" applyAlignment="1"/>
    <xf numFmtId="0" fontId="0" fillId="0" borderId="4" xfId="0" applyBorder="1" applyAlignment="1">
      <alignment shrinkToFit="1"/>
    </xf>
    <xf numFmtId="0" fontId="0" fillId="0" borderId="3" xfId="0" applyBorder="1" applyAlignment="1"/>
    <xf numFmtId="0" fontId="0" fillId="0" borderId="0" xfId="0" applyFill="1" applyBorder="1" applyAlignment="1">
      <alignment vertical="center"/>
    </xf>
    <xf numFmtId="41" fontId="4" fillId="0" borderId="0" xfId="0" applyNumberFormat="1" applyFont="1" applyFill="1" applyBorder="1" applyAlignment="1" applyProtection="1">
      <alignment shrinkToFit="1"/>
      <protection locked="0"/>
    </xf>
    <xf numFmtId="0" fontId="0" fillId="0" borderId="0" xfId="0" applyFill="1" applyBorder="1" applyAlignment="1">
      <alignment horizontal="right" shrinkToFit="1"/>
    </xf>
    <xf numFmtId="0" fontId="3" fillId="0" borderId="3" xfId="0" applyFont="1" applyFill="1" applyBorder="1" applyAlignment="1"/>
    <xf numFmtId="0" fontId="0" fillId="0" borderId="0" xfId="0" applyFill="1" applyBorder="1" applyAlignment="1">
      <alignment shrinkToFit="1"/>
    </xf>
    <xf numFmtId="0" fontId="0" fillId="0" borderId="0" xfId="0" applyFill="1" applyBorder="1" applyAlignment="1" applyProtection="1">
      <protection locked="0"/>
    </xf>
    <xf numFmtId="41" fontId="4" fillId="0" borderId="5" xfId="0" applyNumberFormat="1" applyFont="1" applyBorder="1" applyAlignment="1" applyProtection="1">
      <protection locked="0"/>
    </xf>
    <xf numFmtId="41" fontId="4" fillId="0" borderId="6" xfId="0" applyNumberFormat="1" applyFont="1" applyBorder="1" applyAlignment="1" applyProtection="1">
      <protection locked="0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 applyAlignment="1">
      <alignment horizontal="distributed" vertical="center"/>
    </xf>
    <xf numFmtId="0" fontId="3" fillId="0" borderId="4" xfId="0" applyFont="1" applyBorder="1" applyAlignment="1">
      <alignment shrinkToFit="1"/>
    </xf>
    <xf numFmtId="0" fontId="0" fillId="0" borderId="4" xfId="0" applyBorder="1" applyAlignment="1">
      <alignment shrinkToFit="1"/>
    </xf>
    <xf numFmtId="41" fontId="4" fillId="0" borderId="9" xfId="0" applyNumberFormat="1" applyFont="1" applyBorder="1" applyAlignment="1" applyProtection="1">
      <protection locked="0"/>
    </xf>
    <xf numFmtId="0" fontId="6" fillId="0" borderId="11" xfId="0" applyFont="1" applyBorder="1" applyAlignment="1" applyProtection="1">
      <protection locked="0"/>
    </xf>
    <xf numFmtId="0" fontId="6" fillId="0" borderId="6" xfId="0" applyFont="1" applyBorder="1" applyAlignment="1" applyProtection="1">
      <protection locked="0"/>
    </xf>
    <xf numFmtId="41" fontId="3" fillId="0" borderId="14" xfId="0" applyNumberFormat="1" applyFont="1" applyBorder="1" applyAlignment="1"/>
    <xf numFmtId="0" fontId="0" fillId="0" borderId="19" xfId="0" applyBorder="1" applyAlignment="1"/>
    <xf numFmtId="41" fontId="3" fillId="0" borderId="19" xfId="0" applyNumberFormat="1" applyFont="1" applyBorder="1" applyAlignment="1"/>
    <xf numFmtId="0" fontId="3" fillId="0" borderId="19" xfId="0" applyFont="1" applyBorder="1" applyAlignment="1"/>
    <xf numFmtId="41" fontId="3" fillId="0" borderId="19" xfId="0" applyNumberFormat="1" applyFont="1" applyFill="1" applyBorder="1" applyAlignment="1" applyProtection="1"/>
    <xf numFmtId="0" fontId="0" fillId="0" borderId="19" xfId="0" applyFill="1" applyBorder="1" applyAlignment="1"/>
    <xf numFmtId="41" fontId="3" fillId="0" borderId="5" xfId="0" applyNumberFormat="1" applyFont="1" applyBorder="1" applyAlignment="1" applyProtection="1"/>
    <xf numFmtId="41" fontId="3" fillId="0" borderId="6" xfId="0" applyNumberFormat="1" applyFont="1" applyBorder="1" applyAlignment="1" applyProtection="1"/>
    <xf numFmtId="0" fontId="9" fillId="0" borderId="16" xfId="0" applyFont="1" applyBorder="1" applyAlignment="1" applyProtection="1"/>
    <xf numFmtId="41" fontId="4" fillId="0" borderId="16" xfId="0" applyNumberFormat="1" applyFont="1" applyBorder="1" applyAlignment="1" applyProtection="1">
      <protection locked="0"/>
    </xf>
    <xf numFmtId="41" fontId="4" fillId="0" borderId="15" xfId="0" applyNumberFormat="1" applyFont="1" applyBorder="1" applyAlignment="1" applyProtection="1">
      <protection locked="0"/>
    </xf>
    <xf numFmtId="41" fontId="3" fillId="0" borderId="9" xfId="0" applyNumberFormat="1" applyFont="1" applyBorder="1" applyAlignment="1" applyProtection="1"/>
    <xf numFmtId="41" fontId="3" fillId="0" borderId="11" xfId="0" applyNumberFormat="1" applyFont="1" applyBorder="1" applyAlignment="1" applyProtection="1"/>
    <xf numFmtId="0" fontId="9" fillId="0" borderId="15" xfId="0" applyFont="1" applyBorder="1" applyAlignment="1" applyProtection="1"/>
    <xf numFmtId="41" fontId="4" fillId="0" borderId="11" xfId="0" applyNumberFormat="1" applyFont="1" applyBorder="1" applyAlignment="1" applyProtection="1">
      <protection locked="0"/>
    </xf>
    <xf numFmtId="41" fontId="4" fillId="0" borderId="3" xfId="0" applyNumberFormat="1" applyFont="1" applyBorder="1" applyAlignment="1" applyProtection="1">
      <protection locked="0"/>
    </xf>
    <xf numFmtId="41" fontId="4" fillId="0" borderId="0" xfId="0" applyNumberFormat="1" applyFont="1" applyBorder="1" applyAlignment="1" applyProtection="1">
      <protection locked="0"/>
    </xf>
    <xf numFmtId="41" fontId="4" fillId="0" borderId="8" xfId="0" applyNumberFormat="1" applyFont="1" applyBorder="1" applyAlignment="1" applyProtection="1">
      <protection locked="0"/>
    </xf>
    <xf numFmtId="41" fontId="4" fillId="0" borderId="7" xfId="0" applyNumberFormat="1" applyFont="1" applyBorder="1" applyAlignment="1" applyProtection="1">
      <protection locked="0"/>
    </xf>
    <xf numFmtId="41" fontId="3" fillId="0" borderId="1" xfId="0" applyNumberFormat="1" applyFont="1" applyBorder="1" applyAlignment="1"/>
    <xf numFmtId="41" fontId="3" fillId="0" borderId="19" xfId="0" applyNumberFormat="1" applyFont="1" applyBorder="1" applyAlignment="1" applyProtection="1"/>
    <xf numFmtId="0" fontId="9" fillId="0" borderId="20" xfId="0" applyFont="1" applyBorder="1" applyAlignment="1" applyProtection="1"/>
    <xf numFmtId="0" fontId="6" fillId="0" borderId="16" xfId="0" applyFont="1" applyBorder="1" applyAlignment="1" applyProtection="1">
      <protection locked="0"/>
    </xf>
    <xf numFmtId="0" fontId="6" fillId="0" borderId="15" xfId="0" applyFont="1" applyBorder="1" applyAlignment="1" applyProtection="1">
      <protection locked="0"/>
    </xf>
    <xf numFmtId="41" fontId="4" fillId="0" borderId="8" xfId="0" applyNumberFormat="1" applyFont="1" applyFill="1" applyBorder="1" applyAlignment="1" applyProtection="1">
      <protection locked="0"/>
    </xf>
    <xf numFmtId="41" fontId="4" fillId="0" borderId="7" xfId="0" applyNumberFormat="1" applyFont="1" applyFill="1" applyBorder="1" applyAlignment="1" applyProtection="1">
      <protection locked="0"/>
    </xf>
    <xf numFmtId="0" fontId="3" fillId="0" borderId="13" xfId="0" applyFont="1" applyBorder="1" applyAlignment="1">
      <alignment horizontal="center" shrinkToFit="1"/>
    </xf>
    <xf numFmtId="0" fontId="3" fillId="0" borderId="17" xfId="0" applyFont="1" applyBorder="1" applyAlignment="1">
      <alignment horizontal="center" shrinkToFit="1"/>
    </xf>
    <xf numFmtId="0" fontId="0" fillId="0" borderId="18" xfId="0" applyBorder="1" applyAlignment="1"/>
    <xf numFmtId="41" fontId="4" fillId="0" borderId="2" xfId="0" applyNumberFormat="1" applyFont="1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41" fontId="4" fillId="0" borderId="5" xfId="0" applyNumberFormat="1" applyFont="1" applyFill="1" applyBorder="1" applyAlignment="1" applyProtection="1">
      <protection locked="0"/>
    </xf>
    <xf numFmtId="41" fontId="4" fillId="0" borderId="6" xfId="0" applyNumberFormat="1" applyFont="1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1" fontId="3" fillId="0" borderId="9" xfId="0" applyNumberFormat="1" applyFont="1" applyFill="1" applyBorder="1" applyAlignment="1" applyProtection="1"/>
    <xf numFmtId="41" fontId="3" fillId="0" borderId="11" xfId="0" applyNumberFormat="1" applyFont="1" applyFill="1" applyBorder="1" applyAlignment="1" applyProtection="1"/>
    <xf numFmtId="0" fontId="0" fillId="0" borderId="15" xfId="0" applyBorder="1" applyAlignment="1"/>
    <xf numFmtId="41" fontId="3" fillId="0" borderId="15" xfId="0" applyNumberFormat="1" applyFont="1" applyFill="1" applyBorder="1" applyAlignment="1" applyProtection="1"/>
    <xf numFmtId="41" fontId="4" fillId="0" borderId="3" xfId="0" applyNumberFormat="1" applyFont="1" applyFill="1" applyBorder="1" applyAlignment="1" applyProtection="1">
      <protection locked="0"/>
    </xf>
    <xf numFmtId="41" fontId="4" fillId="0" borderId="16" xfId="0" applyNumberFormat="1" applyFont="1" applyFill="1" applyBorder="1" applyAlignment="1" applyProtection="1">
      <protection locked="0"/>
    </xf>
    <xf numFmtId="41" fontId="3" fillId="0" borderId="7" xfId="0" applyNumberFormat="1" applyFont="1" applyBorder="1" applyAlignment="1">
      <alignment horizontal="right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22" xfId="0" applyFont="1" applyBorder="1" applyAlignment="1">
      <alignment horizontal="center" vertical="center" textRotation="255" shrinkToFit="1"/>
    </xf>
    <xf numFmtId="0" fontId="3" fillId="0" borderId="18" xfId="0" applyFont="1" applyBorder="1" applyAlignment="1">
      <alignment horizontal="center" shrinkToFit="1"/>
    </xf>
    <xf numFmtId="176" fontId="3" fillId="0" borderId="1" xfId="0" applyNumberFormat="1" applyFont="1" applyBorder="1" applyAlignment="1" applyProtection="1"/>
    <xf numFmtId="41" fontId="3" fillId="0" borderId="1" xfId="0" applyNumberFormat="1" applyFont="1" applyBorder="1" applyAlignment="1">
      <alignment horizontal="right"/>
    </xf>
    <xf numFmtId="41" fontId="3" fillId="0" borderId="12" xfId="0" applyNumberFormat="1" applyFont="1" applyBorder="1" applyAlignment="1">
      <alignment horizontal="center"/>
    </xf>
    <xf numFmtId="41" fontId="4" fillId="0" borderId="1" xfId="0" applyNumberFormat="1" applyFont="1" applyBorder="1" applyAlignment="1" applyProtection="1">
      <protection locked="0"/>
    </xf>
    <xf numFmtId="41" fontId="3" fillId="0" borderId="7" xfId="0" applyNumberFormat="1" applyFont="1" applyBorder="1" applyAlignment="1"/>
    <xf numFmtId="0" fontId="0" fillId="0" borderId="7" xfId="0" applyBorder="1" applyAlignment="1"/>
    <xf numFmtId="41" fontId="4" fillId="0" borderId="1" xfId="0" applyNumberFormat="1" applyFont="1" applyBorder="1" applyAlignment="1" applyProtection="1"/>
    <xf numFmtId="0" fontId="3" fillId="0" borderId="1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17" xfId="0" applyFont="1" applyFill="1" applyBorder="1" applyAlignment="1">
      <alignment horizontal="center" textRotation="255"/>
    </xf>
    <xf numFmtId="0" fontId="0" fillId="0" borderId="18" xfId="0" applyBorder="1" applyAlignment="1">
      <alignment horizontal="center" vertical="center" textRotation="255"/>
    </xf>
    <xf numFmtId="0" fontId="3" fillId="0" borderId="13" xfId="0" applyFont="1" applyFill="1" applyBorder="1" applyAlignment="1">
      <alignment horizontal="center" textRotation="255"/>
    </xf>
    <xf numFmtId="0" fontId="3" fillId="0" borderId="23" xfId="0" applyFont="1" applyBorder="1" applyAlignment="1">
      <alignment vertical="center" textRotation="255"/>
    </xf>
    <xf numFmtId="0" fontId="3" fillId="0" borderId="24" xfId="0" applyFont="1" applyBorder="1" applyAlignment="1">
      <alignment vertical="center" textRotation="255"/>
    </xf>
    <xf numFmtId="0" fontId="3" fillId="0" borderId="25" xfId="0" applyFont="1" applyBorder="1" applyAlignment="1">
      <alignment vertical="center" textRotation="255"/>
    </xf>
    <xf numFmtId="0" fontId="3" fillId="0" borderId="13" xfId="0" applyFont="1" applyBorder="1" applyAlignment="1">
      <alignment vertical="center" textRotation="255"/>
    </xf>
    <xf numFmtId="0" fontId="3" fillId="0" borderId="17" xfId="0" applyFont="1" applyBorder="1" applyAlignment="1">
      <alignment vertical="center" textRotation="255"/>
    </xf>
    <xf numFmtId="0" fontId="3" fillId="0" borderId="18" xfId="0" applyFont="1" applyBorder="1" applyAlignment="1">
      <alignment vertical="center" textRotation="255"/>
    </xf>
    <xf numFmtId="0" fontId="3" fillId="0" borderId="9" xfId="0" applyFont="1" applyBorder="1" applyAlignment="1">
      <alignment horizontal="center" shrinkToFit="1"/>
    </xf>
    <xf numFmtId="0" fontId="3" fillId="0" borderId="11" xfId="0" applyFont="1" applyBorder="1" applyAlignment="1">
      <alignment horizontal="center" shrinkToFit="1"/>
    </xf>
    <xf numFmtId="0" fontId="3" fillId="0" borderId="15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16" xfId="0" applyFont="1" applyBorder="1" applyAlignment="1">
      <alignment horizontal="center" shrinkToFit="1"/>
    </xf>
    <xf numFmtId="0" fontId="3" fillId="0" borderId="12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right" shrinkToFit="1"/>
    </xf>
    <xf numFmtId="0" fontId="0" fillId="0" borderId="0" xfId="0" applyBorder="1" applyAlignment="1">
      <alignment horizontal="right" shrinkToFit="1"/>
    </xf>
    <xf numFmtId="0" fontId="0" fillId="0" borderId="0" xfId="0" applyBorder="1" applyAlignment="1">
      <alignment shrinkToFit="1"/>
    </xf>
    <xf numFmtId="0" fontId="3" fillId="0" borderId="4" xfId="0" applyFont="1" applyBorder="1" applyAlignment="1">
      <alignment horizontal="right" shrinkToFit="1"/>
    </xf>
    <xf numFmtId="0" fontId="0" fillId="0" borderId="4" xfId="0" applyBorder="1" applyAlignment="1">
      <alignment horizontal="right" shrinkToFit="1"/>
    </xf>
    <xf numFmtId="0" fontId="0" fillId="0" borderId="4" xfId="0" applyBorder="1" applyAlignment="1"/>
    <xf numFmtId="0" fontId="5" fillId="0" borderId="4" xfId="0" applyFont="1" applyBorder="1" applyAlignment="1">
      <alignment shrinkToFit="1"/>
    </xf>
    <xf numFmtId="0" fontId="0" fillId="0" borderId="0" xfId="0" applyBorder="1" applyAlignment="1"/>
    <xf numFmtId="0" fontId="3" fillId="0" borderId="23" xfId="0" applyFont="1" applyBorder="1" applyAlignment="1">
      <alignment vertical="distributed" textRotation="255"/>
    </xf>
    <xf numFmtId="0" fontId="0" fillId="0" borderId="24" xfId="0" applyBorder="1" applyAlignment="1">
      <alignment vertical="distributed"/>
    </xf>
    <xf numFmtId="0" fontId="0" fillId="0" borderId="23" xfId="0" applyBorder="1" applyAlignment="1">
      <alignment vertical="distributed"/>
    </xf>
    <xf numFmtId="0" fontId="0" fillId="0" borderId="13" xfId="0" applyBorder="1" applyAlignment="1">
      <alignment vertical="distributed"/>
    </xf>
    <xf numFmtId="0" fontId="0" fillId="0" borderId="17" xfId="0" applyBorder="1" applyAlignment="1">
      <alignment vertical="distributed"/>
    </xf>
    <xf numFmtId="0" fontId="3" fillId="0" borderId="2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11" xfId="0" applyFont="1" applyBorder="1" applyAlignment="1">
      <alignment vertical="distributed" textRotation="255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0" fillId="0" borderId="6" xfId="0" applyBorder="1">
      <alignment vertical="center"/>
    </xf>
    <xf numFmtId="0" fontId="0" fillId="0" borderId="16" xfId="0" applyBorder="1">
      <alignment vertical="center"/>
    </xf>
    <xf numFmtId="0" fontId="3" fillId="0" borderId="12" xfId="0" applyFont="1" applyBorder="1" applyAlignment="1">
      <alignment vertical="distributed" textRotation="255"/>
    </xf>
    <xf numFmtId="41" fontId="4" fillId="0" borderId="14" xfId="0" applyNumberFormat="1" applyFont="1" applyFill="1" applyBorder="1" applyAlignment="1" applyProtection="1">
      <protection locked="0"/>
    </xf>
    <xf numFmtId="41" fontId="4" fillId="0" borderId="19" xfId="0" applyNumberFormat="1" applyFont="1" applyFill="1" applyBorder="1" applyAlignment="1" applyProtection="1">
      <protection locked="0"/>
    </xf>
    <xf numFmtId="0" fontId="6" fillId="0" borderId="19" xfId="0" applyFont="1" applyFill="1" applyBorder="1" applyAlignment="1" applyProtection="1">
      <protection locked="0"/>
    </xf>
    <xf numFmtId="0" fontId="3" fillId="0" borderId="11" xfId="0" applyFont="1" applyFill="1" applyBorder="1" applyAlignment="1">
      <alignment horizontal="center" vertical="top" textRotation="255"/>
    </xf>
    <xf numFmtId="0" fontId="0" fillId="0" borderId="15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6" xfId="0" applyFill="1" applyBorder="1" applyAlignment="1"/>
    <xf numFmtId="0" fontId="0" fillId="0" borderId="16" xfId="0" applyFill="1" applyBorder="1" applyAlignment="1"/>
    <xf numFmtId="0" fontId="3" fillId="0" borderId="3" xfId="0" applyFont="1" applyBorder="1" applyAlignment="1">
      <alignment vertical="center" textRotation="255"/>
    </xf>
    <xf numFmtId="0" fontId="3" fillId="0" borderId="0" xfId="0" applyFont="1" applyBorder="1" applyAlignment="1">
      <alignment vertical="center" textRotation="255"/>
    </xf>
    <xf numFmtId="0" fontId="0" fillId="0" borderId="0" xfId="0" applyBorder="1" applyAlignment="1">
      <alignment vertical="center"/>
    </xf>
    <xf numFmtId="41" fontId="3" fillId="0" borderId="12" xfId="0" applyNumberFormat="1" applyFont="1" applyFill="1" applyBorder="1" applyAlignment="1" applyProtection="1"/>
    <xf numFmtId="41" fontId="0" fillId="0" borderId="12" xfId="0" applyNumberFormat="1" applyBorder="1">
      <alignment vertical="center"/>
    </xf>
    <xf numFmtId="41" fontId="4" fillId="0" borderId="12" xfId="0" applyNumberFormat="1" applyFont="1" applyBorder="1" applyAlignment="1" applyProtection="1">
      <protection locked="0"/>
    </xf>
    <xf numFmtId="41" fontId="0" fillId="0" borderId="12" xfId="0" applyNumberFormat="1" applyBorder="1" applyProtection="1">
      <alignment vertical="center"/>
      <protection locked="0"/>
    </xf>
    <xf numFmtId="0" fontId="3" fillId="0" borderId="5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3" fillId="0" borderId="16" xfId="0" applyFont="1" applyBorder="1" applyAlignment="1">
      <alignment shrinkToFit="1"/>
    </xf>
    <xf numFmtId="0" fontId="10" fillId="0" borderId="4" xfId="0" applyFont="1" applyBorder="1" applyAlignment="1">
      <alignment horizontal="center" shrinkToFit="1"/>
    </xf>
    <xf numFmtId="41" fontId="3" fillId="0" borderId="14" xfId="0" applyNumberFormat="1" applyFont="1" applyFill="1" applyBorder="1" applyAlignment="1" applyProtection="1"/>
    <xf numFmtId="0" fontId="3" fillId="0" borderId="18" xfId="0" applyFont="1" applyBorder="1" applyAlignment="1">
      <alignment shrinkToFit="1"/>
    </xf>
    <xf numFmtId="0" fontId="3" fillId="0" borderId="22" xfId="0" applyFont="1" applyBorder="1" applyAlignment="1">
      <alignment shrinkToFit="1"/>
    </xf>
    <xf numFmtId="0" fontId="0" fillId="0" borderId="22" xfId="0" applyBorder="1" applyAlignment="1"/>
    <xf numFmtId="0" fontId="3" fillId="0" borderId="9" xfId="0" applyFont="1" applyFill="1" applyBorder="1" applyAlignment="1">
      <alignment vertical="distributed" textRotation="255"/>
    </xf>
    <xf numFmtId="0" fontId="3" fillId="0" borderId="11" xfId="0" applyFont="1" applyFill="1" applyBorder="1" applyAlignment="1">
      <alignment vertical="distributed" textRotation="255"/>
    </xf>
    <xf numFmtId="0" fontId="0" fillId="0" borderId="11" xfId="0" applyFill="1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5" xfId="0" applyFont="1" applyFill="1" applyBorder="1" applyAlignment="1">
      <alignment vertical="distributed" textRotation="255"/>
    </xf>
    <xf numFmtId="0" fontId="3" fillId="0" borderId="6" xfId="0" applyFont="1" applyFill="1" applyBorder="1" applyAlignment="1">
      <alignment vertical="distributed" textRotation="255"/>
    </xf>
    <xf numFmtId="0" fontId="0" fillId="0" borderId="6" xfId="0" applyFill="1" applyBorder="1" applyAlignment="1">
      <alignment vertical="center"/>
    </xf>
    <xf numFmtId="0" fontId="0" fillId="0" borderId="16" xfId="0" applyBorder="1" applyAlignment="1">
      <alignment vertical="center"/>
    </xf>
    <xf numFmtId="41" fontId="3" fillId="0" borderId="14" xfId="0" applyNumberFormat="1" applyFont="1" applyBorder="1" applyAlignment="1" applyProtection="1"/>
    <xf numFmtId="41" fontId="3" fillId="0" borderId="9" xfId="0" applyNumberFormat="1" applyFont="1" applyBorder="1" applyAlignment="1"/>
    <xf numFmtId="41" fontId="3" fillId="0" borderId="11" xfId="0" applyNumberFormat="1" applyFont="1" applyBorder="1" applyAlignment="1"/>
    <xf numFmtId="41" fontId="3" fillId="0" borderId="26" xfId="0" applyNumberFormat="1" applyFont="1" applyBorder="1" applyAlignment="1"/>
    <xf numFmtId="41" fontId="3" fillId="0" borderId="5" xfId="0" applyNumberFormat="1" applyFont="1" applyBorder="1" applyAlignment="1"/>
    <xf numFmtId="41" fontId="3" fillId="0" borderId="6" xfId="0" applyNumberFormat="1" applyFont="1" applyBorder="1" applyAlignment="1"/>
    <xf numFmtId="41" fontId="3" fillId="0" borderId="27" xfId="0" applyNumberFormat="1" applyFont="1" applyBorder="1" applyAlignment="1"/>
    <xf numFmtId="0" fontId="9" fillId="0" borderId="28" xfId="0" applyFont="1" applyBorder="1" applyAlignment="1" applyProtection="1"/>
    <xf numFmtId="0" fontId="3" fillId="0" borderId="1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17" xfId="0" applyBorder="1" applyAlignment="1"/>
    <xf numFmtId="0" fontId="3" fillId="0" borderId="17" xfId="0" applyFont="1" applyFill="1" applyBorder="1" applyAlignment="1">
      <alignment horizontal="center"/>
    </xf>
    <xf numFmtId="0" fontId="0" fillId="0" borderId="17" xfId="0" applyFill="1" applyBorder="1" applyAlignment="1"/>
    <xf numFmtId="0" fontId="0" fillId="0" borderId="18" xfId="0" applyFill="1" applyBorder="1" applyAlignment="1"/>
    <xf numFmtId="41" fontId="3" fillId="0" borderId="20" xfId="0" applyNumberFormat="1" applyFont="1" applyBorder="1" applyAlignment="1"/>
    <xf numFmtId="0" fontId="0" fillId="0" borderId="15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3" fillId="0" borderId="15" xfId="0" applyFont="1" applyFill="1" applyBorder="1" applyAlignment="1">
      <alignment horizontal="left" vertical="top" textRotation="255"/>
    </xf>
    <xf numFmtId="0" fontId="3" fillId="0" borderId="16" xfId="0" applyFont="1" applyFill="1" applyBorder="1" applyAlignment="1">
      <alignment horizontal="left" vertical="top" textRotation="255"/>
    </xf>
    <xf numFmtId="41" fontId="3" fillId="0" borderId="8" xfId="0" applyNumberFormat="1" applyFont="1" applyBorder="1" applyAlignment="1"/>
    <xf numFmtId="0" fontId="6" fillId="0" borderId="8" xfId="0" applyFont="1" applyBorder="1" applyAlignment="1" applyProtection="1">
      <protection locked="0"/>
    </xf>
    <xf numFmtId="0" fontId="6" fillId="0" borderId="7" xfId="0" applyFont="1" applyBorder="1" applyAlignment="1" applyProtection="1">
      <protection locked="0"/>
    </xf>
    <xf numFmtId="41" fontId="4" fillId="0" borderId="2" xfId="0" applyNumberFormat="1" applyFont="1" applyBorder="1" applyAlignment="1" applyProtection="1">
      <protection locked="0"/>
    </xf>
    <xf numFmtId="0" fontId="3" fillId="0" borderId="1" xfId="0" applyFont="1" applyBorder="1" applyAlignment="1"/>
    <xf numFmtId="0" fontId="0" fillId="0" borderId="1" xfId="0" applyBorder="1" applyAlignment="1"/>
    <xf numFmtId="0" fontId="6" fillId="0" borderId="1" xfId="0" applyFont="1" applyBorder="1" applyAlignment="1" applyProtection="1">
      <protection locked="0"/>
    </xf>
    <xf numFmtId="0" fontId="3" fillId="0" borderId="20" xfId="0" applyFont="1" applyBorder="1" applyAlignment="1"/>
    <xf numFmtId="0" fontId="3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2" xfId="0" applyFont="1" applyBorder="1" applyAlignment="1" applyProtection="1">
      <protection locked="0"/>
    </xf>
    <xf numFmtId="0" fontId="3" fillId="0" borderId="3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2" xfId="0" applyFont="1" applyBorder="1" applyAlignment="1">
      <alignment shrinkToFit="1"/>
    </xf>
    <xf numFmtId="41" fontId="0" fillId="0" borderId="6" xfId="0" applyNumberFormat="1" applyBorder="1" applyAlignment="1"/>
    <xf numFmtId="0" fontId="3" fillId="0" borderId="13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41" fontId="4" fillId="0" borderId="19" xfId="0" applyNumberFormat="1" applyFont="1" applyBorder="1" applyAlignment="1" applyProtection="1">
      <alignment vertical="center"/>
      <protection locked="0"/>
    </xf>
    <xf numFmtId="41" fontId="4" fillId="0" borderId="20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protection locked="0"/>
    </xf>
    <xf numFmtId="0" fontId="9" fillId="0" borderId="6" xfId="0" applyFont="1" applyBorder="1" applyAlignment="1" applyProtection="1"/>
    <xf numFmtId="41" fontId="6" fillId="0" borderId="19" xfId="0" applyNumberFormat="1" applyFont="1" applyBorder="1" applyProtection="1">
      <alignment vertical="center"/>
      <protection locked="0"/>
    </xf>
    <xf numFmtId="0" fontId="3" fillId="0" borderId="8" xfId="0" applyFont="1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41" fontId="4" fillId="0" borderId="19" xfId="0" applyNumberFormat="1" applyFont="1" applyBorder="1" applyAlignment="1" applyProtection="1">
      <alignment vertical="center" shrinkToFit="1"/>
      <protection locked="0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/>
    <xf numFmtId="0" fontId="3" fillId="0" borderId="0" xfId="0" applyFont="1" applyAlignment="1"/>
    <xf numFmtId="177" fontId="4" fillId="0" borderId="0" xfId="0" applyNumberFormat="1" applyFont="1" applyFill="1" applyBorder="1" applyAlignment="1" applyProtection="1">
      <protection locked="0"/>
    </xf>
    <xf numFmtId="0" fontId="4" fillId="0" borderId="0" xfId="0" applyFont="1" applyFill="1" applyAlignment="1" applyProtection="1">
      <protection locked="0"/>
    </xf>
    <xf numFmtId="178" fontId="4" fillId="0" borderId="0" xfId="0" applyNumberFormat="1" applyFont="1" applyFill="1" applyAlignment="1" applyProtection="1">
      <alignment horizontal="left"/>
      <protection locked="0"/>
    </xf>
    <xf numFmtId="0" fontId="6" fillId="0" borderId="0" xfId="0" applyFont="1" applyAlignment="1" applyProtection="1">
      <protection locked="0"/>
    </xf>
    <xf numFmtId="0" fontId="3" fillId="0" borderId="12" xfId="0" applyFont="1" applyBorder="1" applyAlignment="1">
      <alignment horizontal="center" wrapText="1"/>
    </xf>
    <xf numFmtId="0" fontId="3" fillId="0" borderId="22" xfId="0" applyFont="1" applyBorder="1" applyAlignment="1">
      <alignment horizontal="center" shrinkToFit="1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0" fillId="0" borderId="19" xfId="0" applyNumberFormat="1" applyBorder="1" applyAlignment="1"/>
    <xf numFmtId="41" fontId="0" fillId="0" borderId="20" xfId="0" applyNumberFormat="1" applyBorder="1" applyAlignment="1"/>
    <xf numFmtId="0" fontId="0" fillId="0" borderId="11" xfId="0" applyBorder="1" applyAlignment="1"/>
    <xf numFmtId="41" fontId="3" fillId="0" borderId="0" xfId="0" applyNumberFormat="1" applyFont="1" applyBorder="1" applyAlignment="1"/>
    <xf numFmtId="0" fontId="0" fillId="0" borderId="6" xfId="0" applyBorder="1" applyAlignment="1"/>
    <xf numFmtId="0" fontId="3" fillId="0" borderId="8" xfId="0" applyFont="1" applyBorder="1" applyAlignment="1"/>
    <xf numFmtId="0" fontId="3" fillId="0" borderId="7" xfId="0" applyFont="1" applyBorder="1" applyAlignment="1"/>
    <xf numFmtId="0" fontId="3" fillId="0" borderId="1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3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41" fontId="3" fillId="0" borderId="3" xfId="0" applyNumberFormat="1" applyFont="1" applyBorder="1" applyAlignment="1"/>
    <xf numFmtId="41" fontId="0" fillId="0" borderId="0" xfId="0" applyNumberFormat="1" applyAlignment="1"/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0" fontId="3" fillId="0" borderId="10" xfId="0" applyFont="1" applyBorder="1" applyAlignment="1">
      <alignment horizontal="center" shrinkToFit="1"/>
    </xf>
    <xf numFmtId="0" fontId="3" fillId="0" borderId="31" xfId="0" applyFont="1" applyBorder="1" applyAlignment="1">
      <alignment horizontal="center" shrinkToFit="1"/>
    </xf>
    <xf numFmtId="0" fontId="0" fillId="0" borderId="29" xfId="0" applyBorder="1" applyAlignment="1">
      <alignment horizontal="center" shrinkToFit="1"/>
    </xf>
    <xf numFmtId="0" fontId="0" fillId="0" borderId="5" xfId="0" applyBorder="1" applyAlignment="1">
      <alignment horizontal="center" vertical="top" shrinkToFit="1"/>
    </xf>
    <xf numFmtId="0" fontId="0" fillId="0" borderId="6" xfId="0" applyBorder="1" applyAlignment="1">
      <alignment horizontal="center" vertical="top" shrinkToFit="1"/>
    </xf>
    <xf numFmtId="0" fontId="0" fillId="0" borderId="16" xfId="0" applyBorder="1" applyAlignment="1">
      <alignment horizontal="center" vertical="top" shrinkToFit="1"/>
    </xf>
    <xf numFmtId="0" fontId="3" fillId="0" borderId="7" xfId="0" applyFont="1" applyBorder="1" applyAlignment="1">
      <alignment horizontal="center" vertical="center" textRotation="255"/>
    </xf>
    <xf numFmtId="0" fontId="0" fillId="0" borderId="12" xfId="0" applyBorder="1" applyAlignment="1">
      <alignment vertical="center"/>
    </xf>
    <xf numFmtId="0" fontId="3" fillId="0" borderId="14" xfId="0" applyFont="1" applyBorder="1" applyAlignment="1">
      <alignment horizontal="distributed" indent="1"/>
    </xf>
    <xf numFmtId="0" fontId="3" fillId="0" borderId="19" xfId="0" applyFont="1" applyBorder="1" applyAlignment="1">
      <alignment horizontal="distributed" indent="1"/>
    </xf>
    <xf numFmtId="0" fontId="3" fillId="0" borderId="20" xfId="0" applyFont="1" applyBorder="1" applyAlignment="1">
      <alignment horizontal="distributed" indent="1"/>
    </xf>
    <xf numFmtId="0" fontId="3" fillId="0" borderId="9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15" xfId="0" applyFont="1" applyBorder="1" applyAlignment="1">
      <alignment shrinkToFit="1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shrinkToFit="1"/>
    </xf>
    <xf numFmtId="0" fontId="3" fillId="0" borderId="31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1" fontId="0" fillId="0" borderId="11" xfId="0" applyNumberFormat="1" applyBorder="1" applyAlignment="1"/>
    <xf numFmtId="0" fontId="3" fillId="0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3" fillId="0" borderId="22" xfId="0" applyFont="1" applyBorder="1" applyAlignment="1">
      <alignment horizontal="center" vertical="center" wrapText="1"/>
    </xf>
    <xf numFmtId="41" fontId="3" fillId="0" borderId="11" xfId="0" applyNumberFormat="1" applyFont="1" applyBorder="1" applyAlignment="1" applyProtection="1">
      <alignment vertical="center" shrinkToFit="1"/>
    </xf>
    <xf numFmtId="41" fontId="3" fillId="0" borderId="15" xfId="0" applyNumberFormat="1" applyFont="1" applyBorder="1" applyAlignment="1" applyProtection="1">
      <alignment vertical="center" shrinkToFit="1"/>
    </xf>
    <xf numFmtId="41" fontId="3" fillId="0" borderId="0" xfId="0" applyNumberFormat="1" applyFont="1" applyBorder="1" applyAlignment="1" applyProtection="1">
      <alignment vertical="center" shrinkToFit="1"/>
    </xf>
    <xf numFmtId="41" fontId="3" fillId="0" borderId="2" xfId="0" applyNumberFormat="1" applyFont="1" applyBorder="1" applyAlignment="1" applyProtection="1">
      <alignment vertical="center" shrinkToFit="1"/>
    </xf>
    <xf numFmtId="41" fontId="3" fillId="0" borderId="6" xfId="0" applyNumberFormat="1" applyFont="1" applyBorder="1" applyAlignment="1" applyProtection="1">
      <alignment vertical="center" shrinkToFit="1"/>
    </xf>
    <xf numFmtId="41" fontId="3" fillId="0" borderId="16" xfId="0" applyNumberFormat="1" applyFont="1" applyBorder="1" applyAlignment="1" applyProtection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179" fontId="3" fillId="0" borderId="19" xfId="0" applyNumberFormat="1" applyFont="1" applyBorder="1" applyAlignment="1" applyProtection="1">
      <alignment vertical="center" shrinkToFit="1"/>
    </xf>
    <xf numFmtId="179" fontId="4" fillId="0" borderId="19" xfId="0" applyNumberFormat="1" applyFont="1" applyBorder="1" applyAlignment="1" applyProtection="1">
      <alignment vertical="center" shrinkToFi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41" fontId="3" fillId="0" borderId="19" xfId="0" applyNumberFormat="1" applyFont="1" applyBorder="1" applyAlignment="1">
      <alignment vertical="center"/>
    </xf>
    <xf numFmtId="0" fontId="0" fillId="0" borderId="19" xfId="0" applyBorder="1">
      <alignment vertical="center"/>
    </xf>
    <xf numFmtId="0" fontId="9" fillId="0" borderId="11" xfId="0" applyFont="1" applyBorder="1" applyAlignment="1" applyProtection="1"/>
    <xf numFmtId="41" fontId="3" fillId="0" borderId="3" xfId="0" applyNumberFormat="1" applyFont="1" applyBorder="1" applyAlignment="1" applyProtection="1"/>
    <xf numFmtId="0" fontId="9" fillId="0" borderId="0" xfId="0" applyFont="1" applyBorder="1" applyAlignment="1" applyProtection="1"/>
    <xf numFmtId="0" fontId="9" fillId="0" borderId="2" xfId="0" applyFont="1" applyBorder="1" applyAlignment="1" applyProtection="1"/>
    <xf numFmtId="0" fontId="3" fillId="0" borderId="12" xfId="0" applyFont="1" applyBorder="1" applyAlignment="1">
      <alignment vertical="center" textRotation="255"/>
    </xf>
    <xf numFmtId="0" fontId="3" fillId="0" borderId="7" xfId="0" applyFont="1" applyBorder="1" applyAlignment="1">
      <alignment vertical="center" textRotation="255"/>
    </xf>
    <xf numFmtId="0" fontId="0" fillId="0" borderId="31" xfId="0" applyBorder="1" applyAlignment="1">
      <alignment vertical="center"/>
    </xf>
    <xf numFmtId="0" fontId="0" fillId="0" borderId="29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18" xfId="0" applyFont="1" applyBorder="1" applyAlignment="1">
      <alignment horizontal="center"/>
    </xf>
    <xf numFmtId="0" fontId="3" fillId="0" borderId="0" xfId="0" applyFont="1" applyAlignment="1">
      <alignment shrinkToFit="1"/>
    </xf>
    <xf numFmtId="0" fontId="3" fillId="0" borderId="0" xfId="1" applyFont="1" applyFill="1" applyAlignment="1">
      <alignment vertical="center" wrapText="1"/>
    </xf>
    <xf numFmtId="0" fontId="1" fillId="0" borderId="0" xfId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1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1" fontId="3" fillId="0" borderId="1" xfId="0" applyNumberFormat="1" applyFont="1" applyFill="1" applyBorder="1" applyAlignment="1" applyProtection="1"/>
    <xf numFmtId="41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1" fontId="3" fillId="0" borderId="2" xfId="0" applyNumberFormat="1" applyFont="1" applyBorder="1" applyAlignment="1">
      <alignment vertical="center"/>
    </xf>
    <xf numFmtId="41" fontId="3" fillId="0" borderId="8" xfId="0" applyNumberFormat="1" applyFont="1" applyBorder="1" applyAlignment="1">
      <alignment vertical="center"/>
    </xf>
    <xf numFmtId="41" fontId="4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41" fontId="4" fillId="0" borderId="2" xfId="0" applyNumberFormat="1" applyFont="1" applyBorder="1" applyAlignment="1" applyProtection="1">
      <alignment vertical="center"/>
      <protection locked="0"/>
    </xf>
    <xf numFmtId="41" fontId="4" fillId="0" borderId="8" xfId="0" applyNumberFormat="1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41" fontId="4" fillId="0" borderId="6" xfId="0" applyNumberFormat="1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19" xfId="0" applyFont="1" applyBorder="1" applyAlignment="1" applyProtection="1">
      <alignment vertical="center"/>
      <protection locked="0"/>
    </xf>
    <xf numFmtId="41" fontId="4" fillId="0" borderId="16" xfId="0" applyNumberFormat="1" applyFont="1" applyBorder="1" applyAlignment="1" applyProtection="1">
      <alignment vertical="center"/>
      <protection locked="0"/>
    </xf>
    <xf numFmtId="41" fontId="4" fillId="0" borderId="7" xfId="0" applyNumberFormat="1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41" fontId="4" fillId="0" borderId="12" xfId="0" applyNumberFormat="1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vertical="distributed" textRotation="255"/>
    </xf>
    <xf numFmtId="0" fontId="0" fillId="0" borderId="1" xfId="0" applyBorder="1" applyAlignment="1">
      <alignment vertical="distributed" textRotation="255"/>
    </xf>
    <xf numFmtId="0" fontId="0" fillId="0" borderId="7" xfId="0" applyBorder="1" applyAlignment="1">
      <alignment vertical="distributed" textRotation="255"/>
    </xf>
    <xf numFmtId="41" fontId="3" fillId="0" borderId="12" xfId="0" applyNumberFormat="1" applyFont="1" applyBorder="1" applyAlignment="1"/>
    <xf numFmtId="0" fontId="0" fillId="0" borderId="12" xfId="0" applyBorder="1" applyAlignment="1"/>
    <xf numFmtId="0" fontId="3" fillId="0" borderId="15" xfId="0" applyFont="1" applyFill="1" applyBorder="1" applyAlignment="1">
      <alignment vertical="distributed" textRotation="255"/>
    </xf>
    <xf numFmtId="0" fontId="3" fillId="0" borderId="16" xfId="0" applyFont="1" applyFill="1" applyBorder="1" applyAlignment="1">
      <alignment vertical="distributed" textRotation="255"/>
    </xf>
    <xf numFmtId="0" fontId="3" fillId="0" borderId="10" xfId="0" applyFont="1" applyBorder="1" applyAlignment="1">
      <alignment horizontal="center" vertical="distributed" textRotation="255"/>
    </xf>
    <xf numFmtId="0" fontId="0" fillId="0" borderId="3" xfId="0" applyBorder="1" applyAlignment="1">
      <alignment horizontal="center" vertical="distributed" textRotation="255"/>
    </xf>
    <xf numFmtId="0" fontId="0" fillId="0" borderId="5" xfId="0" applyBorder="1" applyAlignment="1">
      <alignment horizontal="center" vertical="distributed" textRotation="255"/>
    </xf>
    <xf numFmtId="0" fontId="0" fillId="0" borderId="29" xfId="0" applyBorder="1" applyAlignment="1">
      <alignment horizontal="center" vertical="distributed" textRotation="255"/>
    </xf>
    <xf numFmtId="0" fontId="0" fillId="0" borderId="2" xfId="0" applyBorder="1" applyAlignment="1">
      <alignment horizontal="center" vertical="distributed" textRotation="255"/>
    </xf>
    <xf numFmtId="0" fontId="0" fillId="0" borderId="16" xfId="0" applyBorder="1" applyAlignment="1">
      <alignment horizontal="center" vertical="distributed" textRotation="255"/>
    </xf>
    <xf numFmtId="0" fontId="3" fillId="0" borderId="31" xfId="0" applyFont="1" applyBorder="1" applyAlignment="1">
      <alignment horizontal="left" vertical="top" textRotation="255"/>
    </xf>
    <xf numFmtId="0" fontId="0" fillId="0" borderId="32" xfId="0" applyBorder="1" applyAlignment="1">
      <alignment horizontal="left" vertical="top" textRotation="255"/>
    </xf>
    <xf numFmtId="0" fontId="0" fillId="0" borderId="0" xfId="0" applyBorder="1" applyAlignment="1">
      <alignment horizontal="left" vertical="top" textRotation="255"/>
    </xf>
    <xf numFmtId="0" fontId="0" fillId="0" borderId="33" xfId="0" applyBorder="1" applyAlignment="1">
      <alignment horizontal="left" vertical="top" textRotation="255"/>
    </xf>
    <xf numFmtId="0" fontId="0" fillId="0" borderId="6" xfId="0" applyBorder="1" applyAlignment="1">
      <alignment horizontal="left" vertical="top" textRotation="255"/>
    </xf>
    <xf numFmtId="0" fontId="0" fillId="0" borderId="27" xfId="0" applyBorder="1" applyAlignment="1">
      <alignment horizontal="left" vertical="top" textRotation="255"/>
    </xf>
    <xf numFmtId="0" fontId="3" fillId="0" borderId="11" xfId="0" applyFont="1" applyFill="1" applyBorder="1" applyAlignment="1">
      <alignment horizontal="left" vertical="top" textRotation="255"/>
    </xf>
    <xf numFmtId="0" fontId="3" fillId="0" borderId="6" xfId="0" applyFont="1" applyFill="1" applyBorder="1" applyAlignment="1">
      <alignment horizontal="left" vertical="top" textRotation="255"/>
    </xf>
    <xf numFmtId="41" fontId="3" fillId="0" borderId="1" xfId="0" applyNumberFormat="1" applyFont="1" applyBorder="1" applyAlignment="1">
      <alignment vertical="center"/>
    </xf>
    <xf numFmtId="41" fontId="3" fillId="0" borderId="9" xfId="0" applyNumberFormat="1" applyFont="1" applyBorder="1" applyAlignment="1">
      <alignment vertical="center"/>
    </xf>
    <xf numFmtId="41" fontId="3" fillId="0" borderId="3" xfId="0" applyNumberFormat="1" applyFont="1" applyBorder="1" applyAlignment="1">
      <alignment vertical="center"/>
    </xf>
    <xf numFmtId="41" fontId="4" fillId="0" borderId="3" xfId="0" applyNumberFormat="1" applyFont="1" applyBorder="1" applyAlignment="1" applyProtection="1">
      <alignment vertical="center"/>
      <protection locked="0"/>
    </xf>
    <xf numFmtId="41" fontId="4" fillId="0" borderId="5" xfId="0" applyNumberFormat="1" applyFont="1" applyBorder="1" applyAlignment="1" applyProtection="1">
      <alignment vertical="center"/>
      <protection locked="0"/>
    </xf>
    <xf numFmtId="41" fontId="4" fillId="0" borderId="14" xfId="0" applyNumberFormat="1" applyFont="1" applyBorder="1" applyAlignment="1" applyProtection="1">
      <alignment vertical="center"/>
      <protection locked="0"/>
    </xf>
    <xf numFmtId="41" fontId="3" fillId="0" borderId="11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41" fontId="4" fillId="0" borderId="0" xfId="0" applyNumberFormat="1" applyFont="1" applyBorder="1" applyAlignment="1" applyProtection="1">
      <alignment vertical="center"/>
      <protection locked="0"/>
    </xf>
    <xf numFmtId="0" fontId="3" fillId="0" borderId="10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41" fontId="3" fillId="0" borderId="15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41" fontId="3" fillId="0" borderId="14" xfId="0" applyNumberFormat="1" applyFont="1" applyBorder="1" applyAlignment="1" applyProtection="1">
      <alignment vertical="center"/>
    </xf>
    <xf numFmtId="41" fontId="3" fillId="0" borderId="19" xfId="0" applyNumberFormat="1" applyFont="1" applyBorder="1" applyAlignment="1" applyProtection="1">
      <alignment vertical="center"/>
    </xf>
    <xf numFmtId="41" fontId="9" fillId="0" borderId="14" xfId="0" applyNumberFormat="1" applyFont="1" applyBorder="1" applyAlignment="1" applyProtection="1">
      <alignment vertical="center"/>
    </xf>
    <xf numFmtId="41" fontId="9" fillId="0" borderId="19" xfId="0" applyNumberFormat="1" applyFont="1" applyBorder="1" applyAlignment="1" applyProtection="1">
      <alignment vertical="center"/>
    </xf>
    <xf numFmtId="41" fontId="4" fillId="0" borderId="9" xfId="0" applyNumberFormat="1" applyFont="1" applyBorder="1" applyAlignment="1" applyProtection="1">
      <alignment shrinkToFit="1"/>
      <protection locked="0"/>
    </xf>
    <xf numFmtId="41" fontId="4" fillId="0" borderId="15" xfId="0" applyNumberFormat="1" applyFont="1" applyBorder="1" applyAlignment="1" applyProtection="1">
      <alignment shrinkToFit="1"/>
      <protection locked="0"/>
    </xf>
    <xf numFmtId="41" fontId="4" fillId="0" borderId="3" xfId="0" applyNumberFormat="1" applyFont="1" applyBorder="1" applyAlignment="1" applyProtection="1">
      <alignment shrinkToFit="1"/>
      <protection locked="0"/>
    </xf>
    <xf numFmtId="41" fontId="4" fillId="0" borderId="2" xfId="0" applyNumberFormat="1" applyFont="1" applyBorder="1" applyAlignment="1" applyProtection="1">
      <alignment shrinkToFit="1"/>
      <protection locked="0"/>
    </xf>
    <xf numFmtId="41" fontId="4" fillId="0" borderId="5" xfId="0" applyNumberFormat="1" applyFont="1" applyBorder="1" applyAlignment="1" applyProtection="1">
      <alignment shrinkToFit="1"/>
      <protection locked="0"/>
    </xf>
    <xf numFmtId="41" fontId="4" fillId="0" borderId="16" xfId="0" applyNumberFormat="1" applyFont="1" applyBorder="1" applyAlignment="1" applyProtection="1">
      <alignment shrinkToFit="1"/>
      <protection locked="0"/>
    </xf>
    <xf numFmtId="0" fontId="0" fillId="0" borderId="22" xfId="0" applyBorder="1" applyAlignment="1">
      <alignment vertical="center"/>
    </xf>
    <xf numFmtId="41" fontId="0" fillId="0" borderId="12" xfId="0" applyNumberFormat="1" applyBorder="1" applyAlignment="1"/>
    <xf numFmtId="41" fontId="3" fillId="0" borderId="9" xfId="0" applyNumberFormat="1" applyFont="1" applyBorder="1" applyAlignment="1" applyProtection="1">
      <alignment shrinkToFit="1"/>
    </xf>
    <xf numFmtId="41" fontId="3" fillId="0" borderId="15" xfId="0" applyNumberFormat="1" applyFont="1" applyBorder="1" applyAlignment="1" applyProtection="1">
      <alignment shrinkToFit="1"/>
    </xf>
    <xf numFmtId="41" fontId="3" fillId="0" borderId="3" xfId="0" applyNumberFormat="1" applyFont="1" applyBorder="1" applyAlignment="1" applyProtection="1">
      <alignment shrinkToFit="1"/>
    </xf>
    <xf numFmtId="41" fontId="3" fillId="0" borderId="2" xfId="0" applyNumberFormat="1" applyFont="1" applyBorder="1" applyAlignment="1" applyProtection="1">
      <alignment shrinkToFit="1"/>
    </xf>
    <xf numFmtId="41" fontId="3" fillId="0" borderId="5" xfId="0" applyNumberFormat="1" applyFont="1" applyBorder="1" applyAlignment="1" applyProtection="1">
      <alignment shrinkToFit="1"/>
    </xf>
    <xf numFmtId="41" fontId="3" fillId="0" borderId="16" xfId="0" applyNumberFormat="1" applyFont="1" applyBorder="1" applyAlignment="1" applyProtection="1">
      <alignment shrinkToFit="1"/>
    </xf>
    <xf numFmtId="0" fontId="3" fillId="0" borderId="29" xfId="0" applyFont="1" applyBorder="1" applyAlignment="1">
      <alignment horizontal="center" shrinkToFit="1"/>
    </xf>
  </cellXfs>
  <cellStyles count="2">
    <cellStyle name="標準" xfId="0" builtinId="0"/>
    <cellStyle name="標準_（２頁に集約）【新】H26年度　第4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1</xdr:row>
      <xdr:rowOff>47625</xdr:rowOff>
    </xdr:from>
    <xdr:to>
      <xdr:col>18</xdr:col>
      <xdr:colOff>171450</xdr:colOff>
      <xdr:row>3</xdr:row>
      <xdr:rowOff>76200</xdr:rowOff>
    </xdr:to>
    <xdr:pic>
      <xdr:nvPicPr>
        <xdr:cNvPr id="72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47650"/>
          <a:ext cx="1238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AW92"/>
  <sheetViews>
    <sheetView tabSelected="1" view="pageBreakPreview" zoomScaleNormal="100" workbookViewId="0">
      <selection activeCell="AA86" sqref="AA86"/>
    </sheetView>
  </sheetViews>
  <sheetFormatPr defaultColWidth="2.625" defaultRowHeight="15.75" customHeight="1"/>
  <cols>
    <col min="1" max="12" width="2.625" style="6" customWidth="1"/>
    <col min="13" max="14" width="2.75" style="6" customWidth="1"/>
    <col min="15" max="27" width="2.625" style="6" customWidth="1"/>
    <col min="28" max="28" width="2.625" style="34" customWidth="1"/>
    <col min="29" max="38" width="2.625" style="6" customWidth="1"/>
    <col min="39" max="39" width="2.625" style="34" customWidth="1"/>
    <col min="40" max="46" width="2.625" style="6"/>
    <col min="47" max="47" width="2.625" style="85"/>
    <col min="48" max="16384" width="2.625" style="6"/>
  </cols>
  <sheetData>
    <row r="1" spans="1:41" ht="15.75" customHeight="1">
      <c r="A1" s="44"/>
    </row>
    <row r="2" spans="1:41" ht="15.75" customHeight="1">
      <c r="B2" s="296" t="s">
        <v>0</v>
      </c>
      <c r="C2" s="296"/>
      <c r="D2" s="296"/>
      <c r="E2" s="297" t="s">
        <v>1</v>
      </c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8"/>
      <c r="T2" s="98" t="s">
        <v>116</v>
      </c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6" t="s">
        <v>115</v>
      </c>
      <c r="AI2" s="6" t="s">
        <v>2</v>
      </c>
    </row>
    <row r="3" spans="1:41" ht="15.75" customHeight="1">
      <c r="S3" s="298"/>
      <c r="T3" s="98" t="s">
        <v>117</v>
      </c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6" t="s">
        <v>115</v>
      </c>
      <c r="AI3" s="6" t="s">
        <v>3</v>
      </c>
    </row>
    <row r="4" spans="1:41" ht="15.75" customHeight="1">
      <c r="S4" s="298"/>
      <c r="T4" s="98" t="s">
        <v>118</v>
      </c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6" t="s">
        <v>115</v>
      </c>
      <c r="AI4" s="6" t="s">
        <v>26</v>
      </c>
    </row>
    <row r="5" spans="1:41" ht="15.75" customHeight="1">
      <c r="B5" s="26" t="s">
        <v>50</v>
      </c>
      <c r="C5" s="27" t="s">
        <v>51</v>
      </c>
      <c r="AG5" s="299">
        <v>26</v>
      </c>
      <c r="AH5" s="299"/>
      <c r="AI5" s="299"/>
      <c r="AJ5" s="300"/>
      <c r="AK5" s="301">
        <v>7</v>
      </c>
      <c r="AL5" s="302"/>
      <c r="AM5" s="302"/>
    </row>
    <row r="6" spans="1:41" ht="15.75" customHeight="1" thickBot="1">
      <c r="B6" s="27"/>
      <c r="C6" s="27" t="s">
        <v>52</v>
      </c>
      <c r="N6" s="6" t="s">
        <v>53</v>
      </c>
      <c r="U6" s="28" t="s">
        <v>58</v>
      </c>
      <c r="V6" s="13" t="s">
        <v>59</v>
      </c>
      <c r="W6" s="13"/>
      <c r="X6" s="13"/>
      <c r="Y6" s="13"/>
      <c r="Z6" s="13"/>
      <c r="AA6" s="13"/>
      <c r="AB6" s="35"/>
      <c r="AC6" s="13"/>
      <c r="AD6" s="13"/>
      <c r="AE6" s="13"/>
      <c r="AF6" s="13"/>
      <c r="AG6" s="13"/>
      <c r="AI6" s="6" t="s">
        <v>53</v>
      </c>
      <c r="AJ6" s="13"/>
      <c r="AK6" s="13"/>
      <c r="AL6" s="13"/>
      <c r="AM6" s="35"/>
      <c r="AN6" s="14"/>
    </row>
    <row r="7" spans="1:41" ht="15.75" customHeight="1" thickTop="1" thickBot="1">
      <c r="B7" s="310" t="s">
        <v>23</v>
      </c>
      <c r="C7" s="310"/>
      <c r="D7" s="310"/>
      <c r="E7" s="310"/>
      <c r="F7" s="310"/>
      <c r="G7" s="276" t="s">
        <v>24</v>
      </c>
      <c r="H7" s="276"/>
      <c r="I7" s="276"/>
      <c r="J7" s="204" t="s">
        <v>54</v>
      </c>
      <c r="K7" s="204"/>
      <c r="L7" s="204"/>
      <c r="M7" s="204"/>
      <c r="N7" s="204"/>
      <c r="O7" s="204"/>
      <c r="P7" s="204"/>
      <c r="Q7" s="204"/>
      <c r="R7" s="204"/>
      <c r="S7" s="67"/>
      <c r="T7" s="305" t="s">
        <v>23</v>
      </c>
      <c r="U7" s="305"/>
      <c r="V7" s="304" t="s">
        <v>60</v>
      </c>
      <c r="W7" s="304"/>
      <c r="X7" s="304"/>
      <c r="Y7" s="304"/>
      <c r="Z7" s="304"/>
      <c r="AA7" s="304"/>
      <c r="AB7" s="304"/>
      <c r="AC7" s="304"/>
      <c r="AD7" s="304"/>
      <c r="AE7" s="304"/>
      <c r="AF7" s="304" t="s">
        <v>61</v>
      </c>
      <c r="AG7" s="304"/>
      <c r="AH7" s="304"/>
      <c r="AI7" s="304"/>
      <c r="AJ7" s="304"/>
      <c r="AK7" s="304"/>
      <c r="AL7" s="304"/>
      <c r="AM7" s="304"/>
      <c r="AN7" s="12"/>
      <c r="AO7" s="14"/>
    </row>
    <row r="8" spans="1:41" ht="28.5" customHeight="1" thickTop="1">
      <c r="A8" s="8"/>
      <c r="B8" s="311"/>
      <c r="C8" s="311"/>
      <c r="D8" s="311"/>
      <c r="E8" s="311"/>
      <c r="F8" s="311"/>
      <c r="G8" s="277"/>
      <c r="H8" s="277"/>
      <c r="I8" s="277"/>
      <c r="J8" s="277" t="s">
        <v>49</v>
      </c>
      <c r="K8" s="277"/>
      <c r="L8" s="277" t="s">
        <v>55</v>
      </c>
      <c r="M8" s="277"/>
      <c r="N8" s="277"/>
      <c r="O8" s="303" t="s">
        <v>9</v>
      </c>
      <c r="P8" s="303"/>
      <c r="Q8" s="303"/>
      <c r="R8" s="303"/>
      <c r="S8" s="74"/>
      <c r="T8" s="276"/>
      <c r="U8" s="276"/>
      <c r="V8" s="306" t="s">
        <v>49</v>
      </c>
      <c r="W8" s="307"/>
      <c r="X8" s="308"/>
      <c r="Y8" s="306" t="s">
        <v>55</v>
      </c>
      <c r="Z8" s="307"/>
      <c r="AA8" s="307"/>
      <c r="AB8" s="308"/>
      <c r="AC8" s="303" t="s">
        <v>9</v>
      </c>
      <c r="AD8" s="303"/>
      <c r="AE8" s="303"/>
      <c r="AF8" s="277" t="s">
        <v>49</v>
      </c>
      <c r="AG8" s="277"/>
      <c r="AH8" s="277" t="s">
        <v>55</v>
      </c>
      <c r="AI8" s="277"/>
      <c r="AJ8" s="277"/>
      <c r="AK8" s="303" t="s">
        <v>9</v>
      </c>
      <c r="AL8" s="303"/>
      <c r="AM8" s="303"/>
    </row>
    <row r="9" spans="1:41" ht="13.5">
      <c r="A9" s="8"/>
      <c r="B9" s="309" t="s">
        <v>24</v>
      </c>
      <c r="C9" s="309"/>
      <c r="D9" s="309"/>
      <c r="E9" s="309"/>
      <c r="F9" s="309"/>
      <c r="G9" s="104">
        <f t="shared" ref="G9:G18" si="0">SUM(J9:R9)</f>
        <v>1191</v>
      </c>
      <c r="H9" s="106"/>
      <c r="I9" s="312"/>
      <c r="J9" s="104">
        <f>SUM(J10:K18)</f>
        <v>14</v>
      </c>
      <c r="K9" s="312"/>
      <c r="L9" s="106">
        <f>SUM(L10:N18)</f>
        <v>360</v>
      </c>
      <c r="M9" s="106"/>
      <c r="N9" s="312"/>
      <c r="O9" s="106">
        <f>SUM(O10:R18)</f>
        <v>817</v>
      </c>
      <c r="P9" s="106"/>
      <c r="Q9" s="106"/>
      <c r="R9" s="313"/>
      <c r="S9" s="75"/>
      <c r="T9" s="319" t="s">
        <v>24</v>
      </c>
      <c r="U9" s="319"/>
      <c r="V9" s="449">
        <f>SUM(V11:W16)</f>
        <v>2</v>
      </c>
      <c r="W9" s="454"/>
      <c r="X9" s="454"/>
      <c r="Y9" s="454">
        <f>SUM(Y11:AA16)</f>
        <v>44</v>
      </c>
      <c r="Z9" s="454"/>
      <c r="AA9" s="454"/>
      <c r="AB9" s="454"/>
      <c r="AC9" s="463">
        <f>SUM(AC11:AE16)</f>
        <v>206</v>
      </c>
      <c r="AD9" s="448"/>
      <c r="AE9" s="464"/>
      <c r="AF9" s="448">
        <f>SUM(AF11:AG16)</f>
        <v>0</v>
      </c>
      <c r="AG9" s="449"/>
      <c r="AH9" s="410">
        <f>SUM(AH11:AJ16)</f>
        <v>18</v>
      </c>
      <c r="AI9" s="410"/>
      <c r="AJ9" s="411"/>
      <c r="AK9" s="412">
        <f>SUM(AK11:AM16)</f>
        <v>2</v>
      </c>
      <c r="AL9" s="413"/>
      <c r="AM9" s="320"/>
      <c r="AN9" s="12"/>
      <c r="AO9" s="14"/>
    </row>
    <row r="10" spans="1:41" ht="15.75" customHeight="1">
      <c r="B10" s="190" t="s">
        <v>2</v>
      </c>
      <c r="C10" s="272" t="s">
        <v>56</v>
      </c>
      <c r="D10" s="272"/>
      <c r="E10" s="272"/>
      <c r="F10" s="272"/>
      <c r="G10" s="251">
        <f t="shared" si="0"/>
        <v>96</v>
      </c>
      <c r="H10" s="251"/>
      <c r="I10" s="314"/>
      <c r="J10" s="101">
        <v>0</v>
      </c>
      <c r="K10" s="118"/>
      <c r="L10" s="118">
        <v>28</v>
      </c>
      <c r="M10" s="118"/>
      <c r="N10" s="102"/>
      <c r="O10" s="118">
        <v>68</v>
      </c>
      <c r="P10" s="118"/>
      <c r="Q10" s="118"/>
      <c r="R10" s="114"/>
      <c r="S10" s="69"/>
      <c r="T10" s="320"/>
      <c r="U10" s="320"/>
      <c r="V10" s="450"/>
      <c r="W10" s="455"/>
      <c r="X10" s="455"/>
      <c r="Y10" s="410"/>
      <c r="Z10" s="410"/>
      <c r="AA10" s="410"/>
      <c r="AB10" s="410"/>
      <c r="AC10" s="412"/>
      <c r="AD10" s="413"/>
      <c r="AE10" s="320"/>
      <c r="AF10" s="413"/>
      <c r="AG10" s="450"/>
      <c r="AH10" s="410"/>
      <c r="AI10" s="410"/>
      <c r="AJ10" s="411"/>
      <c r="AK10" s="412"/>
      <c r="AL10" s="413"/>
      <c r="AM10" s="320"/>
      <c r="AN10" s="12"/>
      <c r="AO10" s="14"/>
    </row>
    <row r="11" spans="1:41" ht="15.75" customHeight="1">
      <c r="B11" s="190"/>
      <c r="C11" s="317" t="s">
        <v>57</v>
      </c>
      <c r="D11" s="317"/>
      <c r="E11" s="317"/>
      <c r="F11" s="317"/>
      <c r="G11" s="315">
        <f t="shared" si="0"/>
        <v>73</v>
      </c>
      <c r="H11" s="315"/>
      <c r="I11" s="198"/>
      <c r="J11" s="119">
        <v>0</v>
      </c>
      <c r="K11" s="120"/>
      <c r="L11" s="120">
        <v>20</v>
      </c>
      <c r="M11" s="120"/>
      <c r="N11" s="288"/>
      <c r="O11" s="120">
        <v>53</v>
      </c>
      <c r="P11" s="120"/>
      <c r="Q11" s="120"/>
      <c r="R11" s="271"/>
      <c r="S11" s="69"/>
      <c r="T11" s="321" t="s">
        <v>2</v>
      </c>
      <c r="U11" s="321"/>
      <c r="V11" s="451">
        <v>2</v>
      </c>
      <c r="W11" s="456"/>
      <c r="X11" s="456"/>
      <c r="Y11" s="414">
        <v>18</v>
      </c>
      <c r="Z11" s="414"/>
      <c r="AA11" s="414"/>
      <c r="AB11" s="414"/>
      <c r="AC11" s="416">
        <v>108</v>
      </c>
      <c r="AD11" s="417"/>
      <c r="AE11" s="418"/>
      <c r="AF11" s="417">
        <v>0</v>
      </c>
      <c r="AG11" s="451"/>
      <c r="AH11" s="414">
        <v>8</v>
      </c>
      <c r="AI11" s="414"/>
      <c r="AJ11" s="415"/>
      <c r="AK11" s="416">
        <v>0</v>
      </c>
      <c r="AL11" s="417"/>
      <c r="AM11" s="418"/>
      <c r="AN11" s="12"/>
      <c r="AO11" s="14"/>
    </row>
    <row r="12" spans="1:41" ht="15.75" customHeight="1">
      <c r="B12" s="190"/>
      <c r="C12" s="318" t="s">
        <v>22</v>
      </c>
      <c r="D12" s="318"/>
      <c r="E12" s="318"/>
      <c r="F12" s="318"/>
      <c r="G12" s="254">
        <f t="shared" si="0"/>
        <v>183</v>
      </c>
      <c r="H12" s="254"/>
      <c r="I12" s="316"/>
      <c r="J12" s="94">
        <v>8</v>
      </c>
      <c r="K12" s="95"/>
      <c r="L12" s="95">
        <v>50</v>
      </c>
      <c r="M12" s="95"/>
      <c r="N12" s="103"/>
      <c r="O12" s="95">
        <v>125</v>
      </c>
      <c r="P12" s="95"/>
      <c r="Q12" s="95"/>
      <c r="R12" s="113"/>
      <c r="S12" s="69"/>
      <c r="T12" s="320"/>
      <c r="U12" s="320"/>
      <c r="V12" s="451"/>
      <c r="W12" s="456"/>
      <c r="X12" s="456"/>
      <c r="Y12" s="414"/>
      <c r="Z12" s="414"/>
      <c r="AA12" s="414"/>
      <c r="AB12" s="414"/>
      <c r="AC12" s="416"/>
      <c r="AD12" s="417"/>
      <c r="AE12" s="418"/>
      <c r="AF12" s="417"/>
      <c r="AG12" s="451"/>
      <c r="AH12" s="414"/>
      <c r="AI12" s="414"/>
      <c r="AJ12" s="415"/>
      <c r="AK12" s="416"/>
      <c r="AL12" s="417"/>
      <c r="AM12" s="418"/>
      <c r="AN12" s="12"/>
      <c r="AO12" s="14"/>
    </row>
    <row r="13" spans="1:41" ht="15.75" customHeight="1">
      <c r="B13" s="190" t="s">
        <v>3</v>
      </c>
      <c r="C13" s="272" t="s">
        <v>56</v>
      </c>
      <c r="D13" s="272"/>
      <c r="E13" s="272"/>
      <c r="F13" s="272"/>
      <c r="G13" s="251">
        <f t="shared" si="0"/>
        <v>139</v>
      </c>
      <c r="H13" s="251"/>
      <c r="I13" s="314"/>
      <c r="J13" s="101">
        <v>4</v>
      </c>
      <c r="K13" s="102"/>
      <c r="L13" s="118">
        <v>61</v>
      </c>
      <c r="M13" s="118"/>
      <c r="N13" s="102"/>
      <c r="O13" s="114">
        <v>74</v>
      </c>
      <c r="P13" s="114"/>
      <c r="Q13" s="157"/>
      <c r="R13" s="274"/>
      <c r="S13" s="71"/>
      <c r="T13" s="321" t="s">
        <v>3</v>
      </c>
      <c r="U13" s="321"/>
      <c r="V13" s="451">
        <v>0</v>
      </c>
      <c r="W13" s="456"/>
      <c r="X13" s="456"/>
      <c r="Y13" s="414">
        <v>10</v>
      </c>
      <c r="Z13" s="414"/>
      <c r="AA13" s="414"/>
      <c r="AB13" s="414"/>
      <c r="AC13" s="416">
        <v>44</v>
      </c>
      <c r="AD13" s="417"/>
      <c r="AE13" s="418"/>
      <c r="AF13" s="417">
        <v>0</v>
      </c>
      <c r="AG13" s="451"/>
      <c r="AH13" s="414">
        <v>4</v>
      </c>
      <c r="AI13" s="414"/>
      <c r="AJ13" s="415"/>
      <c r="AK13" s="416">
        <v>0</v>
      </c>
      <c r="AL13" s="417"/>
      <c r="AM13" s="418"/>
      <c r="AN13" s="12"/>
      <c r="AO13" s="14"/>
    </row>
    <row r="14" spans="1:41" ht="15.75" customHeight="1">
      <c r="B14" s="190"/>
      <c r="C14" s="317" t="s">
        <v>57</v>
      </c>
      <c r="D14" s="317"/>
      <c r="E14" s="317"/>
      <c r="F14" s="317"/>
      <c r="G14" s="315">
        <f t="shared" si="0"/>
        <v>91</v>
      </c>
      <c r="H14" s="315"/>
      <c r="I14" s="198"/>
      <c r="J14" s="119">
        <v>0</v>
      </c>
      <c r="K14" s="288"/>
      <c r="L14" s="120">
        <v>25</v>
      </c>
      <c r="M14" s="120"/>
      <c r="N14" s="288"/>
      <c r="O14" s="271">
        <v>66</v>
      </c>
      <c r="P14" s="271"/>
      <c r="Q14" s="121"/>
      <c r="R14" s="269"/>
      <c r="S14" s="71"/>
      <c r="T14" s="320"/>
      <c r="U14" s="320"/>
      <c r="V14" s="451"/>
      <c r="W14" s="456"/>
      <c r="X14" s="456"/>
      <c r="Y14" s="414"/>
      <c r="Z14" s="414"/>
      <c r="AA14" s="414"/>
      <c r="AB14" s="414"/>
      <c r="AC14" s="416"/>
      <c r="AD14" s="417"/>
      <c r="AE14" s="418"/>
      <c r="AF14" s="417"/>
      <c r="AG14" s="451"/>
      <c r="AH14" s="414"/>
      <c r="AI14" s="414"/>
      <c r="AJ14" s="415"/>
      <c r="AK14" s="416"/>
      <c r="AL14" s="417"/>
      <c r="AM14" s="418"/>
      <c r="AN14" s="12"/>
      <c r="AO14" s="14"/>
    </row>
    <row r="15" spans="1:41" ht="15.75" customHeight="1">
      <c r="B15" s="190"/>
      <c r="C15" s="318" t="s">
        <v>22</v>
      </c>
      <c r="D15" s="318"/>
      <c r="E15" s="318"/>
      <c r="F15" s="318"/>
      <c r="G15" s="254">
        <f t="shared" si="0"/>
        <v>134</v>
      </c>
      <c r="H15" s="254"/>
      <c r="I15" s="316"/>
      <c r="J15" s="94">
        <v>2</v>
      </c>
      <c r="K15" s="103"/>
      <c r="L15" s="95">
        <v>38</v>
      </c>
      <c r="M15" s="95"/>
      <c r="N15" s="103"/>
      <c r="O15" s="113">
        <v>94</v>
      </c>
      <c r="P15" s="113"/>
      <c r="Q15" s="122"/>
      <c r="R15" s="270"/>
      <c r="S15" s="71"/>
      <c r="T15" s="321" t="s">
        <v>26</v>
      </c>
      <c r="U15" s="321"/>
      <c r="V15" s="451">
        <v>0</v>
      </c>
      <c r="W15" s="456"/>
      <c r="X15" s="456"/>
      <c r="Y15" s="456">
        <v>16</v>
      </c>
      <c r="Z15" s="456"/>
      <c r="AA15" s="456"/>
      <c r="AB15" s="456"/>
      <c r="AC15" s="422">
        <v>54</v>
      </c>
      <c r="AD15" s="423"/>
      <c r="AE15" s="424"/>
      <c r="AF15" s="423">
        <v>0</v>
      </c>
      <c r="AG15" s="452"/>
      <c r="AH15" s="419">
        <v>6</v>
      </c>
      <c r="AI15" s="419"/>
      <c r="AJ15" s="420"/>
      <c r="AK15" s="422">
        <v>2</v>
      </c>
      <c r="AL15" s="423"/>
      <c r="AM15" s="424"/>
      <c r="AN15" s="12"/>
      <c r="AO15" s="14"/>
    </row>
    <row r="16" spans="1:41" ht="15.75" customHeight="1">
      <c r="B16" s="190" t="s">
        <v>26</v>
      </c>
      <c r="C16" s="272" t="s">
        <v>56</v>
      </c>
      <c r="D16" s="272"/>
      <c r="E16" s="272"/>
      <c r="F16" s="272"/>
      <c r="G16" s="251">
        <f t="shared" si="0"/>
        <v>229</v>
      </c>
      <c r="H16" s="251"/>
      <c r="I16" s="314"/>
      <c r="J16" s="101">
        <v>0</v>
      </c>
      <c r="K16" s="102"/>
      <c r="L16" s="118">
        <v>65</v>
      </c>
      <c r="M16" s="118"/>
      <c r="N16" s="102"/>
      <c r="O16" s="114">
        <v>164</v>
      </c>
      <c r="P16" s="114"/>
      <c r="Q16" s="157"/>
      <c r="R16" s="274"/>
      <c r="S16" s="71"/>
      <c r="T16" s="322"/>
      <c r="U16" s="322"/>
      <c r="V16" s="452"/>
      <c r="W16" s="419"/>
      <c r="X16" s="419"/>
      <c r="Y16" s="419"/>
      <c r="Z16" s="419"/>
      <c r="AA16" s="419"/>
      <c r="AB16" s="419"/>
      <c r="AC16" s="287"/>
      <c r="AD16" s="425"/>
      <c r="AE16" s="426"/>
      <c r="AF16" s="425"/>
      <c r="AG16" s="453"/>
      <c r="AH16" s="286"/>
      <c r="AI16" s="286"/>
      <c r="AJ16" s="421"/>
      <c r="AK16" s="287"/>
      <c r="AL16" s="425"/>
      <c r="AM16" s="426"/>
      <c r="AN16" s="12"/>
      <c r="AO16" s="14"/>
    </row>
    <row r="17" spans="1:49" ht="15.75" customHeight="1">
      <c r="B17" s="190"/>
      <c r="C17" s="317" t="s">
        <v>57</v>
      </c>
      <c r="D17" s="317"/>
      <c r="E17" s="317"/>
      <c r="F17" s="317"/>
      <c r="G17" s="315">
        <f t="shared" si="0"/>
        <v>87</v>
      </c>
      <c r="H17" s="315"/>
      <c r="I17" s="198"/>
      <c r="J17" s="119">
        <v>0</v>
      </c>
      <c r="K17" s="288"/>
      <c r="L17" s="120">
        <v>19</v>
      </c>
      <c r="M17" s="120"/>
      <c r="N17" s="288"/>
      <c r="O17" s="271">
        <v>68</v>
      </c>
      <c r="P17" s="271"/>
      <c r="Q17" s="121"/>
      <c r="R17" s="269"/>
      <c r="S17" s="71"/>
      <c r="V17" s="44"/>
      <c r="W17" s="44"/>
      <c r="X17" s="44"/>
      <c r="Y17" s="46"/>
      <c r="Z17" s="46"/>
      <c r="AA17" s="46"/>
      <c r="AB17" s="47"/>
      <c r="AC17" s="46"/>
      <c r="AD17" s="46"/>
      <c r="AE17" s="46"/>
      <c r="AF17" s="46"/>
      <c r="AG17" s="46"/>
      <c r="AH17" s="46"/>
      <c r="AI17" s="46"/>
      <c r="AJ17" s="46"/>
      <c r="AK17" s="46"/>
      <c r="AL17" s="47"/>
      <c r="AM17" s="46"/>
    </row>
    <row r="18" spans="1:49" ht="15.75" customHeight="1">
      <c r="B18" s="190"/>
      <c r="C18" s="318" t="s">
        <v>22</v>
      </c>
      <c r="D18" s="318"/>
      <c r="E18" s="318"/>
      <c r="F18" s="318"/>
      <c r="G18" s="254">
        <f t="shared" si="0"/>
        <v>159</v>
      </c>
      <c r="H18" s="254"/>
      <c r="I18" s="316"/>
      <c r="J18" s="94">
        <v>0</v>
      </c>
      <c r="K18" s="103"/>
      <c r="L18" s="95">
        <v>54</v>
      </c>
      <c r="M18" s="95"/>
      <c r="N18" s="103"/>
      <c r="O18" s="113">
        <v>105</v>
      </c>
      <c r="P18" s="113"/>
      <c r="Q18" s="122"/>
      <c r="R18" s="270"/>
      <c r="S18" s="71"/>
      <c r="AL18" s="34"/>
      <c r="AM18" s="6"/>
    </row>
    <row r="19" spans="1:49" ht="15.75" customHeight="1">
      <c r="K19" s="44"/>
      <c r="L19" s="44"/>
      <c r="M19" s="44"/>
      <c r="N19" s="44"/>
      <c r="O19" s="44"/>
      <c r="P19" s="44"/>
      <c r="Q19" s="44"/>
      <c r="R19" s="44"/>
      <c r="S19" s="45"/>
      <c r="T19" s="14"/>
    </row>
    <row r="20" spans="1:49" ht="15.75" customHeight="1" thickBot="1">
      <c r="B20" s="29" t="s">
        <v>62</v>
      </c>
      <c r="C20" s="30" t="s">
        <v>63</v>
      </c>
      <c r="D20" s="13"/>
      <c r="E20" s="13"/>
      <c r="F20" s="13"/>
      <c r="G20" s="13"/>
      <c r="H20" s="13"/>
      <c r="I20" s="13"/>
      <c r="J20" s="13"/>
      <c r="K20" s="13"/>
      <c r="L20" s="323" t="s">
        <v>53</v>
      </c>
      <c r="M20" s="324"/>
      <c r="N20" s="324"/>
      <c r="O20" s="324"/>
      <c r="P20" s="97"/>
      <c r="Q20" s="97"/>
      <c r="R20" s="324"/>
      <c r="T20" s="31" t="s">
        <v>103</v>
      </c>
      <c r="U20" s="30" t="s">
        <v>66</v>
      </c>
      <c r="W20" s="13"/>
      <c r="AL20" s="13"/>
      <c r="AM20" s="35"/>
      <c r="AO20" s="323" t="s">
        <v>53</v>
      </c>
      <c r="AP20" s="323"/>
      <c r="AQ20" s="324"/>
      <c r="AR20" s="324"/>
      <c r="AS20" s="324"/>
      <c r="AT20" s="324"/>
      <c r="AU20" s="324"/>
      <c r="AV20" s="324"/>
    </row>
    <row r="21" spans="1:49" ht="15.75" customHeight="1" thickTop="1">
      <c r="B21" s="205" t="s">
        <v>23</v>
      </c>
      <c r="C21" s="343"/>
      <c r="D21" s="343"/>
      <c r="E21" s="343"/>
      <c r="F21" s="343"/>
      <c r="G21" s="343"/>
      <c r="H21" s="343"/>
      <c r="I21" s="205" t="s">
        <v>24</v>
      </c>
      <c r="J21" s="352"/>
      <c r="K21" s="353"/>
      <c r="L21" s="167" t="s">
        <v>49</v>
      </c>
      <c r="M21" s="168"/>
      <c r="N21" s="276" t="s">
        <v>55</v>
      </c>
      <c r="O21" s="276"/>
      <c r="P21" s="329" t="s">
        <v>100</v>
      </c>
      <c r="Q21" s="330"/>
      <c r="R21" s="331"/>
      <c r="S21" s="12"/>
      <c r="T21" s="276" t="s">
        <v>23</v>
      </c>
      <c r="U21" s="475"/>
      <c r="V21" s="475"/>
      <c r="W21" s="276" t="s">
        <v>24</v>
      </c>
      <c r="X21" s="276"/>
      <c r="Y21" s="276"/>
      <c r="Z21" s="276"/>
      <c r="AA21" s="457" t="s">
        <v>67</v>
      </c>
      <c r="AB21" s="458"/>
      <c r="AC21" s="357" t="s">
        <v>68</v>
      </c>
      <c r="AD21" s="276"/>
      <c r="AE21" s="276"/>
      <c r="AF21" s="357" t="s">
        <v>69</v>
      </c>
      <c r="AG21" s="276"/>
      <c r="AH21" s="276"/>
      <c r="AI21" s="204" t="s">
        <v>70</v>
      </c>
      <c r="AJ21" s="370"/>
      <c r="AK21" s="370"/>
      <c r="AL21" s="370"/>
      <c r="AM21" s="370"/>
      <c r="AN21" s="370"/>
      <c r="AO21" s="370"/>
      <c r="AP21" s="370"/>
      <c r="AQ21" s="370"/>
      <c r="AR21" s="370"/>
      <c r="AS21" s="370"/>
      <c r="AT21" s="370"/>
      <c r="AU21" s="370"/>
      <c r="AV21" s="370"/>
      <c r="AW21" s="12"/>
    </row>
    <row r="22" spans="1:49" ht="15.75" customHeight="1">
      <c r="B22" s="209"/>
      <c r="C22" s="344"/>
      <c r="D22" s="344"/>
      <c r="E22" s="344"/>
      <c r="F22" s="344"/>
      <c r="G22" s="344"/>
      <c r="H22" s="344"/>
      <c r="I22" s="209"/>
      <c r="J22" s="344"/>
      <c r="K22" s="210"/>
      <c r="L22" s="327"/>
      <c r="M22" s="328"/>
      <c r="N22" s="336"/>
      <c r="O22" s="336"/>
      <c r="P22" s="332" t="s">
        <v>101</v>
      </c>
      <c r="Q22" s="333"/>
      <c r="R22" s="334"/>
      <c r="S22" s="12"/>
      <c r="T22" s="336"/>
      <c r="U22" s="336"/>
      <c r="V22" s="336"/>
      <c r="W22" s="277"/>
      <c r="X22" s="277"/>
      <c r="Y22" s="277"/>
      <c r="Z22" s="277"/>
      <c r="AA22" s="459"/>
      <c r="AB22" s="460"/>
      <c r="AC22" s="277"/>
      <c r="AD22" s="277"/>
      <c r="AE22" s="277"/>
      <c r="AF22" s="277"/>
      <c r="AG22" s="277"/>
      <c r="AH22" s="277"/>
      <c r="AI22" s="277" t="s">
        <v>24</v>
      </c>
      <c r="AJ22" s="277"/>
      <c r="AK22" s="277"/>
      <c r="AL22" s="277"/>
      <c r="AM22" s="364" t="s">
        <v>71</v>
      </c>
      <c r="AN22" s="365"/>
      <c r="AO22" s="365"/>
      <c r="AP22" s="365"/>
      <c r="AQ22" s="366"/>
      <c r="AR22" s="373" t="s">
        <v>99</v>
      </c>
      <c r="AS22" s="374"/>
      <c r="AT22" s="373" t="s">
        <v>22</v>
      </c>
      <c r="AU22" s="374"/>
      <c r="AV22" s="375"/>
    </row>
    <row r="23" spans="1:49" ht="15.75" customHeight="1">
      <c r="B23" s="309" t="s">
        <v>24</v>
      </c>
      <c r="C23" s="350"/>
      <c r="D23" s="350"/>
      <c r="E23" s="350"/>
      <c r="F23" s="350"/>
      <c r="G23" s="350"/>
      <c r="H23" s="350"/>
      <c r="I23" s="104">
        <f>SUM(I24:K35)</f>
        <v>277</v>
      </c>
      <c r="J23" s="106"/>
      <c r="K23" s="263"/>
      <c r="L23" s="430">
        <f>SUM(L24:M35)</f>
        <v>4</v>
      </c>
      <c r="M23" s="476"/>
      <c r="N23" s="430">
        <f>SUM(N24:O35)</f>
        <v>66</v>
      </c>
      <c r="O23" s="476"/>
      <c r="P23" s="104">
        <f>SUM(P24:R35)</f>
        <v>207</v>
      </c>
      <c r="Q23" s="106"/>
      <c r="R23" s="263"/>
      <c r="S23" s="12"/>
      <c r="T23" s="336"/>
      <c r="U23" s="336"/>
      <c r="V23" s="336"/>
      <c r="W23" s="336"/>
      <c r="X23" s="336"/>
      <c r="Y23" s="336"/>
      <c r="Z23" s="336"/>
      <c r="AA23" s="461"/>
      <c r="AB23" s="462"/>
      <c r="AC23" s="336"/>
      <c r="AD23" s="336"/>
      <c r="AE23" s="336"/>
      <c r="AF23" s="336"/>
      <c r="AG23" s="336"/>
      <c r="AH23" s="336"/>
      <c r="AI23" s="277"/>
      <c r="AJ23" s="277"/>
      <c r="AK23" s="277"/>
      <c r="AL23" s="277"/>
      <c r="AM23" s="367"/>
      <c r="AN23" s="368"/>
      <c r="AO23" s="368"/>
      <c r="AP23" s="368"/>
      <c r="AQ23" s="369"/>
      <c r="AR23" s="376"/>
      <c r="AS23" s="377"/>
      <c r="AT23" s="376"/>
      <c r="AU23" s="377"/>
      <c r="AV23" s="378"/>
    </row>
    <row r="24" spans="1:49" ht="15.75" customHeight="1">
      <c r="A24" s="8"/>
      <c r="B24" s="335" t="s">
        <v>2</v>
      </c>
      <c r="C24" s="279" t="s">
        <v>64</v>
      </c>
      <c r="D24" s="193"/>
      <c r="E24" s="193"/>
      <c r="F24" s="193"/>
      <c r="G24" s="193"/>
      <c r="H24" s="193"/>
      <c r="I24" s="250">
        <f>SUM(L24:R24)</f>
        <v>15</v>
      </c>
      <c r="J24" s="251"/>
      <c r="K24" s="354"/>
      <c r="L24" s="101">
        <v>1</v>
      </c>
      <c r="M24" s="114"/>
      <c r="N24" s="101">
        <v>7</v>
      </c>
      <c r="O24" s="114"/>
      <c r="P24" s="101">
        <v>7</v>
      </c>
      <c r="Q24" s="118"/>
      <c r="R24" s="114"/>
      <c r="S24" s="12"/>
      <c r="T24" s="335" t="s">
        <v>24</v>
      </c>
      <c r="U24" s="7" t="s">
        <v>72</v>
      </c>
      <c r="V24" s="7"/>
      <c r="W24" s="115">
        <f t="shared" ref="W24:W35" si="1">SUM(AA24:AH24)</f>
        <v>21</v>
      </c>
      <c r="X24" s="389"/>
      <c r="Y24" s="389"/>
      <c r="Z24" s="117"/>
      <c r="AA24" s="477">
        <f t="shared" ref="AA24:AC26" si="2">SUM(AA27,AA30,AA33)</f>
        <v>0</v>
      </c>
      <c r="AB24" s="478"/>
      <c r="AC24" s="115">
        <f t="shared" si="2"/>
        <v>12</v>
      </c>
      <c r="AD24" s="389"/>
      <c r="AE24" s="117"/>
      <c r="AF24" s="115">
        <f>SUM(AF27,AF30,AF33)</f>
        <v>9</v>
      </c>
      <c r="AG24" s="389"/>
      <c r="AH24" s="117"/>
      <c r="AI24" s="465">
        <f>SUM(AM24:AV26)</f>
        <v>205508</v>
      </c>
      <c r="AJ24" s="466"/>
      <c r="AK24" s="466"/>
      <c r="AL24" s="466"/>
      <c r="AM24" s="387">
        <f>SUM(AM27:AQ35)</f>
        <v>205248</v>
      </c>
      <c r="AN24" s="388"/>
      <c r="AO24" s="388"/>
      <c r="AP24" s="388"/>
      <c r="AQ24" s="388"/>
      <c r="AR24" s="371">
        <f>SUM(AR27:AS35)</f>
        <v>189</v>
      </c>
      <c r="AS24" s="371"/>
      <c r="AT24" s="358">
        <f>SUM(AT27:AV35)</f>
        <v>71</v>
      </c>
      <c r="AU24" s="358"/>
      <c r="AV24" s="359"/>
    </row>
    <row r="25" spans="1:49" ht="15.75" customHeight="1">
      <c r="A25" s="8"/>
      <c r="B25" s="190"/>
      <c r="C25" s="12" t="s">
        <v>4</v>
      </c>
      <c r="D25" s="14"/>
      <c r="E25" s="14"/>
      <c r="F25" s="14"/>
      <c r="G25" s="14"/>
      <c r="H25" s="14"/>
      <c r="I25" s="325">
        <f>SUM(L25:R25)</f>
        <v>0</v>
      </c>
      <c r="J25" s="315"/>
      <c r="K25" s="326"/>
      <c r="L25" s="119">
        <v>0</v>
      </c>
      <c r="M25" s="271"/>
      <c r="N25" s="119">
        <v>0</v>
      </c>
      <c r="O25" s="271"/>
      <c r="P25" s="119">
        <v>0</v>
      </c>
      <c r="Q25" s="120"/>
      <c r="R25" s="271"/>
      <c r="S25" s="12"/>
      <c r="T25" s="190"/>
      <c r="U25" s="291" t="s">
        <v>73</v>
      </c>
      <c r="V25" s="292"/>
      <c r="W25" s="390">
        <f t="shared" si="1"/>
        <v>625</v>
      </c>
      <c r="X25" s="391"/>
      <c r="Y25" s="391"/>
      <c r="Z25" s="392"/>
      <c r="AA25" s="479">
        <f t="shared" si="2"/>
        <v>0</v>
      </c>
      <c r="AB25" s="480"/>
      <c r="AC25" s="390">
        <f t="shared" si="2"/>
        <v>157</v>
      </c>
      <c r="AD25" s="391"/>
      <c r="AE25" s="392"/>
      <c r="AF25" s="390">
        <f>SUM(AF28,AF31,AF34)</f>
        <v>468</v>
      </c>
      <c r="AG25" s="391"/>
      <c r="AH25" s="392"/>
      <c r="AI25" s="467"/>
      <c r="AJ25" s="468"/>
      <c r="AK25" s="468"/>
      <c r="AL25" s="468"/>
      <c r="AM25" s="388"/>
      <c r="AN25" s="388"/>
      <c r="AO25" s="388"/>
      <c r="AP25" s="388"/>
      <c r="AQ25" s="388"/>
      <c r="AR25" s="371"/>
      <c r="AS25" s="371"/>
      <c r="AT25" s="360"/>
      <c r="AU25" s="360"/>
      <c r="AV25" s="361"/>
    </row>
    <row r="26" spans="1:49" ht="15.75" customHeight="1">
      <c r="A26" s="8"/>
      <c r="B26" s="190"/>
      <c r="C26" s="12" t="s">
        <v>65</v>
      </c>
      <c r="D26" s="14"/>
      <c r="E26" s="14"/>
      <c r="F26" s="14"/>
      <c r="G26" s="14"/>
      <c r="H26" s="14"/>
      <c r="I26" s="325">
        <f t="shared" ref="I26:I35" si="3">SUM(L26:R26)</f>
        <v>20</v>
      </c>
      <c r="J26" s="315"/>
      <c r="K26" s="326"/>
      <c r="L26" s="119">
        <v>1</v>
      </c>
      <c r="M26" s="271"/>
      <c r="N26" s="119">
        <v>10</v>
      </c>
      <c r="O26" s="271"/>
      <c r="P26" s="119">
        <v>9</v>
      </c>
      <c r="Q26" s="120"/>
      <c r="R26" s="271"/>
      <c r="S26" s="12"/>
      <c r="T26" s="190"/>
      <c r="U26" s="293" t="s">
        <v>98</v>
      </c>
      <c r="V26" s="294"/>
      <c r="W26" s="110">
        <f t="shared" si="1"/>
        <v>0</v>
      </c>
      <c r="X26" s="289"/>
      <c r="Y26" s="289"/>
      <c r="Z26" s="112"/>
      <c r="AA26" s="481">
        <f t="shared" si="2"/>
        <v>0</v>
      </c>
      <c r="AB26" s="482"/>
      <c r="AC26" s="110">
        <f t="shared" si="2"/>
        <v>0</v>
      </c>
      <c r="AD26" s="289"/>
      <c r="AE26" s="112"/>
      <c r="AF26" s="110">
        <f>SUM(AF29,AF32,AF35)</f>
        <v>0</v>
      </c>
      <c r="AG26" s="289"/>
      <c r="AH26" s="112"/>
      <c r="AI26" s="467"/>
      <c r="AJ26" s="468"/>
      <c r="AK26" s="468"/>
      <c r="AL26" s="468"/>
      <c r="AM26" s="388"/>
      <c r="AN26" s="388"/>
      <c r="AO26" s="388"/>
      <c r="AP26" s="388"/>
      <c r="AQ26" s="388"/>
      <c r="AR26" s="371"/>
      <c r="AS26" s="371"/>
      <c r="AT26" s="362"/>
      <c r="AU26" s="362"/>
      <c r="AV26" s="363"/>
    </row>
    <row r="27" spans="1:49" ht="15.75" customHeight="1">
      <c r="A27" s="8"/>
      <c r="B27" s="336"/>
      <c r="C27" s="15" t="s">
        <v>22</v>
      </c>
      <c r="D27" s="16"/>
      <c r="E27" s="16"/>
      <c r="F27" s="16"/>
      <c r="G27" s="16"/>
      <c r="H27" s="16"/>
      <c r="I27" s="253">
        <f t="shared" si="3"/>
        <v>21</v>
      </c>
      <c r="J27" s="254"/>
      <c r="K27" s="282"/>
      <c r="L27" s="94">
        <v>0</v>
      </c>
      <c r="M27" s="113"/>
      <c r="N27" s="94">
        <v>4</v>
      </c>
      <c r="O27" s="113"/>
      <c r="P27" s="94">
        <v>17</v>
      </c>
      <c r="Q27" s="95"/>
      <c r="R27" s="113"/>
      <c r="S27" s="12"/>
      <c r="T27" s="190" t="s">
        <v>2</v>
      </c>
      <c r="U27" s="7" t="s">
        <v>72</v>
      </c>
      <c r="V27" s="7"/>
      <c r="W27" s="115">
        <f t="shared" si="1"/>
        <v>7</v>
      </c>
      <c r="X27" s="389"/>
      <c r="Y27" s="389"/>
      <c r="Z27" s="117"/>
      <c r="AA27" s="469">
        <v>0</v>
      </c>
      <c r="AB27" s="470"/>
      <c r="AC27" s="101">
        <v>7</v>
      </c>
      <c r="AD27" s="102"/>
      <c r="AE27" s="127"/>
      <c r="AF27" s="101">
        <v>0</v>
      </c>
      <c r="AG27" s="102"/>
      <c r="AH27" s="127"/>
      <c r="AI27" s="465">
        <f>SUM(AM27:AV29)</f>
        <v>82374</v>
      </c>
      <c r="AJ27" s="466"/>
      <c r="AK27" s="466"/>
      <c r="AL27" s="466"/>
      <c r="AM27" s="286">
        <v>82270</v>
      </c>
      <c r="AN27" s="290"/>
      <c r="AO27" s="290"/>
      <c r="AP27" s="290"/>
      <c r="AQ27" s="290"/>
      <c r="AR27" s="372">
        <v>34</v>
      </c>
      <c r="AS27" s="372"/>
      <c r="AT27" s="286">
        <v>70</v>
      </c>
      <c r="AU27" s="286"/>
      <c r="AV27" s="287"/>
    </row>
    <row r="28" spans="1:49" ht="15.75" customHeight="1">
      <c r="B28" s="190" t="s">
        <v>3</v>
      </c>
      <c r="C28" s="340" t="s">
        <v>64</v>
      </c>
      <c r="D28" s="351"/>
      <c r="E28" s="351"/>
      <c r="F28" s="351"/>
      <c r="G28" s="351"/>
      <c r="H28" s="351"/>
      <c r="I28" s="250">
        <f t="shared" si="3"/>
        <v>17</v>
      </c>
      <c r="J28" s="251"/>
      <c r="K28" s="354"/>
      <c r="L28" s="101">
        <v>0</v>
      </c>
      <c r="M28" s="114"/>
      <c r="N28" s="101">
        <v>10</v>
      </c>
      <c r="O28" s="114"/>
      <c r="P28" s="101">
        <v>7</v>
      </c>
      <c r="Q28" s="118"/>
      <c r="R28" s="114"/>
      <c r="S28" s="12"/>
      <c r="T28" s="190"/>
      <c r="U28" s="291" t="s">
        <v>73</v>
      </c>
      <c r="V28" s="292"/>
      <c r="W28" s="390">
        <f t="shared" si="1"/>
        <v>128</v>
      </c>
      <c r="X28" s="391"/>
      <c r="Y28" s="391"/>
      <c r="Z28" s="392"/>
      <c r="AA28" s="471">
        <v>0</v>
      </c>
      <c r="AB28" s="472"/>
      <c r="AC28" s="119">
        <v>128</v>
      </c>
      <c r="AD28" s="288"/>
      <c r="AE28" s="278"/>
      <c r="AF28" s="119">
        <v>0</v>
      </c>
      <c r="AG28" s="288"/>
      <c r="AH28" s="278"/>
      <c r="AI28" s="467"/>
      <c r="AJ28" s="468"/>
      <c r="AK28" s="468"/>
      <c r="AL28" s="468"/>
      <c r="AM28" s="290"/>
      <c r="AN28" s="290"/>
      <c r="AO28" s="290"/>
      <c r="AP28" s="290"/>
      <c r="AQ28" s="290"/>
      <c r="AR28" s="372"/>
      <c r="AS28" s="372"/>
      <c r="AT28" s="286"/>
      <c r="AU28" s="286"/>
      <c r="AV28" s="287"/>
    </row>
    <row r="29" spans="1:49" ht="15.75" customHeight="1">
      <c r="B29" s="190"/>
      <c r="C29" s="12" t="s">
        <v>4</v>
      </c>
      <c r="D29" s="14"/>
      <c r="E29" s="14"/>
      <c r="F29" s="14"/>
      <c r="G29" s="14"/>
      <c r="H29" s="14"/>
      <c r="I29" s="325">
        <f t="shared" si="3"/>
        <v>1</v>
      </c>
      <c r="J29" s="315"/>
      <c r="K29" s="326"/>
      <c r="L29" s="119">
        <v>0</v>
      </c>
      <c r="M29" s="271"/>
      <c r="N29" s="119">
        <v>0</v>
      </c>
      <c r="O29" s="271"/>
      <c r="P29" s="119">
        <v>1</v>
      </c>
      <c r="Q29" s="120"/>
      <c r="R29" s="271"/>
      <c r="S29" s="12"/>
      <c r="T29" s="190"/>
      <c r="U29" s="293" t="s">
        <v>98</v>
      </c>
      <c r="V29" s="294"/>
      <c r="W29" s="110">
        <f t="shared" si="1"/>
        <v>0</v>
      </c>
      <c r="X29" s="289"/>
      <c r="Y29" s="289"/>
      <c r="Z29" s="112"/>
      <c r="AA29" s="473">
        <v>0</v>
      </c>
      <c r="AB29" s="474"/>
      <c r="AC29" s="94">
        <v>0</v>
      </c>
      <c r="AD29" s="103"/>
      <c r="AE29" s="126"/>
      <c r="AF29" s="94">
        <v>0</v>
      </c>
      <c r="AG29" s="103"/>
      <c r="AH29" s="126"/>
      <c r="AI29" s="467"/>
      <c r="AJ29" s="468"/>
      <c r="AK29" s="468"/>
      <c r="AL29" s="468"/>
      <c r="AM29" s="290"/>
      <c r="AN29" s="290"/>
      <c r="AO29" s="290"/>
      <c r="AP29" s="290"/>
      <c r="AQ29" s="290"/>
      <c r="AR29" s="372"/>
      <c r="AS29" s="372"/>
      <c r="AT29" s="286"/>
      <c r="AU29" s="286"/>
      <c r="AV29" s="287"/>
    </row>
    <row r="30" spans="1:49" ht="15.75" customHeight="1">
      <c r="B30" s="190"/>
      <c r="C30" s="12" t="s">
        <v>65</v>
      </c>
      <c r="D30" s="14"/>
      <c r="E30" s="14"/>
      <c r="F30" s="14"/>
      <c r="G30" s="14"/>
      <c r="H30" s="14"/>
      <c r="I30" s="325">
        <f t="shared" si="3"/>
        <v>1</v>
      </c>
      <c r="J30" s="315"/>
      <c r="K30" s="326"/>
      <c r="L30" s="119">
        <v>0</v>
      </c>
      <c r="M30" s="271"/>
      <c r="N30" s="119">
        <v>0</v>
      </c>
      <c r="O30" s="271"/>
      <c r="P30" s="119">
        <v>1</v>
      </c>
      <c r="Q30" s="120"/>
      <c r="R30" s="271"/>
      <c r="S30" s="12"/>
      <c r="T30" s="190" t="s">
        <v>3</v>
      </c>
      <c r="U30" s="7" t="s">
        <v>72</v>
      </c>
      <c r="V30" s="7"/>
      <c r="W30" s="115">
        <f t="shared" si="1"/>
        <v>2</v>
      </c>
      <c r="X30" s="389"/>
      <c r="Y30" s="389"/>
      <c r="Z30" s="117"/>
      <c r="AA30" s="469">
        <v>0</v>
      </c>
      <c r="AB30" s="470"/>
      <c r="AC30" s="157">
        <v>2</v>
      </c>
      <c r="AD30" s="274"/>
      <c r="AE30" s="274"/>
      <c r="AF30" s="101">
        <v>0</v>
      </c>
      <c r="AG30" s="102"/>
      <c r="AH30" s="127"/>
      <c r="AI30" s="465">
        <f>SUM(AM30:AV32)</f>
        <v>57981</v>
      </c>
      <c r="AJ30" s="466"/>
      <c r="AK30" s="466"/>
      <c r="AL30" s="466"/>
      <c r="AM30" s="286">
        <v>57849</v>
      </c>
      <c r="AN30" s="290"/>
      <c r="AO30" s="290"/>
      <c r="AP30" s="290"/>
      <c r="AQ30" s="290"/>
      <c r="AR30" s="295">
        <v>131</v>
      </c>
      <c r="AS30" s="295"/>
      <c r="AT30" s="286">
        <v>1</v>
      </c>
      <c r="AU30" s="286"/>
      <c r="AV30" s="287"/>
    </row>
    <row r="31" spans="1:49" ht="15.75" customHeight="1">
      <c r="B31" s="336"/>
      <c r="C31" s="15" t="s">
        <v>22</v>
      </c>
      <c r="D31" s="16"/>
      <c r="E31" s="16"/>
      <c r="F31" s="16"/>
      <c r="G31" s="16"/>
      <c r="H31" s="16"/>
      <c r="I31" s="253">
        <f t="shared" si="3"/>
        <v>75</v>
      </c>
      <c r="J31" s="254"/>
      <c r="K31" s="282"/>
      <c r="L31" s="94">
        <v>1</v>
      </c>
      <c r="M31" s="113"/>
      <c r="N31" s="94">
        <v>17</v>
      </c>
      <c r="O31" s="113"/>
      <c r="P31" s="94">
        <v>57</v>
      </c>
      <c r="Q31" s="95"/>
      <c r="R31" s="113"/>
      <c r="S31" s="12"/>
      <c r="T31" s="190"/>
      <c r="U31" s="291" t="s">
        <v>73</v>
      </c>
      <c r="V31" s="292"/>
      <c r="W31" s="390">
        <f t="shared" si="1"/>
        <v>26</v>
      </c>
      <c r="X31" s="391"/>
      <c r="Y31" s="391"/>
      <c r="Z31" s="392"/>
      <c r="AA31" s="471">
        <v>0</v>
      </c>
      <c r="AB31" s="472"/>
      <c r="AC31" s="121">
        <v>26</v>
      </c>
      <c r="AD31" s="269"/>
      <c r="AE31" s="269"/>
      <c r="AF31" s="119">
        <v>0</v>
      </c>
      <c r="AG31" s="288"/>
      <c r="AH31" s="278"/>
      <c r="AI31" s="467"/>
      <c r="AJ31" s="468"/>
      <c r="AK31" s="468"/>
      <c r="AL31" s="468"/>
      <c r="AM31" s="290"/>
      <c r="AN31" s="290"/>
      <c r="AO31" s="290"/>
      <c r="AP31" s="290"/>
      <c r="AQ31" s="290"/>
      <c r="AR31" s="295"/>
      <c r="AS31" s="295"/>
      <c r="AT31" s="286"/>
      <c r="AU31" s="286"/>
      <c r="AV31" s="287"/>
    </row>
    <row r="32" spans="1:49" ht="15.75" customHeight="1">
      <c r="B32" s="190" t="s">
        <v>26</v>
      </c>
      <c r="C32" s="340" t="s">
        <v>64</v>
      </c>
      <c r="D32" s="351"/>
      <c r="E32" s="351"/>
      <c r="F32" s="351"/>
      <c r="G32" s="351"/>
      <c r="H32" s="351"/>
      <c r="I32" s="250">
        <f t="shared" si="3"/>
        <v>35</v>
      </c>
      <c r="J32" s="251"/>
      <c r="K32" s="354"/>
      <c r="L32" s="101">
        <v>0</v>
      </c>
      <c r="M32" s="114"/>
      <c r="N32" s="101">
        <v>9</v>
      </c>
      <c r="O32" s="114"/>
      <c r="P32" s="101">
        <v>26</v>
      </c>
      <c r="Q32" s="118"/>
      <c r="R32" s="114"/>
      <c r="S32" s="12"/>
      <c r="T32" s="190"/>
      <c r="U32" s="293" t="s">
        <v>98</v>
      </c>
      <c r="V32" s="294"/>
      <c r="W32" s="110">
        <f t="shared" si="1"/>
        <v>0</v>
      </c>
      <c r="X32" s="289"/>
      <c r="Y32" s="289"/>
      <c r="Z32" s="112"/>
      <c r="AA32" s="473">
        <v>0</v>
      </c>
      <c r="AB32" s="474"/>
      <c r="AC32" s="122">
        <v>0</v>
      </c>
      <c r="AD32" s="270"/>
      <c r="AE32" s="270"/>
      <c r="AF32" s="94">
        <v>0</v>
      </c>
      <c r="AG32" s="103"/>
      <c r="AH32" s="126"/>
      <c r="AI32" s="467"/>
      <c r="AJ32" s="468"/>
      <c r="AK32" s="468"/>
      <c r="AL32" s="468"/>
      <c r="AM32" s="290"/>
      <c r="AN32" s="290"/>
      <c r="AO32" s="290"/>
      <c r="AP32" s="290"/>
      <c r="AQ32" s="290"/>
      <c r="AR32" s="295"/>
      <c r="AS32" s="295"/>
      <c r="AT32" s="286"/>
      <c r="AU32" s="286"/>
      <c r="AV32" s="287"/>
    </row>
    <row r="33" spans="2:48" ht="15.75" customHeight="1">
      <c r="B33" s="190"/>
      <c r="C33" s="12" t="s">
        <v>4</v>
      </c>
      <c r="D33" s="14"/>
      <c r="E33" s="14"/>
      <c r="F33" s="14"/>
      <c r="G33" s="14"/>
      <c r="H33" s="14"/>
      <c r="I33" s="325">
        <f t="shared" si="3"/>
        <v>0</v>
      </c>
      <c r="J33" s="315"/>
      <c r="K33" s="326"/>
      <c r="L33" s="119">
        <v>0</v>
      </c>
      <c r="M33" s="271"/>
      <c r="N33" s="119">
        <v>0</v>
      </c>
      <c r="O33" s="271"/>
      <c r="P33" s="119">
        <v>0</v>
      </c>
      <c r="Q33" s="120"/>
      <c r="R33" s="271"/>
      <c r="S33" s="12"/>
      <c r="T33" s="190" t="s">
        <v>26</v>
      </c>
      <c r="U33" s="7" t="s">
        <v>72</v>
      </c>
      <c r="V33" s="7"/>
      <c r="W33" s="115">
        <f t="shared" si="1"/>
        <v>12</v>
      </c>
      <c r="X33" s="389"/>
      <c r="Y33" s="389"/>
      <c r="Z33" s="117"/>
      <c r="AA33" s="469">
        <v>0</v>
      </c>
      <c r="AB33" s="470"/>
      <c r="AC33" s="157">
        <v>3</v>
      </c>
      <c r="AD33" s="274"/>
      <c r="AE33" s="274"/>
      <c r="AF33" s="101">
        <v>9</v>
      </c>
      <c r="AG33" s="102"/>
      <c r="AH33" s="127"/>
      <c r="AI33" s="465">
        <f>SUM(AM33:AV35)</f>
        <v>65153</v>
      </c>
      <c r="AJ33" s="466"/>
      <c r="AK33" s="466"/>
      <c r="AL33" s="466"/>
      <c r="AM33" s="286">
        <v>65129</v>
      </c>
      <c r="AN33" s="290"/>
      <c r="AO33" s="290"/>
      <c r="AP33" s="290"/>
      <c r="AQ33" s="290"/>
      <c r="AR33" s="295">
        <v>24</v>
      </c>
      <c r="AS33" s="295"/>
      <c r="AT33" s="286">
        <v>0</v>
      </c>
      <c r="AU33" s="286"/>
      <c r="AV33" s="287"/>
    </row>
    <row r="34" spans="2:48" ht="15.75" customHeight="1">
      <c r="B34" s="190"/>
      <c r="C34" s="12" t="s">
        <v>65</v>
      </c>
      <c r="D34" s="14"/>
      <c r="E34" s="14"/>
      <c r="F34" s="14"/>
      <c r="G34" s="14"/>
      <c r="H34" s="14"/>
      <c r="I34" s="325">
        <f t="shared" si="3"/>
        <v>1</v>
      </c>
      <c r="J34" s="315"/>
      <c r="K34" s="326"/>
      <c r="L34" s="119">
        <v>0</v>
      </c>
      <c r="M34" s="271"/>
      <c r="N34" s="119">
        <v>1</v>
      </c>
      <c r="O34" s="271"/>
      <c r="P34" s="119">
        <v>0</v>
      </c>
      <c r="Q34" s="120"/>
      <c r="R34" s="271"/>
      <c r="S34" s="12"/>
      <c r="T34" s="190"/>
      <c r="U34" s="291" t="s">
        <v>73</v>
      </c>
      <c r="V34" s="292"/>
      <c r="W34" s="390">
        <f t="shared" si="1"/>
        <v>471</v>
      </c>
      <c r="X34" s="391"/>
      <c r="Y34" s="391"/>
      <c r="Z34" s="392"/>
      <c r="AA34" s="471">
        <v>0</v>
      </c>
      <c r="AB34" s="472"/>
      <c r="AC34" s="121">
        <v>3</v>
      </c>
      <c r="AD34" s="269"/>
      <c r="AE34" s="269"/>
      <c r="AF34" s="119">
        <v>468</v>
      </c>
      <c r="AG34" s="288"/>
      <c r="AH34" s="278"/>
      <c r="AI34" s="467"/>
      <c r="AJ34" s="468"/>
      <c r="AK34" s="468"/>
      <c r="AL34" s="468"/>
      <c r="AM34" s="290"/>
      <c r="AN34" s="290"/>
      <c r="AO34" s="290"/>
      <c r="AP34" s="290"/>
      <c r="AQ34" s="290"/>
      <c r="AR34" s="295"/>
      <c r="AS34" s="295"/>
      <c r="AT34" s="286"/>
      <c r="AU34" s="286"/>
      <c r="AV34" s="287"/>
    </row>
    <row r="35" spans="2:48" ht="15.75" customHeight="1">
      <c r="B35" s="336"/>
      <c r="C35" s="15" t="s">
        <v>22</v>
      </c>
      <c r="D35" s="16"/>
      <c r="E35" s="16"/>
      <c r="F35" s="16"/>
      <c r="G35" s="16"/>
      <c r="H35" s="16"/>
      <c r="I35" s="253">
        <f t="shared" si="3"/>
        <v>91</v>
      </c>
      <c r="J35" s="254"/>
      <c r="K35" s="282"/>
      <c r="L35" s="94">
        <v>1</v>
      </c>
      <c r="M35" s="113"/>
      <c r="N35" s="94">
        <v>8</v>
      </c>
      <c r="O35" s="113"/>
      <c r="P35" s="94">
        <v>82</v>
      </c>
      <c r="Q35" s="95"/>
      <c r="R35" s="113"/>
      <c r="S35" s="12"/>
      <c r="T35" s="190"/>
      <c r="U35" s="293" t="s">
        <v>98</v>
      </c>
      <c r="V35" s="294"/>
      <c r="W35" s="110">
        <f t="shared" si="1"/>
        <v>0</v>
      </c>
      <c r="X35" s="289"/>
      <c r="Y35" s="289"/>
      <c r="Z35" s="112"/>
      <c r="AA35" s="473">
        <v>0</v>
      </c>
      <c r="AB35" s="474"/>
      <c r="AC35" s="122">
        <v>0</v>
      </c>
      <c r="AD35" s="270"/>
      <c r="AE35" s="270"/>
      <c r="AF35" s="94">
        <v>0</v>
      </c>
      <c r="AG35" s="103"/>
      <c r="AH35" s="126"/>
      <c r="AI35" s="467"/>
      <c r="AJ35" s="468"/>
      <c r="AK35" s="468"/>
      <c r="AL35" s="468"/>
      <c r="AM35" s="290"/>
      <c r="AN35" s="290"/>
      <c r="AO35" s="290"/>
      <c r="AP35" s="290"/>
      <c r="AQ35" s="290"/>
      <c r="AR35" s="295"/>
      <c r="AS35" s="295"/>
      <c r="AT35" s="286"/>
      <c r="AU35" s="286"/>
      <c r="AV35" s="287"/>
    </row>
    <row r="36" spans="2:48" ht="6.75" customHeight="1">
      <c r="B36" s="19"/>
      <c r="C36" s="14"/>
      <c r="D36" s="14"/>
      <c r="E36" s="14"/>
      <c r="F36" s="14"/>
      <c r="G36" s="14"/>
      <c r="H36" s="14"/>
      <c r="I36" s="9"/>
      <c r="J36" s="9"/>
      <c r="K36" s="48"/>
      <c r="L36" s="11"/>
      <c r="M36" s="11"/>
      <c r="N36" s="11"/>
      <c r="O36" s="11"/>
      <c r="P36" s="11"/>
      <c r="Q36" s="11"/>
      <c r="R36" s="11"/>
      <c r="S36" s="45"/>
      <c r="T36" s="51"/>
      <c r="U36" s="52"/>
      <c r="V36" s="53"/>
      <c r="W36" s="54"/>
      <c r="X36" s="55"/>
      <c r="Y36" s="55"/>
      <c r="Z36" s="55"/>
      <c r="AA36" s="49"/>
      <c r="AB36" s="89"/>
      <c r="AC36" s="11"/>
      <c r="AD36" s="10"/>
      <c r="AE36" s="10"/>
      <c r="AF36" s="11"/>
      <c r="AG36" s="10"/>
      <c r="AH36" s="10"/>
      <c r="AI36" s="56"/>
      <c r="AJ36" s="56"/>
      <c r="AK36" s="56"/>
      <c r="AL36" s="56"/>
      <c r="AM36" s="50"/>
      <c r="AN36" s="50"/>
      <c r="AO36" s="50"/>
      <c r="AP36" s="50"/>
      <c r="AQ36" s="50"/>
      <c r="AR36" s="4"/>
      <c r="AS36" s="4"/>
      <c r="AT36" s="4"/>
      <c r="AU36" s="4"/>
      <c r="AV36" s="4"/>
    </row>
    <row r="37" spans="2:48" s="1" customFormat="1" ht="29.25" customHeight="1">
      <c r="B37" s="18" t="s">
        <v>16</v>
      </c>
      <c r="C37" s="3">
        <v>1</v>
      </c>
      <c r="D37" s="355" t="s">
        <v>74</v>
      </c>
      <c r="E37" s="356"/>
      <c r="F37" s="356"/>
      <c r="G37" s="356"/>
      <c r="H37" s="356"/>
      <c r="I37" s="356"/>
      <c r="J37" s="356"/>
      <c r="K37" s="356"/>
      <c r="L37" s="356"/>
      <c r="M37" s="356"/>
      <c r="N37" s="356"/>
      <c r="O37" s="356"/>
      <c r="P37" s="356"/>
      <c r="Q37" s="356"/>
      <c r="R37" s="356"/>
      <c r="S37" s="356"/>
      <c r="T37" s="356"/>
      <c r="U37" s="356"/>
      <c r="V37" s="356"/>
      <c r="W37" s="356"/>
      <c r="X37" s="356"/>
      <c r="Y37" s="356"/>
      <c r="Z37" s="356"/>
      <c r="AA37" s="356"/>
      <c r="AB37" s="356"/>
      <c r="AC37" s="356"/>
      <c r="AD37" s="356"/>
      <c r="AE37" s="356"/>
      <c r="AF37" s="356"/>
      <c r="AG37" s="356"/>
      <c r="AH37" s="356"/>
      <c r="AI37" s="356"/>
      <c r="AJ37" s="356"/>
      <c r="AK37" s="356"/>
      <c r="AL37" s="356"/>
      <c r="AM37" s="356"/>
      <c r="AN37" s="356"/>
      <c r="AO37" s="356"/>
      <c r="AP37" s="356"/>
      <c r="AQ37" s="356"/>
      <c r="AR37" s="356"/>
      <c r="AS37" s="356"/>
      <c r="AT37" s="356"/>
      <c r="AU37" s="356"/>
      <c r="AV37" s="356"/>
    </row>
    <row r="38" spans="2:48" s="2" customFormat="1" ht="18" customHeight="1">
      <c r="C38" s="3">
        <v>2</v>
      </c>
      <c r="D38" s="5" t="s">
        <v>75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2:48" ht="15.75" customHeight="1" thickBot="1">
      <c r="B39" s="31" t="s">
        <v>104</v>
      </c>
      <c r="C39" s="30" t="s">
        <v>102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323" t="s">
        <v>53</v>
      </c>
      <c r="Z39" s="324"/>
      <c r="AA39" s="324"/>
      <c r="AB39" s="324"/>
      <c r="AC39" s="324"/>
      <c r="AD39" s="324"/>
      <c r="AE39" s="324"/>
      <c r="AL39" s="34"/>
      <c r="AM39" s="6"/>
    </row>
    <row r="40" spans="2:48" ht="15.75" customHeight="1" thickTop="1" thickBot="1">
      <c r="B40" s="164" t="s">
        <v>23</v>
      </c>
      <c r="C40" s="165"/>
      <c r="D40" s="165"/>
      <c r="E40" s="165"/>
      <c r="F40" s="165"/>
      <c r="G40" s="166"/>
      <c r="H40" s="164" t="s">
        <v>24</v>
      </c>
      <c r="I40" s="345"/>
      <c r="J40" s="345"/>
      <c r="K40" s="346"/>
      <c r="L40" s="385" t="s">
        <v>25</v>
      </c>
      <c r="M40" s="170"/>
      <c r="N40" s="170"/>
      <c r="O40" s="170"/>
      <c r="P40" s="170"/>
      <c r="Q40" s="170"/>
      <c r="R40" s="170"/>
      <c r="S40" s="170"/>
      <c r="T40" s="170"/>
      <c r="U40" s="386"/>
      <c r="V40" s="379" t="s">
        <v>45</v>
      </c>
      <c r="W40" s="380"/>
      <c r="X40" s="381"/>
      <c r="Y40" s="276" t="s">
        <v>76</v>
      </c>
      <c r="Z40" s="276"/>
      <c r="AA40" s="276"/>
      <c r="AB40" s="276"/>
      <c r="AC40" s="276"/>
      <c r="AD40" s="276"/>
      <c r="AE40" s="276"/>
      <c r="AF40" s="12"/>
      <c r="AL40" s="34"/>
      <c r="AM40" s="6"/>
    </row>
    <row r="41" spans="2:48" ht="15.75" customHeight="1" thickTop="1">
      <c r="B41" s="167"/>
      <c r="C41" s="168"/>
      <c r="D41" s="168"/>
      <c r="E41" s="168"/>
      <c r="F41" s="168"/>
      <c r="G41" s="169"/>
      <c r="H41" s="347"/>
      <c r="I41" s="348"/>
      <c r="J41" s="348"/>
      <c r="K41" s="349"/>
      <c r="L41" s="283" t="s">
        <v>9</v>
      </c>
      <c r="M41" s="284"/>
      <c r="N41" s="284"/>
      <c r="O41" s="285"/>
      <c r="P41" s="167" t="s">
        <v>31</v>
      </c>
      <c r="Q41" s="168"/>
      <c r="R41" s="168"/>
      <c r="S41" s="168"/>
      <c r="T41" s="276" t="s">
        <v>32</v>
      </c>
      <c r="U41" s="276"/>
      <c r="V41" s="382"/>
      <c r="W41" s="383"/>
      <c r="X41" s="384"/>
      <c r="Y41" s="277"/>
      <c r="Z41" s="277"/>
      <c r="AA41" s="277"/>
      <c r="AB41" s="277"/>
      <c r="AC41" s="277"/>
      <c r="AD41" s="277"/>
      <c r="AE41" s="277"/>
      <c r="AF41" s="12"/>
      <c r="AL41" s="34"/>
      <c r="AM41" s="6"/>
    </row>
    <row r="42" spans="2:48" ht="15.75" customHeight="1">
      <c r="B42" s="337" t="s">
        <v>24</v>
      </c>
      <c r="C42" s="338"/>
      <c r="D42" s="338"/>
      <c r="E42" s="338"/>
      <c r="F42" s="338"/>
      <c r="G42" s="339"/>
      <c r="H42" s="104">
        <f>SUM(H43:K57)</f>
        <v>3399</v>
      </c>
      <c r="I42" s="107"/>
      <c r="J42" s="107"/>
      <c r="K42" s="275"/>
      <c r="L42" s="104">
        <f>SUM(L43:O57)</f>
        <v>292</v>
      </c>
      <c r="M42" s="107"/>
      <c r="N42" s="107"/>
      <c r="O42" s="275"/>
      <c r="P42" s="104">
        <f>SUM(P43:S57)</f>
        <v>283</v>
      </c>
      <c r="Q42" s="106"/>
      <c r="R42" s="106"/>
      <c r="S42" s="106"/>
      <c r="T42" s="104">
        <f>SUM(T43:U57)</f>
        <v>15</v>
      </c>
      <c r="U42" s="263"/>
      <c r="V42" s="104">
        <f>SUM(V43:X57)</f>
        <v>2646</v>
      </c>
      <c r="W42" s="107"/>
      <c r="X42" s="275"/>
      <c r="Y42" s="123">
        <f>SUM(Y43:AC57)</f>
        <v>163</v>
      </c>
      <c r="Z42" s="272"/>
      <c r="AA42" s="272"/>
      <c r="AB42" s="272"/>
      <c r="AC42" s="272"/>
      <c r="AD42" s="273"/>
      <c r="AE42" s="273"/>
      <c r="AF42" s="12"/>
      <c r="AL42" s="34"/>
      <c r="AM42" s="6"/>
    </row>
    <row r="43" spans="2:48" ht="15.75" customHeight="1">
      <c r="B43" s="335" t="s">
        <v>2</v>
      </c>
      <c r="C43" s="340" t="s">
        <v>48</v>
      </c>
      <c r="D43" s="341"/>
      <c r="E43" s="341"/>
      <c r="F43" s="341"/>
      <c r="G43" s="342"/>
      <c r="H43" s="123">
        <f t="shared" ref="H43:H57" si="4">SUM(L43:AE43)</f>
        <v>64</v>
      </c>
      <c r="I43" s="123"/>
      <c r="J43" s="123"/>
      <c r="K43" s="123"/>
      <c r="L43" s="101">
        <v>8</v>
      </c>
      <c r="M43" s="118"/>
      <c r="N43" s="118"/>
      <c r="O43" s="127"/>
      <c r="P43" s="101">
        <v>12</v>
      </c>
      <c r="Q43" s="118"/>
      <c r="R43" s="118"/>
      <c r="S43" s="118"/>
      <c r="T43" s="101">
        <v>0</v>
      </c>
      <c r="U43" s="114"/>
      <c r="V43" s="157">
        <v>41</v>
      </c>
      <c r="W43" s="157"/>
      <c r="X43" s="157"/>
      <c r="Y43" s="157">
        <v>3</v>
      </c>
      <c r="Z43" s="157"/>
      <c r="AA43" s="157"/>
      <c r="AB43" s="157"/>
      <c r="AC43" s="274"/>
      <c r="AD43" s="274"/>
      <c r="AE43" s="274"/>
      <c r="AF43" s="12"/>
      <c r="AL43" s="34"/>
      <c r="AM43" s="6"/>
    </row>
    <row r="44" spans="2:48" ht="15.75" customHeight="1">
      <c r="B44" s="190"/>
      <c r="C44" s="279" t="s">
        <v>17</v>
      </c>
      <c r="D44" s="280"/>
      <c r="E44" s="280"/>
      <c r="F44" s="280"/>
      <c r="G44" s="281"/>
      <c r="H44" s="268">
        <f t="shared" si="4"/>
        <v>178</v>
      </c>
      <c r="I44" s="268"/>
      <c r="J44" s="268"/>
      <c r="K44" s="268"/>
      <c r="L44" s="119">
        <v>47</v>
      </c>
      <c r="M44" s="120"/>
      <c r="N44" s="120"/>
      <c r="O44" s="278"/>
      <c r="P44" s="119">
        <v>56</v>
      </c>
      <c r="Q44" s="120"/>
      <c r="R44" s="120"/>
      <c r="S44" s="120"/>
      <c r="T44" s="119">
        <v>0</v>
      </c>
      <c r="U44" s="271"/>
      <c r="V44" s="121">
        <v>39</v>
      </c>
      <c r="W44" s="121"/>
      <c r="X44" s="121"/>
      <c r="Y44" s="121">
        <v>36</v>
      </c>
      <c r="Z44" s="121"/>
      <c r="AA44" s="121"/>
      <c r="AB44" s="121"/>
      <c r="AC44" s="269"/>
      <c r="AD44" s="269"/>
      <c r="AE44" s="269"/>
      <c r="AF44" s="12"/>
      <c r="AL44" s="34"/>
      <c r="AM44" s="6"/>
    </row>
    <row r="45" spans="2:48" ht="15.75" customHeight="1">
      <c r="B45" s="190"/>
      <c r="C45" s="279" t="s">
        <v>18</v>
      </c>
      <c r="D45" s="280"/>
      <c r="E45" s="280"/>
      <c r="F45" s="280"/>
      <c r="G45" s="281"/>
      <c r="H45" s="268">
        <f t="shared" si="4"/>
        <v>80</v>
      </c>
      <c r="I45" s="268"/>
      <c r="J45" s="268"/>
      <c r="K45" s="268"/>
      <c r="L45" s="119">
        <v>13</v>
      </c>
      <c r="M45" s="120"/>
      <c r="N45" s="120"/>
      <c r="O45" s="278"/>
      <c r="P45" s="119">
        <v>21</v>
      </c>
      <c r="Q45" s="120"/>
      <c r="R45" s="120"/>
      <c r="S45" s="120"/>
      <c r="T45" s="119">
        <v>0</v>
      </c>
      <c r="U45" s="271"/>
      <c r="V45" s="121">
        <v>31</v>
      </c>
      <c r="W45" s="121"/>
      <c r="X45" s="121"/>
      <c r="Y45" s="121">
        <v>15</v>
      </c>
      <c r="Z45" s="121"/>
      <c r="AA45" s="121"/>
      <c r="AB45" s="121"/>
      <c r="AC45" s="269"/>
      <c r="AD45" s="269"/>
      <c r="AE45" s="269"/>
      <c r="AF45" s="12"/>
      <c r="AL45" s="34"/>
      <c r="AM45" s="6"/>
    </row>
    <row r="46" spans="2:48" ht="15.75" customHeight="1">
      <c r="B46" s="190"/>
      <c r="C46" s="279" t="s">
        <v>19</v>
      </c>
      <c r="D46" s="280"/>
      <c r="E46" s="280"/>
      <c r="F46" s="280"/>
      <c r="G46" s="281"/>
      <c r="H46" s="268">
        <f t="shared" si="4"/>
        <v>9</v>
      </c>
      <c r="I46" s="268"/>
      <c r="J46" s="268"/>
      <c r="K46" s="268"/>
      <c r="L46" s="119">
        <v>0</v>
      </c>
      <c r="M46" s="120"/>
      <c r="N46" s="120"/>
      <c r="O46" s="278"/>
      <c r="P46" s="119">
        <v>0</v>
      </c>
      <c r="Q46" s="120"/>
      <c r="R46" s="120"/>
      <c r="S46" s="120"/>
      <c r="T46" s="119">
        <v>0</v>
      </c>
      <c r="U46" s="271"/>
      <c r="V46" s="121">
        <v>9</v>
      </c>
      <c r="W46" s="121"/>
      <c r="X46" s="121"/>
      <c r="Y46" s="121">
        <v>0</v>
      </c>
      <c r="Z46" s="121"/>
      <c r="AA46" s="121"/>
      <c r="AB46" s="121"/>
      <c r="AC46" s="269"/>
      <c r="AD46" s="269"/>
      <c r="AE46" s="269"/>
      <c r="AF46" s="12"/>
      <c r="AL46" s="34"/>
      <c r="AM46" s="6"/>
    </row>
    <row r="47" spans="2:48" ht="15.75" customHeight="1">
      <c r="B47" s="336"/>
      <c r="C47" s="233" t="s">
        <v>20</v>
      </c>
      <c r="D47" s="234"/>
      <c r="E47" s="234"/>
      <c r="F47" s="234"/>
      <c r="G47" s="235"/>
      <c r="H47" s="158">
        <f t="shared" si="4"/>
        <v>739</v>
      </c>
      <c r="I47" s="158"/>
      <c r="J47" s="158"/>
      <c r="K47" s="158"/>
      <c r="L47" s="94">
        <v>6</v>
      </c>
      <c r="M47" s="95"/>
      <c r="N47" s="95"/>
      <c r="O47" s="126"/>
      <c r="P47" s="94">
        <v>4</v>
      </c>
      <c r="Q47" s="95"/>
      <c r="R47" s="95"/>
      <c r="S47" s="95"/>
      <c r="T47" s="94">
        <v>0</v>
      </c>
      <c r="U47" s="113"/>
      <c r="V47" s="122">
        <v>729</v>
      </c>
      <c r="W47" s="122"/>
      <c r="X47" s="122"/>
      <c r="Y47" s="122">
        <v>0</v>
      </c>
      <c r="Z47" s="122"/>
      <c r="AA47" s="122"/>
      <c r="AB47" s="122"/>
      <c r="AC47" s="270"/>
      <c r="AD47" s="270"/>
      <c r="AE47" s="270"/>
      <c r="AF47" s="12"/>
      <c r="AL47" s="34"/>
      <c r="AM47" s="6"/>
    </row>
    <row r="48" spans="2:48" ht="15.75" customHeight="1">
      <c r="B48" s="190" t="s">
        <v>3</v>
      </c>
      <c r="C48" s="340" t="s">
        <v>48</v>
      </c>
      <c r="D48" s="341"/>
      <c r="E48" s="341"/>
      <c r="F48" s="341"/>
      <c r="G48" s="342"/>
      <c r="H48" s="123">
        <f t="shared" si="4"/>
        <v>98</v>
      </c>
      <c r="I48" s="123"/>
      <c r="J48" s="123"/>
      <c r="K48" s="123"/>
      <c r="L48" s="101">
        <v>32</v>
      </c>
      <c r="M48" s="118"/>
      <c r="N48" s="118"/>
      <c r="O48" s="127"/>
      <c r="P48" s="101">
        <v>25</v>
      </c>
      <c r="Q48" s="118"/>
      <c r="R48" s="118"/>
      <c r="S48" s="118"/>
      <c r="T48" s="101">
        <v>0</v>
      </c>
      <c r="U48" s="114"/>
      <c r="V48" s="157">
        <v>31</v>
      </c>
      <c r="W48" s="157"/>
      <c r="X48" s="157"/>
      <c r="Y48" s="157">
        <v>10</v>
      </c>
      <c r="Z48" s="157"/>
      <c r="AA48" s="157"/>
      <c r="AB48" s="157"/>
      <c r="AC48" s="274"/>
      <c r="AD48" s="274"/>
      <c r="AE48" s="274"/>
      <c r="AF48" s="12"/>
      <c r="AL48" s="34"/>
      <c r="AM48" s="6"/>
    </row>
    <row r="49" spans="2:48" ht="15.75" customHeight="1">
      <c r="B49" s="190"/>
      <c r="C49" s="279" t="s">
        <v>17</v>
      </c>
      <c r="D49" s="280"/>
      <c r="E49" s="280"/>
      <c r="F49" s="280"/>
      <c r="G49" s="281"/>
      <c r="H49" s="268">
        <f t="shared" si="4"/>
        <v>143</v>
      </c>
      <c r="I49" s="268"/>
      <c r="J49" s="268"/>
      <c r="K49" s="268"/>
      <c r="L49" s="119">
        <v>49</v>
      </c>
      <c r="M49" s="120"/>
      <c r="N49" s="120"/>
      <c r="O49" s="278"/>
      <c r="P49" s="119">
        <v>50</v>
      </c>
      <c r="Q49" s="120"/>
      <c r="R49" s="120"/>
      <c r="S49" s="120"/>
      <c r="T49" s="119">
        <v>0</v>
      </c>
      <c r="U49" s="271"/>
      <c r="V49" s="121">
        <v>44</v>
      </c>
      <c r="W49" s="121"/>
      <c r="X49" s="121"/>
      <c r="Y49" s="121">
        <v>0</v>
      </c>
      <c r="Z49" s="121"/>
      <c r="AA49" s="121"/>
      <c r="AB49" s="121"/>
      <c r="AC49" s="269"/>
      <c r="AD49" s="269"/>
      <c r="AE49" s="269"/>
      <c r="AF49" s="12"/>
      <c r="AL49" s="34"/>
      <c r="AM49" s="6"/>
    </row>
    <row r="50" spans="2:48" ht="15.75" customHeight="1">
      <c r="B50" s="190"/>
      <c r="C50" s="279" t="s">
        <v>18</v>
      </c>
      <c r="D50" s="280"/>
      <c r="E50" s="280"/>
      <c r="F50" s="280"/>
      <c r="G50" s="281"/>
      <c r="H50" s="268">
        <f t="shared" si="4"/>
        <v>92</v>
      </c>
      <c r="I50" s="268"/>
      <c r="J50" s="268"/>
      <c r="K50" s="268"/>
      <c r="L50" s="119">
        <v>35</v>
      </c>
      <c r="M50" s="120"/>
      <c r="N50" s="120"/>
      <c r="O50" s="278"/>
      <c r="P50" s="119">
        <v>27</v>
      </c>
      <c r="Q50" s="120"/>
      <c r="R50" s="120"/>
      <c r="S50" s="120"/>
      <c r="T50" s="119">
        <v>0</v>
      </c>
      <c r="U50" s="271"/>
      <c r="V50" s="121">
        <v>26</v>
      </c>
      <c r="W50" s="121"/>
      <c r="X50" s="121"/>
      <c r="Y50" s="121">
        <v>4</v>
      </c>
      <c r="Z50" s="121"/>
      <c r="AA50" s="121"/>
      <c r="AB50" s="121"/>
      <c r="AC50" s="269"/>
      <c r="AD50" s="269"/>
      <c r="AE50" s="269"/>
      <c r="AF50" s="12"/>
      <c r="AL50" s="34"/>
      <c r="AM50" s="6"/>
    </row>
    <row r="51" spans="2:48" ht="15.75" customHeight="1">
      <c r="B51" s="190"/>
      <c r="C51" s="279" t="s">
        <v>19</v>
      </c>
      <c r="D51" s="280"/>
      <c r="E51" s="280"/>
      <c r="F51" s="280"/>
      <c r="G51" s="281"/>
      <c r="H51" s="268">
        <f t="shared" si="4"/>
        <v>6</v>
      </c>
      <c r="I51" s="268"/>
      <c r="J51" s="268"/>
      <c r="K51" s="268"/>
      <c r="L51" s="119">
        <v>0</v>
      </c>
      <c r="M51" s="120"/>
      <c r="N51" s="120"/>
      <c r="O51" s="278"/>
      <c r="P51" s="119">
        <v>0</v>
      </c>
      <c r="Q51" s="120"/>
      <c r="R51" s="120"/>
      <c r="S51" s="120"/>
      <c r="T51" s="119">
        <v>3</v>
      </c>
      <c r="U51" s="271"/>
      <c r="V51" s="121">
        <v>3</v>
      </c>
      <c r="W51" s="121"/>
      <c r="X51" s="121"/>
      <c r="Y51" s="121">
        <v>0</v>
      </c>
      <c r="Z51" s="121"/>
      <c r="AA51" s="121"/>
      <c r="AB51" s="121"/>
      <c r="AC51" s="269"/>
      <c r="AD51" s="269"/>
      <c r="AE51" s="269"/>
      <c r="AF51" s="12"/>
      <c r="AL51" s="34"/>
      <c r="AM51" s="6"/>
    </row>
    <row r="52" spans="2:48" ht="15.75" customHeight="1">
      <c r="B52" s="336"/>
      <c r="C52" s="233" t="s">
        <v>20</v>
      </c>
      <c r="D52" s="234"/>
      <c r="E52" s="234"/>
      <c r="F52" s="234"/>
      <c r="G52" s="235"/>
      <c r="H52" s="158">
        <f t="shared" si="4"/>
        <v>972</v>
      </c>
      <c r="I52" s="158"/>
      <c r="J52" s="158"/>
      <c r="K52" s="158"/>
      <c r="L52" s="94">
        <v>39</v>
      </c>
      <c r="M52" s="95"/>
      <c r="N52" s="95"/>
      <c r="O52" s="126"/>
      <c r="P52" s="94">
        <v>13</v>
      </c>
      <c r="Q52" s="95"/>
      <c r="R52" s="95"/>
      <c r="S52" s="95"/>
      <c r="T52" s="94">
        <v>0</v>
      </c>
      <c r="U52" s="113"/>
      <c r="V52" s="122">
        <v>920</v>
      </c>
      <c r="W52" s="122"/>
      <c r="X52" s="122"/>
      <c r="Y52" s="122">
        <v>0</v>
      </c>
      <c r="Z52" s="122"/>
      <c r="AA52" s="122"/>
      <c r="AB52" s="122"/>
      <c r="AC52" s="270"/>
      <c r="AD52" s="270"/>
      <c r="AE52" s="270"/>
      <c r="AF52" s="12"/>
      <c r="AL52" s="34"/>
      <c r="AM52" s="6"/>
    </row>
    <row r="53" spans="2:48" ht="15.75" customHeight="1">
      <c r="B53" s="190" t="s">
        <v>26</v>
      </c>
      <c r="C53" s="340" t="s">
        <v>48</v>
      </c>
      <c r="D53" s="341"/>
      <c r="E53" s="341"/>
      <c r="F53" s="341"/>
      <c r="G53" s="342"/>
      <c r="H53" s="123">
        <f t="shared" si="4"/>
        <v>57</v>
      </c>
      <c r="I53" s="123"/>
      <c r="J53" s="123"/>
      <c r="K53" s="123"/>
      <c r="L53" s="101">
        <v>6</v>
      </c>
      <c r="M53" s="118"/>
      <c r="N53" s="118"/>
      <c r="O53" s="127"/>
      <c r="P53" s="101">
        <v>16</v>
      </c>
      <c r="Q53" s="118"/>
      <c r="R53" s="118"/>
      <c r="S53" s="118"/>
      <c r="T53" s="101">
        <v>0</v>
      </c>
      <c r="U53" s="114"/>
      <c r="V53" s="157">
        <v>24</v>
      </c>
      <c r="W53" s="157"/>
      <c r="X53" s="157"/>
      <c r="Y53" s="157">
        <v>11</v>
      </c>
      <c r="Z53" s="157"/>
      <c r="AA53" s="157"/>
      <c r="AB53" s="157"/>
      <c r="AC53" s="274"/>
      <c r="AD53" s="274"/>
      <c r="AE53" s="274"/>
      <c r="AF53" s="12"/>
      <c r="AG53" s="14"/>
      <c r="AH53" s="14"/>
      <c r="AI53" s="14"/>
      <c r="AJ53" s="14"/>
      <c r="AK53" s="14"/>
      <c r="AL53" s="36"/>
      <c r="AM53" s="14"/>
      <c r="AN53" s="14"/>
      <c r="AO53" s="14"/>
      <c r="AP53" s="14"/>
      <c r="AQ53" s="14"/>
      <c r="AR53" s="14"/>
      <c r="AS53" s="14"/>
      <c r="AT53" s="14"/>
      <c r="AU53" s="14"/>
    </row>
    <row r="54" spans="2:48" ht="15.75" customHeight="1">
      <c r="B54" s="190"/>
      <c r="C54" s="279" t="s">
        <v>17</v>
      </c>
      <c r="D54" s="280"/>
      <c r="E54" s="280"/>
      <c r="F54" s="280"/>
      <c r="G54" s="281"/>
      <c r="H54" s="268">
        <f t="shared" si="4"/>
        <v>116</v>
      </c>
      <c r="I54" s="268"/>
      <c r="J54" s="268"/>
      <c r="K54" s="268"/>
      <c r="L54" s="119">
        <v>13</v>
      </c>
      <c r="M54" s="120"/>
      <c r="N54" s="120"/>
      <c r="O54" s="278"/>
      <c r="P54" s="119">
        <v>21</v>
      </c>
      <c r="Q54" s="120"/>
      <c r="R54" s="120"/>
      <c r="S54" s="120"/>
      <c r="T54" s="119">
        <v>1</v>
      </c>
      <c r="U54" s="271"/>
      <c r="V54" s="121">
        <v>23</v>
      </c>
      <c r="W54" s="121"/>
      <c r="X54" s="121"/>
      <c r="Y54" s="121">
        <v>58</v>
      </c>
      <c r="Z54" s="121"/>
      <c r="AA54" s="121"/>
      <c r="AB54" s="121"/>
      <c r="AC54" s="269"/>
      <c r="AD54" s="269"/>
      <c r="AE54" s="269"/>
      <c r="AF54" s="12"/>
      <c r="AG54" s="14"/>
      <c r="AH54" s="14"/>
      <c r="AI54" s="14"/>
      <c r="AJ54" s="14"/>
      <c r="AK54" s="14"/>
      <c r="AL54" s="36"/>
      <c r="AM54" s="14"/>
      <c r="AN54" s="14"/>
      <c r="AO54" s="14"/>
      <c r="AP54" s="14"/>
      <c r="AQ54" s="14"/>
      <c r="AR54" s="14"/>
      <c r="AS54" s="14"/>
      <c r="AT54" s="14"/>
      <c r="AU54" s="14"/>
    </row>
    <row r="55" spans="2:48" ht="15.75" customHeight="1">
      <c r="B55" s="190"/>
      <c r="C55" s="279" t="s">
        <v>18</v>
      </c>
      <c r="D55" s="280"/>
      <c r="E55" s="280"/>
      <c r="F55" s="280"/>
      <c r="G55" s="281"/>
      <c r="H55" s="268">
        <f t="shared" si="4"/>
        <v>82</v>
      </c>
      <c r="I55" s="268"/>
      <c r="J55" s="268"/>
      <c r="K55" s="268"/>
      <c r="L55" s="119">
        <v>21</v>
      </c>
      <c r="M55" s="120"/>
      <c r="N55" s="120"/>
      <c r="O55" s="278"/>
      <c r="P55" s="119">
        <v>16</v>
      </c>
      <c r="Q55" s="120"/>
      <c r="R55" s="120"/>
      <c r="S55" s="120"/>
      <c r="T55" s="119">
        <v>1</v>
      </c>
      <c r="U55" s="271"/>
      <c r="V55" s="121">
        <v>18</v>
      </c>
      <c r="W55" s="121"/>
      <c r="X55" s="121"/>
      <c r="Y55" s="121">
        <v>26</v>
      </c>
      <c r="Z55" s="121"/>
      <c r="AA55" s="121"/>
      <c r="AB55" s="121"/>
      <c r="AC55" s="269"/>
      <c r="AD55" s="269"/>
      <c r="AE55" s="269"/>
      <c r="AF55" s="12"/>
      <c r="AG55" s="14"/>
      <c r="AH55" s="14"/>
      <c r="AI55" s="14"/>
      <c r="AJ55" s="14"/>
      <c r="AK55" s="14"/>
      <c r="AL55" s="36"/>
      <c r="AM55" s="14"/>
      <c r="AN55" s="14"/>
      <c r="AO55" s="14"/>
      <c r="AP55" s="14"/>
      <c r="AQ55" s="14"/>
      <c r="AR55" s="14"/>
      <c r="AS55" s="14"/>
      <c r="AT55" s="14"/>
      <c r="AU55" s="14"/>
    </row>
    <row r="56" spans="2:48" ht="15.75" customHeight="1">
      <c r="B56" s="190"/>
      <c r="C56" s="279" t="s">
        <v>19</v>
      </c>
      <c r="D56" s="280"/>
      <c r="E56" s="280"/>
      <c r="F56" s="280"/>
      <c r="G56" s="281"/>
      <c r="H56" s="268">
        <f t="shared" si="4"/>
        <v>19</v>
      </c>
      <c r="I56" s="268"/>
      <c r="J56" s="268"/>
      <c r="K56" s="268"/>
      <c r="L56" s="119">
        <v>6</v>
      </c>
      <c r="M56" s="120"/>
      <c r="N56" s="120"/>
      <c r="O56" s="278"/>
      <c r="P56" s="119">
        <v>1</v>
      </c>
      <c r="Q56" s="120"/>
      <c r="R56" s="120"/>
      <c r="S56" s="120"/>
      <c r="T56" s="119">
        <v>5</v>
      </c>
      <c r="U56" s="271"/>
      <c r="V56" s="121">
        <v>7</v>
      </c>
      <c r="W56" s="121"/>
      <c r="X56" s="121"/>
      <c r="Y56" s="121">
        <v>0</v>
      </c>
      <c r="Z56" s="121"/>
      <c r="AA56" s="121"/>
      <c r="AB56" s="121"/>
      <c r="AC56" s="269"/>
      <c r="AD56" s="269"/>
      <c r="AE56" s="269"/>
      <c r="AF56" s="12"/>
      <c r="AG56" s="14"/>
      <c r="AH56" s="14"/>
      <c r="AI56" s="14"/>
      <c r="AJ56" s="14"/>
      <c r="AK56" s="14"/>
      <c r="AL56" s="36"/>
      <c r="AM56" s="14"/>
      <c r="AN56" s="14"/>
      <c r="AO56" s="14"/>
      <c r="AP56" s="14"/>
      <c r="AQ56" s="14"/>
      <c r="AR56" s="14"/>
      <c r="AS56" s="14"/>
      <c r="AT56" s="14"/>
      <c r="AU56" s="14"/>
    </row>
    <row r="57" spans="2:48" ht="15.75" customHeight="1">
      <c r="B57" s="336"/>
      <c r="C57" s="233" t="s">
        <v>20</v>
      </c>
      <c r="D57" s="234"/>
      <c r="E57" s="234"/>
      <c r="F57" s="234"/>
      <c r="G57" s="235"/>
      <c r="H57" s="158">
        <f t="shared" si="4"/>
        <v>744</v>
      </c>
      <c r="I57" s="158"/>
      <c r="J57" s="158"/>
      <c r="K57" s="158"/>
      <c r="L57" s="94">
        <v>17</v>
      </c>
      <c r="M57" s="95"/>
      <c r="N57" s="95"/>
      <c r="O57" s="126"/>
      <c r="P57" s="94">
        <v>21</v>
      </c>
      <c r="Q57" s="95"/>
      <c r="R57" s="95"/>
      <c r="S57" s="95"/>
      <c r="T57" s="94">
        <v>5</v>
      </c>
      <c r="U57" s="113"/>
      <c r="V57" s="122">
        <v>701</v>
      </c>
      <c r="W57" s="122"/>
      <c r="X57" s="122"/>
      <c r="Y57" s="122">
        <v>0</v>
      </c>
      <c r="Z57" s="122"/>
      <c r="AA57" s="122"/>
      <c r="AB57" s="122"/>
      <c r="AC57" s="270"/>
      <c r="AD57" s="270"/>
      <c r="AE57" s="270"/>
      <c r="AF57" s="12"/>
      <c r="AG57" s="14"/>
      <c r="AH57" s="14"/>
      <c r="AI57" s="14"/>
      <c r="AJ57" s="14"/>
      <c r="AK57" s="45"/>
      <c r="AL57" s="36"/>
      <c r="AM57" s="14"/>
      <c r="AN57" s="14"/>
      <c r="AO57" s="14"/>
      <c r="AP57" s="14"/>
      <c r="AQ57" s="14"/>
      <c r="AR57" s="14"/>
      <c r="AS57" s="14"/>
      <c r="AT57" s="14"/>
      <c r="AU57" s="14"/>
    </row>
    <row r="58" spans="2:48" s="45" customFormat="1" ht="6" customHeight="1">
      <c r="B58" s="64"/>
      <c r="C58" s="58"/>
      <c r="D58" s="58"/>
      <c r="E58" s="58"/>
      <c r="F58" s="58"/>
      <c r="G58" s="58"/>
      <c r="H58" s="54"/>
      <c r="I58" s="54"/>
      <c r="J58" s="54"/>
      <c r="K58" s="54"/>
      <c r="L58" s="11"/>
      <c r="M58" s="11"/>
      <c r="N58" s="11"/>
      <c r="O58" s="10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41"/>
      <c r="AC58" s="11"/>
      <c r="AD58" s="10"/>
      <c r="AE58" s="10"/>
      <c r="AF58" s="10"/>
      <c r="AM58" s="65"/>
    </row>
    <row r="59" spans="2:48" ht="15.75" customHeight="1" thickBot="1">
      <c r="B59" s="32" t="s">
        <v>105</v>
      </c>
      <c r="C59" s="66" t="s">
        <v>107</v>
      </c>
      <c r="D59" s="14"/>
      <c r="E59" s="14"/>
      <c r="F59" s="14"/>
      <c r="G59" s="14"/>
      <c r="H59" s="14"/>
      <c r="I59" s="14"/>
      <c r="J59" s="14"/>
      <c r="K59" s="14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65"/>
      <c r="AC59" s="45"/>
      <c r="AD59" s="45"/>
      <c r="AE59" s="45"/>
      <c r="AF59" s="45"/>
      <c r="AG59" s="14"/>
      <c r="AH59" s="96" t="s">
        <v>5</v>
      </c>
      <c r="AI59" s="97"/>
      <c r="AJ59" s="97"/>
      <c r="AK59" s="97"/>
      <c r="AL59" s="97"/>
      <c r="AM59" s="97"/>
      <c r="AN59" s="14"/>
      <c r="AO59" s="14"/>
      <c r="AP59" s="14"/>
      <c r="AQ59" s="14"/>
      <c r="AR59" s="14"/>
      <c r="AS59" s="14"/>
      <c r="AT59" s="14"/>
      <c r="AU59" s="14"/>
      <c r="AV59" s="14"/>
    </row>
    <row r="60" spans="2:48" ht="15.75" customHeight="1" thickTop="1">
      <c r="B60" s="205" t="s">
        <v>23</v>
      </c>
      <c r="C60" s="352"/>
      <c r="D60" s="395"/>
      <c r="E60" s="396"/>
      <c r="F60" s="257" t="s">
        <v>78</v>
      </c>
      <c r="G60" s="258"/>
      <c r="H60" s="258"/>
      <c r="I60" s="258"/>
      <c r="J60" s="258"/>
      <c r="K60" s="258"/>
      <c r="L60" s="258"/>
      <c r="M60" s="258"/>
      <c r="N60" s="258"/>
      <c r="O60" s="259"/>
      <c r="P60" s="132"/>
      <c r="Q60" s="77"/>
      <c r="R60" s="260" t="s">
        <v>108</v>
      </c>
      <c r="S60" s="260"/>
      <c r="T60" s="260"/>
      <c r="U60" s="260"/>
      <c r="V60" s="260"/>
      <c r="W60" s="260"/>
      <c r="X60" s="260"/>
      <c r="Y60" s="260"/>
      <c r="Z60" s="260"/>
      <c r="AA60" s="261"/>
      <c r="AB60" s="261"/>
      <c r="AC60" s="262"/>
      <c r="AD60" s="434" t="s">
        <v>30</v>
      </c>
      <c r="AE60" s="395"/>
      <c r="AF60" s="396"/>
      <c r="AG60" s="434" t="s">
        <v>21</v>
      </c>
      <c r="AH60" s="437"/>
      <c r="AI60" s="37"/>
      <c r="AJ60" s="440" t="s">
        <v>80</v>
      </c>
      <c r="AK60" s="441"/>
      <c r="AL60" s="238" t="s">
        <v>109</v>
      </c>
      <c r="AM60" s="239"/>
      <c r="AN60" s="239"/>
      <c r="AO60" s="239"/>
      <c r="AP60" s="239"/>
      <c r="AQ60" s="239"/>
      <c r="AR60" s="239"/>
      <c r="AS60" s="240"/>
      <c r="AT60" s="240"/>
      <c r="AU60" s="87"/>
      <c r="AV60" s="12"/>
    </row>
    <row r="61" spans="2:48" ht="15.75" customHeight="1">
      <c r="B61" s="397"/>
      <c r="C61" s="398"/>
      <c r="D61" s="228"/>
      <c r="E61" s="399"/>
      <c r="F61" s="241" t="s">
        <v>37</v>
      </c>
      <c r="G61" s="243"/>
      <c r="H61" s="244"/>
      <c r="I61" s="241" t="s">
        <v>6</v>
      </c>
      <c r="J61" s="242"/>
      <c r="K61" s="432"/>
      <c r="L61" s="241" t="s">
        <v>7</v>
      </c>
      <c r="M61" s="432"/>
      <c r="N61" s="241" t="s">
        <v>8</v>
      </c>
      <c r="O61" s="243"/>
      <c r="P61" s="244"/>
      <c r="Q61" s="78"/>
      <c r="R61" s="76"/>
      <c r="S61" s="446" t="s">
        <v>47</v>
      </c>
      <c r="T61" s="243"/>
      <c r="U61" s="241" t="s">
        <v>79</v>
      </c>
      <c r="V61" s="243"/>
      <c r="W61" s="264"/>
      <c r="X61" s="33"/>
      <c r="Y61" s="72"/>
      <c r="Z61" s="266" t="s">
        <v>29</v>
      </c>
      <c r="AA61" s="33"/>
      <c r="AB61" s="72"/>
      <c r="AC61" s="266" t="s">
        <v>22</v>
      </c>
      <c r="AD61" s="435"/>
      <c r="AE61" s="228"/>
      <c r="AF61" s="399"/>
      <c r="AG61" s="435"/>
      <c r="AH61" s="438"/>
      <c r="AI61" s="12"/>
      <c r="AJ61" s="442"/>
      <c r="AK61" s="443"/>
      <c r="AL61" s="242" t="s">
        <v>9</v>
      </c>
      <c r="AM61" s="243"/>
      <c r="AN61" s="244"/>
      <c r="AO61" s="241" t="s">
        <v>31</v>
      </c>
      <c r="AP61" s="242"/>
      <c r="AQ61" s="243"/>
      <c r="AR61" s="244"/>
      <c r="AS61" s="241" t="s">
        <v>32</v>
      </c>
      <c r="AT61" s="264"/>
      <c r="AU61" s="88"/>
    </row>
    <row r="62" spans="2:48" ht="72" customHeight="1">
      <c r="B62" s="367"/>
      <c r="C62" s="368"/>
      <c r="D62" s="400"/>
      <c r="E62" s="248"/>
      <c r="F62" s="245"/>
      <c r="G62" s="247"/>
      <c r="H62" s="248"/>
      <c r="I62" s="245"/>
      <c r="J62" s="246"/>
      <c r="K62" s="433"/>
      <c r="L62" s="245"/>
      <c r="M62" s="433"/>
      <c r="N62" s="245"/>
      <c r="O62" s="247"/>
      <c r="P62" s="248"/>
      <c r="Q62" s="79"/>
      <c r="R62" s="73" t="s">
        <v>28</v>
      </c>
      <c r="S62" s="447"/>
      <c r="T62" s="247"/>
      <c r="U62" s="245"/>
      <c r="V62" s="247"/>
      <c r="W62" s="265"/>
      <c r="X62" s="20" t="s">
        <v>28</v>
      </c>
      <c r="Y62" s="73"/>
      <c r="Z62" s="267"/>
      <c r="AA62" s="20" t="s">
        <v>28</v>
      </c>
      <c r="AB62" s="73"/>
      <c r="AC62" s="267"/>
      <c r="AD62" s="436"/>
      <c r="AE62" s="400"/>
      <c r="AF62" s="248"/>
      <c r="AG62" s="436"/>
      <c r="AH62" s="439"/>
      <c r="AI62" s="20" t="s">
        <v>28</v>
      </c>
      <c r="AJ62" s="444"/>
      <c r="AK62" s="445"/>
      <c r="AL62" s="246"/>
      <c r="AM62" s="247"/>
      <c r="AN62" s="248"/>
      <c r="AO62" s="245"/>
      <c r="AP62" s="246"/>
      <c r="AQ62" s="247"/>
      <c r="AR62" s="248"/>
      <c r="AS62" s="245"/>
      <c r="AT62" s="265"/>
      <c r="AU62" s="88"/>
    </row>
    <row r="63" spans="2:48" ht="15.75" customHeight="1">
      <c r="B63" s="337" t="s">
        <v>24</v>
      </c>
      <c r="C63" s="338"/>
      <c r="D63" s="338"/>
      <c r="E63" s="339"/>
      <c r="F63" s="249">
        <f>SUM(F64:H69)</f>
        <v>203</v>
      </c>
      <c r="G63" s="124"/>
      <c r="H63" s="125"/>
      <c r="I63" s="104">
        <f>SUM(I64:K69)</f>
        <v>25</v>
      </c>
      <c r="J63" s="106"/>
      <c r="K63" s="263"/>
      <c r="L63" s="104">
        <f>SUM(L64:M69)</f>
        <v>11</v>
      </c>
      <c r="M63" s="263"/>
      <c r="N63" s="249">
        <f>SUM(N64:O69)</f>
        <v>217</v>
      </c>
      <c r="O63" s="124"/>
      <c r="P63" s="125"/>
      <c r="Q63" s="80"/>
      <c r="R63" s="124">
        <f>SUM(R64:T69)</f>
        <v>2186</v>
      </c>
      <c r="S63" s="124"/>
      <c r="T63" s="125"/>
      <c r="U63" s="249">
        <f>SUM(U64:V69)</f>
        <v>274</v>
      </c>
      <c r="V63" s="124"/>
      <c r="W63" s="125"/>
      <c r="X63" s="104">
        <f>SUM(X64:Z69)</f>
        <v>9</v>
      </c>
      <c r="Y63" s="106"/>
      <c r="Z63" s="263"/>
      <c r="AA63" s="104">
        <f>SUM(AA64:AC69)</f>
        <v>109</v>
      </c>
      <c r="AB63" s="106"/>
      <c r="AC63" s="263"/>
      <c r="AD63" s="249">
        <f>SUM(AD64:AF69)</f>
        <v>2578</v>
      </c>
      <c r="AE63" s="124"/>
      <c r="AF63" s="125"/>
      <c r="AG63" s="104">
        <f>SUM(AG64:AH69)</f>
        <v>93</v>
      </c>
      <c r="AH63" s="263"/>
      <c r="AI63" s="249">
        <f>SUM(AI64:AK69)</f>
        <v>129.9</v>
      </c>
      <c r="AJ63" s="124"/>
      <c r="AK63" s="256"/>
      <c r="AL63" s="124">
        <f>SUM(AL64:AN69)</f>
        <v>574</v>
      </c>
      <c r="AM63" s="124"/>
      <c r="AN63" s="125"/>
      <c r="AO63" s="249">
        <f>SUM(AO64:AQ69)</f>
        <v>930</v>
      </c>
      <c r="AP63" s="124"/>
      <c r="AQ63" s="124"/>
      <c r="AR63" s="125"/>
      <c r="AS63" s="104">
        <f>SUM(AS64:AT69)</f>
        <v>8</v>
      </c>
      <c r="AT63" s="263"/>
      <c r="AU63" s="83"/>
    </row>
    <row r="64" spans="2:48" ht="15.75" customHeight="1">
      <c r="B64" s="394" t="s">
        <v>2</v>
      </c>
      <c r="C64" s="340" t="s">
        <v>27</v>
      </c>
      <c r="D64" s="341"/>
      <c r="E64" s="342"/>
      <c r="F64" s="101">
        <v>45</v>
      </c>
      <c r="G64" s="118"/>
      <c r="H64" s="127"/>
      <c r="I64" s="101">
        <v>10</v>
      </c>
      <c r="J64" s="118"/>
      <c r="K64" s="114"/>
      <c r="L64" s="101">
        <v>5</v>
      </c>
      <c r="M64" s="114"/>
      <c r="N64" s="115">
        <f t="shared" ref="N64:N69" si="5">+F64+I64-L64</f>
        <v>50</v>
      </c>
      <c r="O64" s="116"/>
      <c r="P64" s="117"/>
      <c r="Q64" s="81"/>
      <c r="R64" s="118">
        <v>848</v>
      </c>
      <c r="S64" s="118"/>
      <c r="T64" s="127"/>
      <c r="U64" s="101">
        <v>239</v>
      </c>
      <c r="V64" s="118"/>
      <c r="W64" s="127"/>
      <c r="X64" s="101">
        <v>0</v>
      </c>
      <c r="Y64" s="118"/>
      <c r="Z64" s="114"/>
      <c r="AA64" s="101">
        <v>33</v>
      </c>
      <c r="AB64" s="118"/>
      <c r="AC64" s="114"/>
      <c r="AD64" s="115">
        <f t="shared" ref="AD64:AD69" si="6">SUM(R64:AC64)</f>
        <v>1120</v>
      </c>
      <c r="AE64" s="116"/>
      <c r="AF64" s="117"/>
      <c r="AG64" s="101">
        <v>22</v>
      </c>
      <c r="AH64" s="114"/>
      <c r="AI64" s="250">
        <f t="shared" ref="AI64:AI69" si="7">ROUND(IF(AG64=0,0,AD64/AG64),1)</f>
        <v>50.9</v>
      </c>
      <c r="AJ64" s="251"/>
      <c r="AK64" s="252"/>
      <c r="AL64" s="118">
        <v>81</v>
      </c>
      <c r="AM64" s="118"/>
      <c r="AN64" s="127"/>
      <c r="AO64" s="101">
        <v>246</v>
      </c>
      <c r="AP64" s="118"/>
      <c r="AQ64" s="118"/>
      <c r="AR64" s="127"/>
      <c r="AS64" s="101">
        <v>1</v>
      </c>
      <c r="AT64" s="114"/>
      <c r="AU64" s="84"/>
    </row>
    <row r="65" spans="2:48" ht="15.75" customHeight="1">
      <c r="B65" s="393"/>
      <c r="C65" s="233" t="s">
        <v>77</v>
      </c>
      <c r="D65" s="234"/>
      <c r="E65" s="235"/>
      <c r="F65" s="94">
        <v>38</v>
      </c>
      <c r="G65" s="95"/>
      <c r="H65" s="126"/>
      <c r="I65" s="94">
        <v>3</v>
      </c>
      <c r="J65" s="95"/>
      <c r="K65" s="113"/>
      <c r="L65" s="94">
        <v>2</v>
      </c>
      <c r="M65" s="113"/>
      <c r="N65" s="110">
        <f t="shared" si="5"/>
        <v>39</v>
      </c>
      <c r="O65" s="111"/>
      <c r="P65" s="112"/>
      <c r="Q65" s="82"/>
      <c r="R65" s="95">
        <v>560</v>
      </c>
      <c r="S65" s="95"/>
      <c r="T65" s="126"/>
      <c r="U65" s="94">
        <v>31</v>
      </c>
      <c r="V65" s="95"/>
      <c r="W65" s="126"/>
      <c r="X65" s="94">
        <v>6</v>
      </c>
      <c r="Y65" s="95"/>
      <c r="Z65" s="113"/>
      <c r="AA65" s="94">
        <v>21</v>
      </c>
      <c r="AB65" s="95"/>
      <c r="AC65" s="113"/>
      <c r="AD65" s="110">
        <f t="shared" si="6"/>
        <v>618</v>
      </c>
      <c r="AE65" s="111"/>
      <c r="AF65" s="112"/>
      <c r="AG65" s="94">
        <v>22</v>
      </c>
      <c r="AH65" s="113"/>
      <c r="AI65" s="253">
        <f t="shared" si="7"/>
        <v>28.1</v>
      </c>
      <c r="AJ65" s="254"/>
      <c r="AK65" s="255"/>
      <c r="AL65" s="95">
        <v>191</v>
      </c>
      <c r="AM65" s="95"/>
      <c r="AN65" s="126"/>
      <c r="AO65" s="94">
        <v>423</v>
      </c>
      <c r="AP65" s="95"/>
      <c r="AQ65" s="95"/>
      <c r="AR65" s="126"/>
      <c r="AS65" s="94">
        <v>1</v>
      </c>
      <c r="AT65" s="113"/>
      <c r="AU65" s="84"/>
    </row>
    <row r="66" spans="2:48" ht="15.75" customHeight="1">
      <c r="B66" s="393" t="s">
        <v>3</v>
      </c>
      <c r="C66" s="340" t="s">
        <v>27</v>
      </c>
      <c r="D66" s="341"/>
      <c r="E66" s="342"/>
      <c r="F66" s="101">
        <v>50</v>
      </c>
      <c r="G66" s="118"/>
      <c r="H66" s="127"/>
      <c r="I66" s="101">
        <v>6</v>
      </c>
      <c r="J66" s="118"/>
      <c r="K66" s="114"/>
      <c r="L66" s="101">
        <v>2</v>
      </c>
      <c r="M66" s="114"/>
      <c r="N66" s="115">
        <f t="shared" si="5"/>
        <v>54</v>
      </c>
      <c r="O66" s="116"/>
      <c r="P66" s="117"/>
      <c r="Q66" s="81"/>
      <c r="R66" s="118">
        <v>265</v>
      </c>
      <c r="S66" s="118"/>
      <c r="T66" s="127"/>
      <c r="U66" s="101">
        <v>0</v>
      </c>
      <c r="V66" s="118"/>
      <c r="W66" s="127"/>
      <c r="X66" s="101">
        <v>0</v>
      </c>
      <c r="Y66" s="118"/>
      <c r="Z66" s="114"/>
      <c r="AA66" s="101">
        <v>29</v>
      </c>
      <c r="AB66" s="118"/>
      <c r="AC66" s="114"/>
      <c r="AD66" s="115">
        <f t="shared" si="6"/>
        <v>294</v>
      </c>
      <c r="AE66" s="116"/>
      <c r="AF66" s="117"/>
      <c r="AG66" s="101">
        <v>17</v>
      </c>
      <c r="AH66" s="114"/>
      <c r="AI66" s="250">
        <f t="shared" si="7"/>
        <v>17.3</v>
      </c>
      <c r="AJ66" s="251"/>
      <c r="AK66" s="252"/>
      <c r="AL66" s="118">
        <v>151</v>
      </c>
      <c r="AM66" s="118"/>
      <c r="AN66" s="127"/>
      <c r="AO66" s="101">
        <v>76</v>
      </c>
      <c r="AP66" s="118"/>
      <c r="AQ66" s="118"/>
      <c r="AR66" s="127"/>
      <c r="AS66" s="101">
        <v>3</v>
      </c>
      <c r="AT66" s="114"/>
      <c r="AU66" s="84"/>
    </row>
    <row r="67" spans="2:48" ht="15.75" customHeight="1">
      <c r="B67" s="393"/>
      <c r="C67" s="233" t="s">
        <v>77</v>
      </c>
      <c r="D67" s="234"/>
      <c r="E67" s="235"/>
      <c r="F67" s="94">
        <v>54</v>
      </c>
      <c r="G67" s="95"/>
      <c r="H67" s="126"/>
      <c r="I67" s="94">
        <v>4</v>
      </c>
      <c r="J67" s="95"/>
      <c r="K67" s="113"/>
      <c r="L67" s="94">
        <v>2</v>
      </c>
      <c r="M67" s="113"/>
      <c r="N67" s="110">
        <f t="shared" si="5"/>
        <v>56</v>
      </c>
      <c r="O67" s="111"/>
      <c r="P67" s="112"/>
      <c r="Q67" s="82"/>
      <c r="R67" s="95">
        <v>341</v>
      </c>
      <c r="S67" s="95"/>
      <c r="T67" s="126"/>
      <c r="U67" s="94">
        <v>0</v>
      </c>
      <c r="V67" s="95"/>
      <c r="W67" s="126"/>
      <c r="X67" s="94">
        <v>3</v>
      </c>
      <c r="Y67" s="95"/>
      <c r="Z67" s="113"/>
      <c r="AA67" s="94">
        <v>18</v>
      </c>
      <c r="AB67" s="95"/>
      <c r="AC67" s="113"/>
      <c r="AD67" s="110">
        <f t="shared" si="6"/>
        <v>362</v>
      </c>
      <c r="AE67" s="111"/>
      <c r="AF67" s="112"/>
      <c r="AG67" s="94">
        <v>17</v>
      </c>
      <c r="AH67" s="113"/>
      <c r="AI67" s="253">
        <f t="shared" si="7"/>
        <v>21.3</v>
      </c>
      <c r="AJ67" s="254"/>
      <c r="AK67" s="255"/>
      <c r="AL67" s="95">
        <v>95</v>
      </c>
      <c r="AM67" s="95"/>
      <c r="AN67" s="126"/>
      <c r="AO67" s="94">
        <v>141</v>
      </c>
      <c r="AP67" s="95"/>
      <c r="AQ67" s="95"/>
      <c r="AR67" s="126"/>
      <c r="AS67" s="94">
        <v>3</v>
      </c>
      <c r="AT67" s="113"/>
      <c r="AU67" s="84"/>
    </row>
    <row r="68" spans="2:48" ht="15.75" customHeight="1">
      <c r="B68" s="393" t="s">
        <v>26</v>
      </c>
      <c r="C68" s="340" t="s">
        <v>27</v>
      </c>
      <c r="D68" s="341"/>
      <c r="E68" s="342"/>
      <c r="F68" s="101">
        <v>0</v>
      </c>
      <c r="G68" s="118"/>
      <c r="H68" s="127"/>
      <c r="I68" s="101">
        <v>0</v>
      </c>
      <c r="J68" s="118"/>
      <c r="K68" s="114"/>
      <c r="L68" s="101">
        <v>0</v>
      </c>
      <c r="M68" s="114"/>
      <c r="N68" s="115">
        <f t="shared" si="5"/>
        <v>0</v>
      </c>
      <c r="O68" s="116"/>
      <c r="P68" s="117"/>
      <c r="Q68" s="81"/>
      <c r="R68" s="118">
        <v>0</v>
      </c>
      <c r="S68" s="118"/>
      <c r="T68" s="127"/>
      <c r="U68" s="101">
        <v>0</v>
      </c>
      <c r="V68" s="118"/>
      <c r="W68" s="127"/>
      <c r="X68" s="101">
        <v>0</v>
      </c>
      <c r="Y68" s="118"/>
      <c r="Z68" s="114"/>
      <c r="AA68" s="101">
        <v>0</v>
      </c>
      <c r="AB68" s="118"/>
      <c r="AC68" s="114"/>
      <c r="AD68" s="115">
        <f t="shared" si="6"/>
        <v>0</v>
      </c>
      <c r="AE68" s="116"/>
      <c r="AF68" s="117"/>
      <c r="AG68" s="101">
        <v>0</v>
      </c>
      <c r="AH68" s="114"/>
      <c r="AI68" s="250">
        <f t="shared" si="7"/>
        <v>0</v>
      </c>
      <c r="AJ68" s="251"/>
      <c r="AK68" s="252"/>
      <c r="AL68" s="118">
        <v>0</v>
      </c>
      <c r="AM68" s="118"/>
      <c r="AN68" s="127"/>
      <c r="AO68" s="101">
        <v>0</v>
      </c>
      <c r="AP68" s="118"/>
      <c r="AQ68" s="118"/>
      <c r="AR68" s="127"/>
      <c r="AS68" s="101">
        <v>0</v>
      </c>
      <c r="AT68" s="114"/>
      <c r="AU68" s="84"/>
      <c r="AV68" s="12"/>
    </row>
    <row r="69" spans="2:48" ht="15.75" customHeight="1">
      <c r="B69" s="393"/>
      <c r="C69" s="233" t="s">
        <v>77</v>
      </c>
      <c r="D69" s="234"/>
      <c r="E69" s="235"/>
      <c r="F69" s="94">
        <v>16</v>
      </c>
      <c r="G69" s="95"/>
      <c r="H69" s="126"/>
      <c r="I69" s="94">
        <v>2</v>
      </c>
      <c r="J69" s="95"/>
      <c r="K69" s="113"/>
      <c r="L69" s="94">
        <v>0</v>
      </c>
      <c r="M69" s="113"/>
      <c r="N69" s="110">
        <f t="shared" si="5"/>
        <v>18</v>
      </c>
      <c r="O69" s="111"/>
      <c r="P69" s="112"/>
      <c r="Q69" s="82"/>
      <c r="R69" s="95">
        <v>172</v>
      </c>
      <c r="S69" s="95"/>
      <c r="T69" s="126"/>
      <c r="U69" s="94">
        <v>4</v>
      </c>
      <c r="V69" s="95"/>
      <c r="W69" s="126"/>
      <c r="X69" s="94">
        <v>0</v>
      </c>
      <c r="Y69" s="95"/>
      <c r="Z69" s="113"/>
      <c r="AA69" s="94">
        <v>8</v>
      </c>
      <c r="AB69" s="95"/>
      <c r="AC69" s="113"/>
      <c r="AD69" s="110">
        <f t="shared" si="6"/>
        <v>184</v>
      </c>
      <c r="AE69" s="111"/>
      <c r="AF69" s="112"/>
      <c r="AG69" s="94">
        <v>15</v>
      </c>
      <c r="AH69" s="113"/>
      <c r="AI69" s="253">
        <f t="shared" si="7"/>
        <v>12.3</v>
      </c>
      <c r="AJ69" s="254"/>
      <c r="AK69" s="255"/>
      <c r="AL69" s="95">
        <v>56</v>
      </c>
      <c r="AM69" s="95"/>
      <c r="AN69" s="126"/>
      <c r="AO69" s="94">
        <v>44</v>
      </c>
      <c r="AP69" s="95"/>
      <c r="AQ69" s="95"/>
      <c r="AR69" s="126"/>
      <c r="AS69" s="94">
        <v>0</v>
      </c>
      <c r="AT69" s="113"/>
      <c r="AU69" s="84"/>
      <c r="AV69" s="12"/>
    </row>
    <row r="70" spans="2:48" s="45" customFormat="1" ht="6.75" customHeight="1">
      <c r="B70" s="57"/>
      <c r="C70" s="58"/>
      <c r="D70" s="58"/>
      <c r="E70" s="58"/>
      <c r="F70" s="54"/>
      <c r="G70" s="54"/>
      <c r="H70" s="55"/>
      <c r="I70" s="11"/>
      <c r="J70" s="11"/>
      <c r="K70" s="11"/>
      <c r="L70" s="11"/>
      <c r="M70" s="11"/>
      <c r="N70" s="54"/>
      <c r="O70" s="54"/>
      <c r="P70" s="55"/>
      <c r="Q70" s="55"/>
      <c r="R70" s="11"/>
      <c r="S70" s="11"/>
      <c r="T70" s="10"/>
      <c r="U70" s="11"/>
      <c r="V70" s="11"/>
      <c r="W70" s="10"/>
      <c r="X70" s="11"/>
      <c r="Y70" s="11"/>
      <c r="Z70" s="11"/>
      <c r="AA70" s="11"/>
      <c r="AB70" s="41"/>
      <c r="AC70" s="11"/>
      <c r="AD70" s="54"/>
      <c r="AE70" s="54"/>
      <c r="AF70" s="55"/>
      <c r="AG70" s="11"/>
      <c r="AH70" s="11"/>
      <c r="AI70" s="54"/>
      <c r="AJ70" s="54"/>
      <c r="AK70" s="54"/>
      <c r="AL70" s="11"/>
      <c r="AM70" s="11"/>
      <c r="AN70" s="10"/>
      <c r="AO70" s="11"/>
      <c r="AP70" s="11"/>
      <c r="AQ70" s="11"/>
      <c r="AR70" s="10"/>
      <c r="AS70" s="11"/>
      <c r="AT70" s="11"/>
      <c r="AU70" s="84"/>
    </row>
    <row r="71" spans="2:48" ht="19.5" thickBot="1">
      <c r="B71" s="236" t="s">
        <v>106</v>
      </c>
      <c r="C71" s="100"/>
      <c r="D71" s="197" t="s">
        <v>110</v>
      </c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96"/>
      <c r="P71" s="196"/>
      <c r="Q71" s="196"/>
      <c r="R71" s="196"/>
      <c r="S71" s="198"/>
      <c r="T71" s="198"/>
      <c r="U71" s="198"/>
      <c r="V71" s="191" t="s">
        <v>81</v>
      </c>
      <c r="W71" s="192"/>
      <c r="X71" s="192"/>
      <c r="Y71" s="192"/>
      <c r="Z71" s="193"/>
      <c r="AA71" s="59"/>
      <c r="AB71" s="90"/>
      <c r="AC71" s="236" t="s">
        <v>112</v>
      </c>
      <c r="AD71" s="100"/>
      <c r="AE71" s="99" t="s">
        <v>111</v>
      </c>
      <c r="AF71" s="100"/>
      <c r="AG71" s="100"/>
      <c r="AH71" s="100"/>
      <c r="AI71" s="100"/>
      <c r="AJ71" s="100"/>
      <c r="AK71" s="100"/>
      <c r="AL71" s="196"/>
      <c r="AM71" s="196"/>
      <c r="AN71" s="196"/>
      <c r="AO71" s="196"/>
      <c r="AP71" s="68"/>
      <c r="AQ71" s="194" t="s">
        <v>89</v>
      </c>
      <c r="AR71" s="195"/>
      <c r="AS71" s="195"/>
      <c r="AT71" s="100"/>
      <c r="AU71" s="86"/>
      <c r="AV71" s="13"/>
    </row>
    <row r="72" spans="2:48" ht="15.75" customHeight="1" thickTop="1" thickBot="1">
      <c r="B72" s="205" t="s">
        <v>23</v>
      </c>
      <c r="C72" s="206"/>
      <c r="D72" s="204" t="s">
        <v>33</v>
      </c>
      <c r="E72" s="204"/>
      <c r="F72" s="204"/>
      <c r="G72" s="204"/>
      <c r="H72" s="204"/>
      <c r="I72" s="204"/>
      <c r="J72" s="204"/>
      <c r="K72" s="204"/>
      <c r="L72" s="204"/>
      <c r="M72" s="204"/>
      <c r="N72" s="204"/>
      <c r="O72" s="204"/>
      <c r="P72" s="204"/>
      <c r="Q72" s="204"/>
      <c r="R72" s="204"/>
      <c r="S72" s="257" t="s">
        <v>14</v>
      </c>
      <c r="T72" s="258"/>
      <c r="U72" s="258"/>
      <c r="V72" s="258"/>
      <c r="W72" s="258"/>
      <c r="X72" s="258"/>
      <c r="Y72" s="258"/>
      <c r="Z72" s="258"/>
      <c r="AA72" s="401"/>
      <c r="AB72" s="91"/>
      <c r="AC72" s="164" t="s">
        <v>23</v>
      </c>
      <c r="AD72" s="165"/>
      <c r="AE72" s="165"/>
      <c r="AF72" s="166"/>
      <c r="AG72" s="170" t="s">
        <v>36</v>
      </c>
      <c r="AH72" s="171"/>
      <c r="AI72" s="171"/>
      <c r="AJ72" s="171"/>
      <c r="AK72" s="171"/>
      <c r="AL72" s="171"/>
      <c r="AM72" s="171"/>
      <c r="AN72" s="171"/>
      <c r="AO72" s="171"/>
      <c r="AP72" s="171"/>
      <c r="AQ72" s="172"/>
      <c r="AR72" s="199" t="s">
        <v>38</v>
      </c>
      <c r="AS72" s="200"/>
      <c r="AT72" s="151" t="s">
        <v>88</v>
      </c>
      <c r="AU72" s="151"/>
      <c r="AV72" s="151"/>
    </row>
    <row r="73" spans="2:48" ht="15.75" customHeight="1" thickTop="1" thickBot="1">
      <c r="B73" s="207"/>
      <c r="C73" s="208"/>
      <c r="D73" s="222" t="s">
        <v>15</v>
      </c>
      <c r="E73" s="223"/>
      <c r="F73" s="223"/>
      <c r="G73" s="223"/>
      <c r="H73" s="223"/>
      <c r="I73" s="223"/>
      <c r="J73" s="223"/>
      <c r="K73" s="223"/>
      <c r="L73" s="223"/>
      <c r="M73" s="224"/>
      <c r="N73" s="225"/>
      <c r="O73" s="226" t="s">
        <v>84</v>
      </c>
      <c r="P73" s="227"/>
      <c r="Q73" s="227"/>
      <c r="R73" s="228"/>
      <c r="S73" s="216" t="s">
        <v>9</v>
      </c>
      <c r="T73" s="216"/>
      <c r="U73" s="216"/>
      <c r="V73" s="211" t="s">
        <v>31</v>
      </c>
      <c r="W73" s="212"/>
      <c r="X73" s="213"/>
      <c r="Y73" s="427" t="s">
        <v>32</v>
      </c>
      <c r="Z73" s="427"/>
      <c r="AA73" s="428"/>
      <c r="AB73" s="91"/>
      <c r="AC73" s="164"/>
      <c r="AD73" s="165"/>
      <c r="AE73" s="165"/>
      <c r="AF73" s="166"/>
      <c r="AG73" s="170" t="s">
        <v>15</v>
      </c>
      <c r="AH73" s="173"/>
      <c r="AI73" s="173"/>
      <c r="AJ73" s="173"/>
      <c r="AK73" s="173"/>
      <c r="AL73" s="173"/>
      <c r="AM73" s="173"/>
      <c r="AN73" s="174"/>
      <c r="AO73" s="178" t="s">
        <v>87</v>
      </c>
      <c r="AP73" s="179"/>
      <c r="AQ73" s="180"/>
      <c r="AR73" s="201"/>
      <c r="AS73" s="200"/>
      <c r="AT73" s="151"/>
      <c r="AU73" s="151"/>
      <c r="AV73" s="151"/>
    </row>
    <row r="74" spans="2:48" ht="85.5" customHeight="1" thickTop="1">
      <c r="B74" s="209"/>
      <c r="C74" s="210"/>
      <c r="D74" s="38" t="s">
        <v>33</v>
      </c>
      <c r="E74" s="220" t="s">
        <v>34</v>
      </c>
      <c r="F74" s="221"/>
      <c r="G74" s="39" t="s">
        <v>46</v>
      </c>
      <c r="H74" s="40" t="s">
        <v>82</v>
      </c>
      <c r="I74" s="39" t="s">
        <v>83</v>
      </c>
      <c r="J74" s="70"/>
      <c r="K74" s="40" t="s">
        <v>82</v>
      </c>
      <c r="L74" s="38" t="s">
        <v>33</v>
      </c>
      <c r="M74" s="220" t="s">
        <v>35</v>
      </c>
      <c r="N74" s="221"/>
      <c r="O74" s="226"/>
      <c r="P74" s="227"/>
      <c r="Q74" s="227"/>
      <c r="R74" s="228"/>
      <c r="S74" s="216"/>
      <c r="T74" s="216"/>
      <c r="U74" s="216"/>
      <c r="V74" s="214"/>
      <c r="W74" s="214"/>
      <c r="X74" s="215"/>
      <c r="Y74" s="429"/>
      <c r="Z74" s="429"/>
      <c r="AA74" s="429"/>
      <c r="AB74" s="91"/>
      <c r="AC74" s="167"/>
      <c r="AD74" s="168"/>
      <c r="AE74" s="168"/>
      <c r="AF74" s="169"/>
      <c r="AG74" s="175" t="s">
        <v>85</v>
      </c>
      <c r="AH74" s="176"/>
      <c r="AI74" s="177" t="s">
        <v>6</v>
      </c>
      <c r="AJ74" s="176"/>
      <c r="AK74" s="177" t="s">
        <v>7</v>
      </c>
      <c r="AL74" s="176"/>
      <c r="AM74" s="177" t="s">
        <v>86</v>
      </c>
      <c r="AN74" s="176"/>
      <c r="AO74" s="181"/>
      <c r="AP74" s="182"/>
      <c r="AQ74" s="183"/>
      <c r="AR74" s="202"/>
      <c r="AS74" s="203"/>
      <c r="AT74" s="152"/>
      <c r="AU74" s="152"/>
      <c r="AV74" s="152"/>
    </row>
    <row r="75" spans="2:48" ht="15.75" customHeight="1">
      <c r="B75" s="161" t="s">
        <v>24</v>
      </c>
      <c r="C75" s="163"/>
      <c r="D75" s="237">
        <f>SUM(D76:E78)</f>
        <v>122</v>
      </c>
      <c r="E75" s="108"/>
      <c r="F75" s="109"/>
      <c r="G75" s="108">
        <f>SUM(G76:H78)</f>
        <v>8</v>
      </c>
      <c r="H75" s="108"/>
      <c r="I75" s="108">
        <f>SUM(I76:K78)</f>
        <v>9</v>
      </c>
      <c r="J75" s="108"/>
      <c r="K75" s="108"/>
      <c r="L75" s="108">
        <f>SUM(L76:M78)</f>
        <v>121</v>
      </c>
      <c r="M75" s="108"/>
      <c r="N75" s="109"/>
      <c r="O75" s="108">
        <f>SUM(O76:P78)</f>
        <v>130</v>
      </c>
      <c r="P75" s="108"/>
      <c r="Q75" s="108"/>
      <c r="R75" s="109"/>
      <c r="S75" s="229">
        <f>SUM(S76:T78)</f>
        <v>891</v>
      </c>
      <c r="T75" s="229"/>
      <c r="U75" s="229"/>
      <c r="V75" s="229">
        <f>SUM(V76:W78)</f>
        <v>2735</v>
      </c>
      <c r="W75" s="230"/>
      <c r="X75" s="230"/>
      <c r="Y75" s="229">
        <f>SUM(Y76:AA78)</f>
        <v>217</v>
      </c>
      <c r="Z75" s="229"/>
      <c r="AA75" s="229"/>
      <c r="AB75" s="91"/>
      <c r="AC75" s="161" t="s">
        <v>24</v>
      </c>
      <c r="AD75" s="162"/>
      <c r="AE75" s="162"/>
      <c r="AF75" s="163"/>
      <c r="AG75" s="104">
        <f>SUM(AG76:AH79)</f>
        <v>11</v>
      </c>
      <c r="AH75" s="105"/>
      <c r="AI75" s="104">
        <f>SUM(AI76:AJ79)</f>
        <v>36</v>
      </c>
      <c r="AJ75" s="105"/>
      <c r="AK75" s="104">
        <f>SUM(AK76:AL79)</f>
        <v>33</v>
      </c>
      <c r="AL75" s="105"/>
      <c r="AM75" s="430">
        <f>SUM(AM76:AN79)</f>
        <v>14</v>
      </c>
      <c r="AN75" s="431"/>
      <c r="AO75" s="160">
        <f>SUM(AO76:AQ79)</f>
        <v>537</v>
      </c>
      <c r="AP75" s="160"/>
      <c r="AQ75" s="160"/>
      <c r="AR75" s="154">
        <f>SUM(AR76:AS79)</f>
        <v>124</v>
      </c>
      <c r="AS75" s="154"/>
      <c r="AT75" s="156">
        <f>SUM(AT76:AT79)</f>
        <v>17.322580645161292</v>
      </c>
      <c r="AU75" s="156"/>
      <c r="AV75" s="156"/>
    </row>
    <row r="76" spans="2:48" ht="15.75" customHeight="1">
      <c r="B76" s="161" t="s">
        <v>2</v>
      </c>
      <c r="C76" s="163"/>
      <c r="D76" s="217">
        <v>23</v>
      </c>
      <c r="E76" s="218"/>
      <c r="F76" s="219"/>
      <c r="G76" s="218">
        <v>2</v>
      </c>
      <c r="H76" s="218"/>
      <c r="I76" s="218">
        <v>2</v>
      </c>
      <c r="J76" s="218"/>
      <c r="K76" s="218"/>
      <c r="L76" s="108">
        <f>+D76+G76-I76</f>
        <v>23</v>
      </c>
      <c r="M76" s="108"/>
      <c r="N76" s="109"/>
      <c r="O76" s="106">
        <f>SUM(I76:N76)</f>
        <v>25</v>
      </c>
      <c r="P76" s="107"/>
      <c r="Q76" s="107"/>
      <c r="R76" s="105"/>
      <c r="S76" s="231">
        <v>391</v>
      </c>
      <c r="T76" s="231"/>
      <c r="U76" s="231"/>
      <c r="V76" s="231">
        <v>1639</v>
      </c>
      <c r="W76" s="232"/>
      <c r="X76" s="232"/>
      <c r="Y76" s="231">
        <v>55</v>
      </c>
      <c r="Z76" s="231"/>
      <c r="AA76" s="231"/>
      <c r="AB76" s="91"/>
      <c r="AC76" s="190" t="s">
        <v>2</v>
      </c>
      <c r="AD76" s="184" t="s">
        <v>10</v>
      </c>
      <c r="AE76" s="185"/>
      <c r="AF76" s="186"/>
      <c r="AG76" s="101">
        <v>5</v>
      </c>
      <c r="AH76" s="102"/>
      <c r="AI76" s="101">
        <v>5</v>
      </c>
      <c r="AJ76" s="102"/>
      <c r="AK76" s="101">
        <v>4</v>
      </c>
      <c r="AL76" s="102"/>
      <c r="AM76" s="123">
        <f>+AG76+AI76-AK76</f>
        <v>6</v>
      </c>
      <c r="AN76" s="273"/>
      <c r="AO76" s="157">
        <v>247</v>
      </c>
      <c r="AP76" s="157"/>
      <c r="AQ76" s="157"/>
      <c r="AR76" s="157">
        <v>31</v>
      </c>
      <c r="AS76" s="157"/>
      <c r="AT76" s="155">
        <f>IF(AR76=0,0,AO76/AR76)</f>
        <v>7.967741935483871</v>
      </c>
      <c r="AU76" s="155"/>
      <c r="AV76" s="155"/>
    </row>
    <row r="77" spans="2:48" ht="15.75" customHeight="1">
      <c r="B77" s="161" t="s">
        <v>3</v>
      </c>
      <c r="C77" s="163"/>
      <c r="D77" s="217">
        <v>21</v>
      </c>
      <c r="E77" s="218"/>
      <c r="F77" s="219"/>
      <c r="G77" s="218">
        <v>4</v>
      </c>
      <c r="H77" s="218"/>
      <c r="I77" s="218">
        <v>3</v>
      </c>
      <c r="J77" s="218"/>
      <c r="K77" s="218"/>
      <c r="L77" s="108">
        <f>+D77+G77-I77</f>
        <v>22</v>
      </c>
      <c r="M77" s="108"/>
      <c r="N77" s="109"/>
      <c r="O77" s="106">
        <f>SUM(I77:N77)</f>
        <v>25</v>
      </c>
      <c r="P77" s="107"/>
      <c r="Q77" s="107"/>
      <c r="R77" s="105"/>
      <c r="S77" s="231">
        <v>305</v>
      </c>
      <c r="T77" s="231"/>
      <c r="U77" s="231"/>
      <c r="V77" s="231">
        <v>1093</v>
      </c>
      <c r="W77" s="232"/>
      <c r="X77" s="232"/>
      <c r="Y77" s="231">
        <v>70</v>
      </c>
      <c r="Z77" s="231"/>
      <c r="AA77" s="231"/>
      <c r="AB77" s="91"/>
      <c r="AC77" s="190"/>
      <c r="AD77" s="187" t="s">
        <v>11</v>
      </c>
      <c r="AE77" s="188"/>
      <c r="AF77" s="189"/>
      <c r="AG77" s="94">
        <v>1</v>
      </c>
      <c r="AH77" s="103"/>
      <c r="AI77" s="94">
        <v>11</v>
      </c>
      <c r="AJ77" s="103"/>
      <c r="AK77" s="94">
        <v>11</v>
      </c>
      <c r="AL77" s="103"/>
      <c r="AM77" s="158">
        <f>+AG77+AI77-AK77</f>
        <v>1</v>
      </c>
      <c r="AN77" s="159"/>
      <c r="AO77" s="122">
        <v>70</v>
      </c>
      <c r="AP77" s="122"/>
      <c r="AQ77" s="122"/>
      <c r="AR77" s="122">
        <v>31</v>
      </c>
      <c r="AS77" s="122"/>
      <c r="AT77" s="150">
        <f>IF(AR77=0,0,AO77/AR77)</f>
        <v>2.2580645161290325</v>
      </c>
      <c r="AU77" s="150"/>
      <c r="AV77" s="150"/>
    </row>
    <row r="78" spans="2:48" ht="15.75" customHeight="1">
      <c r="B78" s="161" t="s">
        <v>26</v>
      </c>
      <c r="C78" s="163"/>
      <c r="D78" s="217">
        <v>78</v>
      </c>
      <c r="E78" s="218"/>
      <c r="F78" s="219"/>
      <c r="G78" s="218">
        <v>2</v>
      </c>
      <c r="H78" s="218"/>
      <c r="I78" s="218">
        <v>4</v>
      </c>
      <c r="J78" s="218"/>
      <c r="K78" s="218"/>
      <c r="L78" s="108">
        <f>+D78+G78-I78</f>
        <v>76</v>
      </c>
      <c r="M78" s="108"/>
      <c r="N78" s="109"/>
      <c r="O78" s="106">
        <f>SUM(I78:N78)</f>
        <v>80</v>
      </c>
      <c r="P78" s="107"/>
      <c r="Q78" s="107"/>
      <c r="R78" s="105"/>
      <c r="S78" s="231">
        <v>195</v>
      </c>
      <c r="T78" s="231"/>
      <c r="U78" s="231"/>
      <c r="V78" s="231">
        <v>3</v>
      </c>
      <c r="W78" s="232"/>
      <c r="X78" s="232"/>
      <c r="Y78" s="231">
        <v>92</v>
      </c>
      <c r="Z78" s="231"/>
      <c r="AA78" s="231"/>
      <c r="AB78" s="91"/>
      <c r="AC78" s="190" t="s">
        <v>3</v>
      </c>
      <c r="AD78" s="184" t="s">
        <v>10</v>
      </c>
      <c r="AE78" s="185"/>
      <c r="AF78" s="186"/>
      <c r="AG78" s="101">
        <v>4</v>
      </c>
      <c r="AH78" s="102"/>
      <c r="AI78" s="101">
        <v>7</v>
      </c>
      <c r="AJ78" s="102"/>
      <c r="AK78" s="101">
        <v>4</v>
      </c>
      <c r="AL78" s="102"/>
      <c r="AM78" s="123">
        <f>+AG78+AI78-AK78</f>
        <v>7</v>
      </c>
      <c r="AN78" s="273"/>
      <c r="AO78" s="157">
        <v>167</v>
      </c>
      <c r="AP78" s="157"/>
      <c r="AQ78" s="157"/>
      <c r="AR78" s="157">
        <v>31</v>
      </c>
      <c r="AS78" s="157"/>
      <c r="AT78" s="155">
        <f>IF(AR78=0,0,AO78/AR78)</f>
        <v>5.387096774193548</v>
      </c>
      <c r="AU78" s="155"/>
      <c r="AV78" s="155"/>
    </row>
    <row r="79" spans="2:48" ht="15.75" customHeight="1"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Y79" s="44"/>
      <c r="Z79" s="44"/>
      <c r="AA79" s="44"/>
      <c r="AC79" s="190"/>
      <c r="AD79" s="187" t="s">
        <v>11</v>
      </c>
      <c r="AE79" s="188"/>
      <c r="AF79" s="189"/>
      <c r="AG79" s="94">
        <v>1</v>
      </c>
      <c r="AH79" s="103"/>
      <c r="AI79" s="94">
        <v>13</v>
      </c>
      <c r="AJ79" s="103"/>
      <c r="AK79" s="94">
        <v>14</v>
      </c>
      <c r="AL79" s="103"/>
      <c r="AM79" s="158">
        <f>+AG79+AI79-AK79</f>
        <v>0</v>
      </c>
      <c r="AN79" s="159"/>
      <c r="AO79" s="122">
        <v>53</v>
      </c>
      <c r="AP79" s="122"/>
      <c r="AQ79" s="122"/>
      <c r="AR79" s="122">
        <v>31</v>
      </c>
      <c r="AS79" s="122"/>
      <c r="AT79" s="150">
        <f>IF(AR79=0,0,AO79/AR79)</f>
        <v>1.7096774193548387</v>
      </c>
      <c r="AU79" s="150"/>
      <c r="AV79" s="150"/>
    </row>
    <row r="80" spans="2:48" ht="15.75" customHeight="1" thickBot="1">
      <c r="B80" s="17" t="s">
        <v>90</v>
      </c>
      <c r="C80" s="402" t="s">
        <v>114</v>
      </c>
      <c r="D80" s="402"/>
      <c r="E80" s="402"/>
      <c r="F80" s="402"/>
      <c r="G80" s="402"/>
      <c r="H80" s="96" t="s">
        <v>5</v>
      </c>
      <c r="I80" s="97"/>
      <c r="J80" s="97"/>
      <c r="K80" s="97"/>
      <c r="L80" s="97"/>
      <c r="M80" s="97"/>
      <c r="N80" s="97"/>
      <c r="P80" s="42" t="s">
        <v>91</v>
      </c>
      <c r="Q80" s="42"/>
      <c r="R80" s="99" t="s">
        <v>119</v>
      </c>
      <c r="S80" s="100"/>
      <c r="T80" s="100"/>
      <c r="U80" s="100"/>
      <c r="V80" s="100"/>
      <c r="W80" s="100"/>
      <c r="X80" s="100"/>
      <c r="Y80" s="100"/>
      <c r="Z80" s="100"/>
      <c r="AA80" s="100"/>
      <c r="AB80" s="92"/>
      <c r="AC80" s="96" t="s">
        <v>5</v>
      </c>
      <c r="AD80" s="97"/>
      <c r="AE80" s="97"/>
      <c r="AF80" s="97"/>
      <c r="AG80" s="97"/>
      <c r="AH80" s="97"/>
      <c r="AI80" s="46"/>
      <c r="AJ80" s="47"/>
      <c r="AK80" s="46"/>
      <c r="AL80" s="44"/>
      <c r="AM80" s="44"/>
      <c r="AN80" s="44"/>
      <c r="AO80" s="44"/>
      <c r="AP80" s="44"/>
      <c r="AQ80" s="44"/>
      <c r="AR80" s="45"/>
      <c r="AS80" s="44"/>
    </row>
    <row r="81" spans="2:44" ht="15.75" customHeight="1" thickTop="1">
      <c r="B81" s="257" t="s">
        <v>23</v>
      </c>
      <c r="C81" s="401"/>
      <c r="D81" s="130" t="s">
        <v>39</v>
      </c>
      <c r="E81" s="153"/>
      <c r="F81" s="304" t="s">
        <v>12</v>
      </c>
      <c r="G81" s="304"/>
      <c r="H81" s="304"/>
      <c r="I81" s="257" t="s">
        <v>13</v>
      </c>
      <c r="J81" s="258"/>
      <c r="K81" s="258"/>
      <c r="L81" s="401"/>
      <c r="N81" s="14"/>
      <c r="P81" s="14"/>
      <c r="Q81" s="257" t="s">
        <v>23</v>
      </c>
      <c r="R81" s="401"/>
      <c r="S81" s="329" t="s">
        <v>39</v>
      </c>
      <c r="T81" s="483"/>
      <c r="U81" s="130" t="s">
        <v>40</v>
      </c>
      <c r="V81" s="153"/>
      <c r="W81" s="130" t="s">
        <v>12</v>
      </c>
      <c r="X81" s="131"/>
      <c r="Y81" s="131"/>
      <c r="Z81" s="132"/>
      <c r="AA81" s="130" t="s">
        <v>113</v>
      </c>
      <c r="AB81" s="131"/>
      <c r="AC81" s="131"/>
      <c r="AD81" s="132"/>
    </row>
    <row r="82" spans="2:44" ht="15.75" customHeight="1">
      <c r="B82" s="139" t="s">
        <v>24</v>
      </c>
      <c r="C82" s="406"/>
      <c r="D82" s="409">
        <f>SUM(D83:E85)</f>
        <v>16</v>
      </c>
      <c r="E82" s="409"/>
      <c r="F82" s="123">
        <f>SUM(F83:H85)</f>
        <v>1946</v>
      </c>
      <c r="G82" s="123"/>
      <c r="H82" s="123"/>
      <c r="I82" s="123">
        <f>SUM(I83:L85)</f>
        <v>1946</v>
      </c>
      <c r="J82" s="123"/>
      <c r="K82" s="123"/>
      <c r="L82" s="123"/>
      <c r="N82" s="14"/>
      <c r="P82" s="8"/>
      <c r="Q82" s="138" t="s">
        <v>24</v>
      </c>
      <c r="R82" s="139"/>
      <c r="S82" s="409">
        <f>SUM(S83:S85)</f>
        <v>2</v>
      </c>
      <c r="T82" s="409"/>
      <c r="U82" s="144">
        <f>SUM(U83:V85)</f>
        <v>21</v>
      </c>
      <c r="V82" s="147"/>
      <c r="W82" s="144">
        <f>SUM(W83:Y85)</f>
        <v>2</v>
      </c>
      <c r="X82" s="145"/>
      <c r="Y82" s="145"/>
      <c r="Z82" s="146"/>
      <c r="AA82" s="144">
        <f>SUM(AA83:AB85)</f>
        <v>21</v>
      </c>
      <c r="AB82" s="145"/>
      <c r="AC82" s="145"/>
      <c r="AD82" s="146"/>
    </row>
    <row r="83" spans="2:44" ht="15.75" customHeight="1">
      <c r="B83" s="141" t="s">
        <v>2</v>
      </c>
      <c r="C83" s="407"/>
      <c r="D83" s="128">
        <v>6</v>
      </c>
      <c r="E83" s="128"/>
      <c r="F83" s="121">
        <v>1071</v>
      </c>
      <c r="G83" s="121"/>
      <c r="H83" s="121"/>
      <c r="I83" s="121">
        <v>1071</v>
      </c>
      <c r="J83" s="121"/>
      <c r="K83" s="121"/>
      <c r="L83" s="121"/>
      <c r="N83" s="14"/>
      <c r="P83" s="8"/>
      <c r="Q83" s="140" t="s">
        <v>2</v>
      </c>
      <c r="R83" s="141"/>
      <c r="S83" s="128">
        <v>1</v>
      </c>
      <c r="T83" s="128"/>
      <c r="U83" s="148">
        <v>8</v>
      </c>
      <c r="V83" s="133"/>
      <c r="W83" s="128">
        <v>1</v>
      </c>
      <c r="X83" s="128"/>
      <c r="Y83" s="128"/>
      <c r="Z83" s="134"/>
      <c r="AA83" s="128">
        <v>8</v>
      </c>
      <c r="AB83" s="128"/>
      <c r="AC83" s="133"/>
      <c r="AD83" s="134"/>
    </row>
    <row r="84" spans="2:44" ht="15.75" customHeight="1">
      <c r="B84" s="141" t="s">
        <v>3</v>
      </c>
      <c r="C84" s="407"/>
      <c r="D84" s="128">
        <v>8</v>
      </c>
      <c r="E84" s="128"/>
      <c r="F84" s="121">
        <v>721</v>
      </c>
      <c r="G84" s="121"/>
      <c r="H84" s="121"/>
      <c r="I84" s="121">
        <v>721</v>
      </c>
      <c r="J84" s="121"/>
      <c r="K84" s="121"/>
      <c r="L84" s="121"/>
      <c r="N84" s="14"/>
      <c r="P84" s="8"/>
      <c r="Q84" s="140" t="s">
        <v>3</v>
      </c>
      <c r="R84" s="141"/>
      <c r="S84" s="128">
        <v>1</v>
      </c>
      <c r="T84" s="128"/>
      <c r="U84" s="148">
        <v>13</v>
      </c>
      <c r="V84" s="133"/>
      <c r="W84" s="128">
        <v>1</v>
      </c>
      <c r="X84" s="128"/>
      <c r="Y84" s="128"/>
      <c r="Z84" s="134"/>
      <c r="AA84" s="128">
        <v>13</v>
      </c>
      <c r="AB84" s="128"/>
      <c r="AC84" s="133"/>
      <c r="AD84" s="134"/>
    </row>
    <row r="85" spans="2:44" ht="15.75" customHeight="1">
      <c r="B85" s="143" t="s">
        <v>26</v>
      </c>
      <c r="C85" s="408"/>
      <c r="D85" s="129">
        <v>2</v>
      </c>
      <c r="E85" s="129"/>
      <c r="F85" s="122">
        <v>154</v>
      </c>
      <c r="G85" s="122"/>
      <c r="H85" s="122"/>
      <c r="I85" s="122">
        <v>154</v>
      </c>
      <c r="J85" s="122"/>
      <c r="K85" s="122"/>
      <c r="L85" s="122"/>
      <c r="N85" s="14"/>
      <c r="P85" s="8"/>
      <c r="Q85" s="142" t="s">
        <v>26</v>
      </c>
      <c r="R85" s="143"/>
      <c r="S85" s="129">
        <v>0</v>
      </c>
      <c r="T85" s="129"/>
      <c r="U85" s="135">
        <v>0</v>
      </c>
      <c r="V85" s="149"/>
      <c r="W85" s="135">
        <v>0</v>
      </c>
      <c r="X85" s="136"/>
      <c r="Y85" s="136"/>
      <c r="Z85" s="137"/>
      <c r="AA85" s="135">
        <v>0</v>
      </c>
      <c r="AB85" s="136"/>
      <c r="AC85" s="136"/>
      <c r="AD85" s="137"/>
    </row>
    <row r="86" spans="2:44" s="44" customFormat="1" ht="6" customHeight="1">
      <c r="B86" s="60"/>
      <c r="C86" s="60"/>
      <c r="D86" s="41"/>
      <c r="E86" s="41"/>
      <c r="F86" s="11"/>
      <c r="G86" s="11"/>
      <c r="H86" s="11"/>
      <c r="I86" s="11"/>
      <c r="J86" s="11"/>
      <c r="K86" s="11"/>
      <c r="L86" s="11"/>
      <c r="N86" s="45"/>
      <c r="P86" s="45"/>
      <c r="Q86" s="45"/>
      <c r="R86" s="63"/>
      <c r="S86" s="60"/>
      <c r="T86" s="41"/>
      <c r="U86" s="41"/>
      <c r="V86" s="41"/>
      <c r="W86" s="41"/>
      <c r="X86" s="41"/>
      <c r="Y86" s="41"/>
      <c r="Z86" s="41"/>
      <c r="AA86" s="61"/>
      <c r="AB86" s="93"/>
      <c r="AC86" s="41"/>
      <c r="AD86" s="41"/>
      <c r="AE86" s="61"/>
      <c r="AM86" s="62"/>
    </row>
    <row r="87" spans="2:44" s="21" customFormat="1" ht="13.5">
      <c r="B87" s="22" t="s">
        <v>16</v>
      </c>
      <c r="C87" s="23" t="s">
        <v>92</v>
      </c>
      <c r="D87" s="24" t="s">
        <v>93</v>
      </c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43"/>
      <c r="Q87" s="43"/>
      <c r="R87" s="43"/>
      <c r="S87" s="24"/>
      <c r="T87" s="24"/>
      <c r="U87" s="24"/>
      <c r="V87" s="24"/>
      <c r="AB87" s="24"/>
      <c r="AM87" s="24"/>
    </row>
    <row r="88" spans="2:44" s="21" customFormat="1" ht="27.75" customHeight="1">
      <c r="B88" s="22"/>
      <c r="C88" s="25" t="s">
        <v>41</v>
      </c>
      <c r="D88" s="403" t="s">
        <v>94</v>
      </c>
      <c r="E88" s="404"/>
      <c r="F88" s="404"/>
      <c r="G88" s="404"/>
      <c r="H88" s="404"/>
      <c r="I88" s="404"/>
      <c r="J88" s="404"/>
      <c r="K88" s="404"/>
      <c r="L88" s="404"/>
      <c r="M88" s="404"/>
      <c r="N88" s="404"/>
      <c r="O88" s="404"/>
      <c r="P88" s="404"/>
      <c r="Q88" s="404"/>
      <c r="R88" s="404"/>
      <c r="S88" s="404"/>
      <c r="T88" s="404"/>
      <c r="U88" s="404"/>
      <c r="V88" s="404"/>
      <c r="W88" s="404"/>
      <c r="X88" s="404"/>
      <c r="Y88" s="404"/>
      <c r="Z88" s="404"/>
      <c r="AA88" s="404"/>
      <c r="AB88" s="404"/>
      <c r="AC88" s="404"/>
      <c r="AD88" s="404"/>
      <c r="AE88" s="404"/>
      <c r="AF88" s="404"/>
      <c r="AG88" s="404"/>
      <c r="AH88" s="404"/>
      <c r="AI88" s="404"/>
      <c r="AJ88" s="404"/>
      <c r="AK88" s="404"/>
      <c r="AL88" s="404"/>
      <c r="AM88" s="404"/>
      <c r="AN88" s="404"/>
      <c r="AO88" s="404"/>
      <c r="AP88" s="404"/>
      <c r="AQ88" s="404"/>
      <c r="AR88" s="404"/>
    </row>
    <row r="89" spans="2:44" s="21" customFormat="1" ht="27.75" customHeight="1">
      <c r="C89" s="25" t="s">
        <v>42</v>
      </c>
      <c r="D89" s="403" t="s">
        <v>95</v>
      </c>
      <c r="E89" s="405"/>
      <c r="F89" s="405"/>
      <c r="G89" s="405"/>
      <c r="H89" s="405"/>
      <c r="I89" s="405"/>
      <c r="J89" s="405"/>
      <c r="K89" s="405"/>
      <c r="L89" s="405"/>
      <c r="M89" s="405"/>
      <c r="N89" s="405"/>
      <c r="O89" s="405"/>
      <c r="P89" s="405"/>
      <c r="Q89" s="405"/>
      <c r="R89" s="405"/>
      <c r="S89" s="405"/>
      <c r="T89" s="405"/>
      <c r="U89" s="405"/>
      <c r="V89" s="405"/>
      <c r="W89" s="405"/>
      <c r="X89" s="405"/>
      <c r="Y89" s="405"/>
      <c r="Z89" s="405"/>
      <c r="AA89" s="405"/>
      <c r="AB89" s="405"/>
      <c r="AC89" s="405"/>
      <c r="AD89" s="405"/>
      <c r="AE89" s="405"/>
      <c r="AF89" s="405"/>
      <c r="AG89" s="405"/>
      <c r="AH89" s="405"/>
      <c r="AI89" s="405"/>
      <c r="AJ89" s="405"/>
      <c r="AK89" s="405"/>
      <c r="AL89" s="405"/>
      <c r="AM89" s="405"/>
      <c r="AN89" s="405"/>
      <c r="AO89" s="405"/>
      <c r="AP89" s="405"/>
      <c r="AQ89" s="405"/>
      <c r="AR89" s="405"/>
    </row>
    <row r="90" spans="2:44" s="21" customFormat="1" ht="13.5">
      <c r="C90" s="23" t="s">
        <v>43</v>
      </c>
      <c r="D90" s="24" t="s">
        <v>96</v>
      </c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AB90" s="24"/>
      <c r="AM90" s="24"/>
    </row>
    <row r="91" spans="2:44" s="21" customFormat="1" ht="13.5">
      <c r="C91" s="23" t="s">
        <v>44</v>
      </c>
      <c r="D91" s="24" t="s">
        <v>97</v>
      </c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AB91" s="24"/>
      <c r="AM91" s="24"/>
    </row>
    <row r="92" spans="2:44" ht="15.75" customHeight="1">
      <c r="B92" s="6" t="s">
        <v>120</v>
      </c>
    </row>
  </sheetData>
  <sheetProtection sheet="1" objects="1" scenarios="1"/>
  <mergeCells count="664">
    <mergeCell ref="T24:T26"/>
    <mergeCell ref="N21:O22"/>
    <mergeCell ref="I34:K34"/>
    <mergeCell ref="AA24:AB24"/>
    <mergeCell ref="AA25:AB25"/>
    <mergeCell ref="AA26:AB26"/>
    <mergeCell ref="AA27:AB27"/>
    <mergeCell ref="AA28:AB28"/>
    <mergeCell ref="AA29:AB29"/>
    <mergeCell ref="AA30:AB30"/>
    <mergeCell ref="AA31:AB31"/>
    <mergeCell ref="AA32:AB32"/>
    <mergeCell ref="C45:G45"/>
    <mergeCell ref="I33:K33"/>
    <mergeCell ref="L32:M32"/>
    <mergeCell ref="N32:O32"/>
    <mergeCell ref="P26:R26"/>
    <mergeCell ref="I23:K23"/>
    <mergeCell ref="I24:K24"/>
    <mergeCell ref="I25:K25"/>
    <mergeCell ref="P23:R23"/>
    <mergeCell ref="P28:R28"/>
    <mergeCell ref="N25:O25"/>
    <mergeCell ref="L26:M26"/>
    <mergeCell ref="N26:O26"/>
    <mergeCell ref="Y39:AE39"/>
    <mergeCell ref="AI33:AL35"/>
    <mergeCell ref="AF31:AH31"/>
    <mergeCell ref="AC30:AE30"/>
    <mergeCell ref="AC31:AE31"/>
    <mergeCell ref="P30:R30"/>
    <mergeCell ref="P31:R31"/>
    <mergeCell ref="W33:Z33"/>
    <mergeCell ref="W34:Z34"/>
    <mergeCell ref="AI30:AL32"/>
    <mergeCell ref="W32:Z32"/>
    <mergeCell ref="W30:Z30"/>
    <mergeCell ref="AA33:AB33"/>
    <mergeCell ref="AA34:AB34"/>
    <mergeCell ref="AA35:AB35"/>
    <mergeCell ref="AC32:AE32"/>
    <mergeCell ref="W31:Z31"/>
    <mergeCell ref="AC25:AE25"/>
    <mergeCell ref="AC26:AE26"/>
    <mergeCell ref="AC29:AE29"/>
    <mergeCell ref="AI24:AL26"/>
    <mergeCell ref="AF28:AH28"/>
    <mergeCell ref="AF29:AH29"/>
    <mergeCell ref="AI27:AL29"/>
    <mergeCell ref="AF27:AH27"/>
    <mergeCell ref="AF24:AH24"/>
    <mergeCell ref="AF25:AH25"/>
    <mergeCell ref="AF26:AH26"/>
    <mergeCell ref="AF9:AG10"/>
    <mergeCell ref="AF11:AG12"/>
    <mergeCell ref="AF13:AG14"/>
    <mergeCell ref="AF15:AG16"/>
    <mergeCell ref="W21:Z23"/>
    <mergeCell ref="V9:X10"/>
    <mergeCell ref="V11:X12"/>
    <mergeCell ref="V13:X14"/>
    <mergeCell ref="V15:X16"/>
    <mergeCell ref="AA21:AB23"/>
    <mergeCell ref="Y9:AB10"/>
    <mergeCell ref="Y11:AB12"/>
    <mergeCell ref="Y13:AB14"/>
    <mergeCell ref="Y15:AB16"/>
    <mergeCell ref="AC9:AE10"/>
    <mergeCell ref="AC11:AE12"/>
    <mergeCell ref="AC13:AE14"/>
    <mergeCell ref="AC15:AE16"/>
    <mergeCell ref="T21:V23"/>
    <mergeCell ref="AH9:AJ10"/>
    <mergeCell ref="AK9:AM10"/>
    <mergeCell ref="AH11:AJ12"/>
    <mergeCell ref="AK11:AM12"/>
    <mergeCell ref="AH13:AJ14"/>
    <mergeCell ref="AK13:AM14"/>
    <mergeCell ref="AH15:AJ16"/>
    <mergeCell ref="AK15:AM16"/>
    <mergeCell ref="H80:N80"/>
    <mergeCell ref="Y73:AA74"/>
    <mergeCell ref="Y75:AA75"/>
    <mergeCell ref="AM74:AN74"/>
    <mergeCell ref="AK75:AL75"/>
    <mergeCell ref="AM75:AN75"/>
    <mergeCell ref="AI75:AJ75"/>
    <mergeCell ref="AH59:AM59"/>
    <mergeCell ref="I61:K62"/>
    <mergeCell ref="L61:M62"/>
    <mergeCell ref="AD60:AF62"/>
    <mergeCell ref="AG60:AH62"/>
    <mergeCell ref="AJ60:AK62"/>
    <mergeCell ref="S61:T62"/>
    <mergeCell ref="F61:H62"/>
    <mergeCell ref="AC21:AE23"/>
    <mergeCell ref="B81:C81"/>
    <mergeCell ref="I81:L81"/>
    <mergeCell ref="Q81:R81"/>
    <mergeCell ref="C80:G80"/>
    <mergeCell ref="F81:H81"/>
    <mergeCell ref="D81:E81"/>
    <mergeCell ref="D88:AR88"/>
    <mergeCell ref="D89:AR89"/>
    <mergeCell ref="G76:H76"/>
    <mergeCell ref="I76:K76"/>
    <mergeCell ref="V78:X78"/>
    <mergeCell ref="Y76:AA76"/>
    <mergeCell ref="AD78:AF78"/>
    <mergeCell ref="AI78:AJ78"/>
    <mergeCell ref="AK78:AL78"/>
    <mergeCell ref="AM78:AN78"/>
    <mergeCell ref="AK76:AL76"/>
    <mergeCell ref="AM76:AN76"/>
    <mergeCell ref="AR79:AS79"/>
    <mergeCell ref="B82:C82"/>
    <mergeCell ref="B83:C83"/>
    <mergeCell ref="B84:C84"/>
    <mergeCell ref="B85:C85"/>
    <mergeCell ref="D82:E82"/>
    <mergeCell ref="B66:B67"/>
    <mergeCell ref="B68:B69"/>
    <mergeCell ref="B48:B52"/>
    <mergeCell ref="B53:B57"/>
    <mergeCell ref="B63:E63"/>
    <mergeCell ref="B64:B65"/>
    <mergeCell ref="C65:E65"/>
    <mergeCell ref="C66:E66"/>
    <mergeCell ref="C67:E67"/>
    <mergeCell ref="C68:E68"/>
    <mergeCell ref="B60:E62"/>
    <mergeCell ref="C55:G55"/>
    <mergeCell ref="C48:G48"/>
    <mergeCell ref="C49:G49"/>
    <mergeCell ref="C50:G50"/>
    <mergeCell ref="C51:G51"/>
    <mergeCell ref="C52:G52"/>
    <mergeCell ref="C53:G53"/>
    <mergeCell ref="C56:G56"/>
    <mergeCell ref="C57:G57"/>
    <mergeCell ref="F63:H63"/>
    <mergeCell ref="F64:H64"/>
    <mergeCell ref="C64:E64"/>
    <mergeCell ref="F66:H66"/>
    <mergeCell ref="V40:X41"/>
    <mergeCell ref="U25:V25"/>
    <mergeCell ref="U31:V31"/>
    <mergeCell ref="U32:V32"/>
    <mergeCell ref="T27:T29"/>
    <mergeCell ref="L40:U40"/>
    <mergeCell ref="AM24:AQ26"/>
    <mergeCell ref="U26:V26"/>
    <mergeCell ref="AC27:AE27"/>
    <mergeCell ref="AC28:AE28"/>
    <mergeCell ref="AM27:AQ29"/>
    <mergeCell ref="L24:M24"/>
    <mergeCell ref="N24:O24"/>
    <mergeCell ref="L29:M29"/>
    <mergeCell ref="N29:O29"/>
    <mergeCell ref="P29:R29"/>
    <mergeCell ref="N34:O34"/>
    <mergeCell ref="W24:Z24"/>
    <mergeCell ref="W25:Z25"/>
    <mergeCell ref="W26:Z26"/>
    <mergeCell ref="AC24:AE24"/>
    <mergeCell ref="W29:Z29"/>
    <mergeCell ref="W27:Z27"/>
    <mergeCell ref="W28:Z28"/>
    <mergeCell ref="AO20:AV20"/>
    <mergeCell ref="AF21:AH23"/>
    <mergeCell ref="AT24:AV26"/>
    <mergeCell ref="AT27:AV29"/>
    <mergeCell ref="AT30:AV32"/>
    <mergeCell ref="AM22:AQ23"/>
    <mergeCell ref="AI22:AL23"/>
    <mergeCell ref="AI21:AV21"/>
    <mergeCell ref="AR24:AS26"/>
    <mergeCell ref="AR27:AS29"/>
    <mergeCell ref="AT22:AV23"/>
    <mergeCell ref="AR22:AS23"/>
    <mergeCell ref="AF32:AH32"/>
    <mergeCell ref="AF30:AH30"/>
    <mergeCell ref="AR30:AS32"/>
    <mergeCell ref="AM30:AQ32"/>
    <mergeCell ref="B43:B47"/>
    <mergeCell ref="C47:G47"/>
    <mergeCell ref="B42:G42"/>
    <mergeCell ref="C43:G43"/>
    <mergeCell ref="B28:B31"/>
    <mergeCell ref="B32:B35"/>
    <mergeCell ref="C46:G46"/>
    <mergeCell ref="C44:G44"/>
    <mergeCell ref="B21:H22"/>
    <mergeCell ref="B40:G41"/>
    <mergeCell ref="H40:K41"/>
    <mergeCell ref="B24:B27"/>
    <mergeCell ref="B23:H23"/>
    <mergeCell ref="C24:H24"/>
    <mergeCell ref="C28:H28"/>
    <mergeCell ref="C32:H32"/>
    <mergeCell ref="I21:K22"/>
    <mergeCell ref="I28:K28"/>
    <mergeCell ref="I29:K29"/>
    <mergeCell ref="I30:K30"/>
    <mergeCell ref="I32:K32"/>
    <mergeCell ref="D37:AV37"/>
    <mergeCell ref="N35:O35"/>
    <mergeCell ref="L34:M34"/>
    <mergeCell ref="L20:R20"/>
    <mergeCell ref="I26:K26"/>
    <mergeCell ref="I27:K27"/>
    <mergeCell ref="L21:M22"/>
    <mergeCell ref="P21:R21"/>
    <mergeCell ref="P22:R22"/>
    <mergeCell ref="L27:M27"/>
    <mergeCell ref="N27:O27"/>
    <mergeCell ref="L25:M25"/>
    <mergeCell ref="P25:R25"/>
    <mergeCell ref="P27:R27"/>
    <mergeCell ref="L23:M23"/>
    <mergeCell ref="N23:O23"/>
    <mergeCell ref="P24:R24"/>
    <mergeCell ref="T9:U10"/>
    <mergeCell ref="T11:U12"/>
    <mergeCell ref="T13:U14"/>
    <mergeCell ref="T15:U16"/>
    <mergeCell ref="L10:N10"/>
    <mergeCell ref="L11:N11"/>
    <mergeCell ref="L12:N12"/>
    <mergeCell ref="O11:R11"/>
    <mergeCell ref="O12:R12"/>
    <mergeCell ref="O17:R17"/>
    <mergeCell ref="O13:R13"/>
    <mergeCell ref="O14:R14"/>
    <mergeCell ref="O15:R15"/>
    <mergeCell ref="O16:R16"/>
    <mergeCell ref="O18:R18"/>
    <mergeCell ref="L13:N13"/>
    <mergeCell ref="G16:I16"/>
    <mergeCell ref="G17:I17"/>
    <mergeCell ref="G13:I13"/>
    <mergeCell ref="J15:K15"/>
    <mergeCell ref="G14:I14"/>
    <mergeCell ref="G15:I15"/>
    <mergeCell ref="L14:N14"/>
    <mergeCell ref="L15:N15"/>
    <mergeCell ref="L16:N16"/>
    <mergeCell ref="L17:N17"/>
    <mergeCell ref="L18:N18"/>
    <mergeCell ref="G18:I18"/>
    <mergeCell ref="J16:K16"/>
    <mergeCell ref="J17:K17"/>
    <mergeCell ref="J18:K18"/>
    <mergeCell ref="J13:K13"/>
    <mergeCell ref="J14:K14"/>
    <mergeCell ref="G11:I11"/>
    <mergeCell ref="G12:I12"/>
    <mergeCell ref="B13:B15"/>
    <mergeCell ref="C13:F13"/>
    <mergeCell ref="C14:F14"/>
    <mergeCell ref="C15:F15"/>
    <mergeCell ref="J10:K10"/>
    <mergeCell ref="B16:B18"/>
    <mergeCell ref="C16:F16"/>
    <mergeCell ref="C17:F17"/>
    <mergeCell ref="C18:F18"/>
    <mergeCell ref="B10:B12"/>
    <mergeCell ref="C11:F11"/>
    <mergeCell ref="C10:F10"/>
    <mergeCell ref="C12:F12"/>
    <mergeCell ref="J11:K11"/>
    <mergeCell ref="J12:K12"/>
    <mergeCell ref="B9:F9"/>
    <mergeCell ref="G7:I8"/>
    <mergeCell ref="B7:F8"/>
    <mergeCell ref="J7:R7"/>
    <mergeCell ref="J9:K9"/>
    <mergeCell ref="L9:N9"/>
    <mergeCell ref="G9:I9"/>
    <mergeCell ref="O9:R9"/>
    <mergeCell ref="O10:R10"/>
    <mergeCell ref="G10:I10"/>
    <mergeCell ref="B2:D2"/>
    <mergeCell ref="E2:R2"/>
    <mergeCell ref="S2:S4"/>
    <mergeCell ref="AG5:AJ5"/>
    <mergeCell ref="AK5:AM5"/>
    <mergeCell ref="O8:R8"/>
    <mergeCell ref="L8:N8"/>
    <mergeCell ref="J8:K8"/>
    <mergeCell ref="V7:AE7"/>
    <mergeCell ref="AF7:AM7"/>
    <mergeCell ref="AF8:AG8"/>
    <mergeCell ref="AH8:AJ8"/>
    <mergeCell ref="AK8:AM8"/>
    <mergeCell ref="AC8:AE8"/>
    <mergeCell ref="T7:U8"/>
    <mergeCell ref="V8:X8"/>
    <mergeCell ref="Y8:AB8"/>
    <mergeCell ref="AT33:AV35"/>
    <mergeCell ref="AC35:AE35"/>
    <mergeCell ref="P35:R35"/>
    <mergeCell ref="AF34:AH34"/>
    <mergeCell ref="AF35:AH35"/>
    <mergeCell ref="W35:Z35"/>
    <mergeCell ref="AM33:AQ35"/>
    <mergeCell ref="U34:V34"/>
    <mergeCell ref="U35:V35"/>
    <mergeCell ref="AC33:AE33"/>
    <mergeCell ref="T33:T35"/>
    <mergeCell ref="P33:R33"/>
    <mergeCell ref="P34:R34"/>
    <mergeCell ref="AF33:AH33"/>
    <mergeCell ref="AC34:AE34"/>
    <mergeCell ref="AR33:AS35"/>
    <mergeCell ref="C54:G54"/>
    <mergeCell ref="L50:O50"/>
    <mergeCell ref="L46:O46"/>
    <mergeCell ref="H49:K49"/>
    <mergeCell ref="H50:K50"/>
    <mergeCell ref="H43:K43"/>
    <mergeCell ref="I31:K31"/>
    <mergeCell ref="T54:U54"/>
    <mergeCell ref="H42:K42"/>
    <mergeCell ref="H51:K51"/>
    <mergeCell ref="H52:K52"/>
    <mergeCell ref="H53:K53"/>
    <mergeCell ref="H47:K47"/>
    <mergeCell ref="H48:K48"/>
    <mergeCell ref="H44:K44"/>
    <mergeCell ref="H45:K45"/>
    <mergeCell ref="H46:K46"/>
    <mergeCell ref="T41:U41"/>
    <mergeCell ref="P48:S48"/>
    <mergeCell ref="P49:S49"/>
    <mergeCell ref="I35:K35"/>
    <mergeCell ref="L41:O41"/>
    <mergeCell ref="P50:S50"/>
    <mergeCell ref="P51:S51"/>
    <mergeCell ref="L28:M28"/>
    <mergeCell ref="N28:O28"/>
    <mergeCell ref="L30:M30"/>
    <mergeCell ref="N30:O30"/>
    <mergeCell ref="T30:T32"/>
    <mergeCell ref="L35:M35"/>
    <mergeCell ref="P32:R32"/>
    <mergeCell ref="T47:U47"/>
    <mergeCell ref="L31:M31"/>
    <mergeCell ref="N31:O31"/>
    <mergeCell ref="P41:S41"/>
    <mergeCell ref="P42:S42"/>
    <mergeCell ref="P43:S43"/>
    <mergeCell ref="P44:S44"/>
    <mergeCell ref="P45:S45"/>
    <mergeCell ref="P46:S46"/>
    <mergeCell ref="P47:S47"/>
    <mergeCell ref="L33:M33"/>
    <mergeCell ref="N33:O33"/>
    <mergeCell ref="U28:V28"/>
    <mergeCell ref="U29:V29"/>
    <mergeCell ref="Y40:AE41"/>
    <mergeCell ref="T51:U51"/>
    <mergeCell ref="T52:U52"/>
    <mergeCell ref="L55:O55"/>
    <mergeCell ref="L56:O56"/>
    <mergeCell ref="L57:O57"/>
    <mergeCell ref="L42:O42"/>
    <mergeCell ref="L51:O51"/>
    <mergeCell ref="L52:O52"/>
    <mergeCell ref="L53:O53"/>
    <mergeCell ref="L54:O54"/>
    <mergeCell ref="L47:O47"/>
    <mergeCell ref="L48:O48"/>
    <mergeCell ref="L43:O43"/>
    <mergeCell ref="L44:O44"/>
    <mergeCell ref="L45:O45"/>
    <mergeCell ref="L49:O49"/>
    <mergeCell ref="Y52:AE52"/>
    <mergeCell ref="Y53:AE53"/>
    <mergeCell ref="V57:X57"/>
    <mergeCell ref="V50:X50"/>
    <mergeCell ref="V47:X47"/>
    <mergeCell ref="Y51:AE51"/>
    <mergeCell ref="V51:X51"/>
    <mergeCell ref="V52:X52"/>
    <mergeCell ref="V53:X53"/>
    <mergeCell ref="T42:U42"/>
    <mergeCell ref="V42:X42"/>
    <mergeCell ref="V43:X43"/>
    <mergeCell ref="V44:X44"/>
    <mergeCell ref="V45:X45"/>
    <mergeCell ref="T45:U45"/>
    <mergeCell ref="T44:U44"/>
    <mergeCell ref="T43:U43"/>
    <mergeCell ref="T46:U46"/>
    <mergeCell ref="T53:U53"/>
    <mergeCell ref="T48:U48"/>
    <mergeCell ref="Y42:AE42"/>
    <mergeCell ref="V48:X48"/>
    <mergeCell ref="V49:X49"/>
    <mergeCell ref="V46:X46"/>
    <mergeCell ref="T49:U49"/>
    <mergeCell ref="T50:U50"/>
    <mergeCell ref="Y43:AE43"/>
    <mergeCell ref="Y44:AE44"/>
    <mergeCell ref="Y45:AE45"/>
    <mergeCell ref="Y46:AE46"/>
    <mergeCell ref="Y47:AE47"/>
    <mergeCell ref="Y48:AE48"/>
    <mergeCell ref="Y49:AE49"/>
    <mergeCell ref="Y50:AE50"/>
    <mergeCell ref="H55:K55"/>
    <mergeCell ref="H56:K56"/>
    <mergeCell ref="H57:K57"/>
    <mergeCell ref="Y54:AE54"/>
    <mergeCell ref="Y55:AE55"/>
    <mergeCell ref="Y56:AE56"/>
    <mergeCell ref="Y57:AE57"/>
    <mergeCell ref="V54:X54"/>
    <mergeCell ref="V55:X55"/>
    <mergeCell ref="V56:X56"/>
    <mergeCell ref="H54:K54"/>
    <mergeCell ref="T57:U57"/>
    <mergeCell ref="T56:U56"/>
    <mergeCell ref="T55:U55"/>
    <mergeCell ref="P56:S56"/>
    <mergeCell ref="P57:S57"/>
    <mergeCell ref="AD68:AF68"/>
    <mergeCell ref="AG63:AH63"/>
    <mergeCell ref="AG64:AH64"/>
    <mergeCell ref="AG65:AH65"/>
    <mergeCell ref="AG66:AH66"/>
    <mergeCell ref="I66:K66"/>
    <mergeCell ref="N61:P62"/>
    <mergeCell ref="N65:P65"/>
    <mergeCell ref="F65:H65"/>
    <mergeCell ref="R65:T65"/>
    <mergeCell ref="N63:P63"/>
    <mergeCell ref="N64:P64"/>
    <mergeCell ref="AD65:AF65"/>
    <mergeCell ref="Z61:Z62"/>
    <mergeCell ref="AC61:AC62"/>
    <mergeCell ref="X64:Z64"/>
    <mergeCell ref="X65:Z65"/>
    <mergeCell ref="U64:W64"/>
    <mergeCell ref="U65:W65"/>
    <mergeCell ref="U66:W66"/>
    <mergeCell ref="F60:P60"/>
    <mergeCell ref="AD63:AF63"/>
    <mergeCell ref="AD64:AF64"/>
    <mergeCell ref="AA68:AC68"/>
    <mergeCell ref="R60:AC60"/>
    <mergeCell ref="L63:M63"/>
    <mergeCell ref="L64:M64"/>
    <mergeCell ref="I63:K63"/>
    <mergeCell ref="I64:K64"/>
    <mergeCell ref="AA67:AC67"/>
    <mergeCell ref="AA63:AC63"/>
    <mergeCell ref="AA64:AC64"/>
    <mergeCell ref="AA65:AC65"/>
    <mergeCell ref="AA66:AC66"/>
    <mergeCell ref="X66:Z66"/>
    <mergeCell ref="X67:Z67"/>
    <mergeCell ref="X68:Z68"/>
    <mergeCell ref="U61:W62"/>
    <mergeCell ref="X63:Z63"/>
    <mergeCell ref="U67:W67"/>
    <mergeCell ref="U68:W68"/>
    <mergeCell ref="U63:W63"/>
    <mergeCell ref="R64:T64"/>
    <mergeCell ref="R66:T66"/>
    <mergeCell ref="AI68:AK68"/>
    <mergeCell ref="AI69:AK69"/>
    <mergeCell ref="AO67:AR67"/>
    <mergeCell ref="AO68:AR68"/>
    <mergeCell ref="AL67:AN67"/>
    <mergeCell ref="AL68:AN68"/>
    <mergeCell ref="AL69:AN69"/>
    <mergeCell ref="AO69:AR69"/>
    <mergeCell ref="AI63:AK63"/>
    <mergeCell ref="AL65:AN65"/>
    <mergeCell ref="AL66:AN66"/>
    <mergeCell ref="AO66:AR66"/>
    <mergeCell ref="AO65:AR65"/>
    <mergeCell ref="AI64:AK64"/>
    <mergeCell ref="AI65:AK65"/>
    <mergeCell ref="AI66:AK66"/>
    <mergeCell ref="AI67:AK67"/>
    <mergeCell ref="AL64:AN64"/>
    <mergeCell ref="AL60:AT60"/>
    <mergeCell ref="AO61:AR62"/>
    <mergeCell ref="AO63:AR63"/>
    <mergeCell ref="AO64:AR64"/>
    <mergeCell ref="AS69:AT69"/>
    <mergeCell ref="AS67:AT67"/>
    <mergeCell ref="AS68:AT68"/>
    <mergeCell ref="AL61:AN62"/>
    <mergeCell ref="AL63:AN63"/>
    <mergeCell ref="AS63:AT63"/>
    <mergeCell ref="AS61:AT62"/>
    <mergeCell ref="AS64:AT64"/>
    <mergeCell ref="AS65:AT65"/>
    <mergeCell ref="AS66:AT66"/>
    <mergeCell ref="B71:C71"/>
    <mergeCell ref="AC71:AD71"/>
    <mergeCell ref="B75:C75"/>
    <mergeCell ref="B76:C76"/>
    <mergeCell ref="B77:C77"/>
    <mergeCell ref="B78:C78"/>
    <mergeCell ref="L75:N75"/>
    <mergeCell ref="D75:F75"/>
    <mergeCell ref="D76:F76"/>
    <mergeCell ref="G75:H75"/>
    <mergeCell ref="I75:K75"/>
    <mergeCell ref="G77:H77"/>
    <mergeCell ref="I77:K77"/>
    <mergeCell ref="G78:H78"/>
    <mergeCell ref="I78:K78"/>
    <mergeCell ref="L77:N77"/>
    <mergeCell ref="L78:N78"/>
    <mergeCell ref="D77:F77"/>
    <mergeCell ref="S75:U75"/>
    <mergeCell ref="S76:U76"/>
    <mergeCell ref="S77:U77"/>
    <mergeCell ref="S78:U78"/>
    <mergeCell ref="S72:AA72"/>
    <mergeCell ref="B72:C74"/>
    <mergeCell ref="V73:X74"/>
    <mergeCell ref="S73:U74"/>
    <mergeCell ref="AA69:AC69"/>
    <mergeCell ref="R69:T69"/>
    <mergeCell ref="O76:R76"/>
    <mergeCell ref="L76:N76"/>
    <mergeCell ref="D78:F78"/>
    <mergeCell ref="E74:F74"/>
    <mergeCell ref="M74:N74"/>
    <mergeCell ref="D73:N73"/>
    <mergeCell ref="O73:R74"/>
    <mergeCell ref="X69:Z69"/>
    <mergeCell ref="V75:X75"/>
    <mergeCell ref="V76:X76"/>
    <mergeCell ref="O77:R77"/>
    <mergeCell ref="V77:X77"/>
    <mergeCell ref="Y77:AA77"/>
    <mergeCell ref="Y78:AA78"/>
    <mergeCell ref="U69:W69"/>
    <mergeCell ref="N69:P69"/>
    <mergeCell ref="I69:K69"/>
    <mergeCell ref="L69:M69"/>
    <mergeCell ref="C69:E69"/>
    <mergeCell ref="AC78:AC79"/>
    <mergeCell ref="AD79:AF79"/>
    <mergeCell ref="V71:Z71"/>
    <mergeCell ref="AQ71:AT71"/>
    <mergeCell ref="AE71:AO71"/>
    <mergeCell ref="D71:U71"/>
    <mergeCell ref="AK74:AL74"/>
    <mergeCell ref="AR72:AS74"/>
    <mergeCell ref="D72:R72"/>
    <mergeCell ref="AI74:AJ74"/>
    <mergeCell ref="AO73:AQ74"/>
    <mergeCell ref="AM77:AN77"/>
    <mergeCell ref="AK77:AL77"/>
    <mergeCell ref="AD76:AF76"/>
    <mergeCell ref="AD77:AF77"/>
    <mergeCell ref="AI77:AJ77"/>
    <mergeCell ref="AI76:AJ76"/>
    <mergeCell ref="AC76:AC77"/>
    <mergeCell ref="AT79:AV79"/>
    <mergeCell ref="AT72:AV74"/>
    <mergeCell ref="U81:V81"/>
    <mergeCell ref="AA81:AD81"/>
    <mergeCell ref="AA82:AD82"/>
    <mergeCell ref="AR75:AS75"/>
    <mergeCell ref="AT76:AV76"/>
    <mergeCell ref="AT75:AV75"/>
    <mergeCell ref="AT77:AV77"/>
    <mergeCell ref="AT78:AV78"/>
    <mergeCell ref="AR76:AS76"/>
    <mergeCell ref="AR77:AS77"/>
    <mergeCell ref="AR78:AS78"/>
    <mergeCell ref="AK79:AL79"/>
    <mergeCell ref="AM79:AN79"/>
    <mergeCell ref="AO76:AQ76"/>
    <mergeCell ref="AO77:AQ77"/>
    <mergeCell ref="AO78:AQ78"/>
    <mergeCell ref="AO79:AQ79"/>
    <mergeCell ref="AO75:AQ75"/>
    <mergeCell ref="AI79:AJ79"/>
    <mergeCell ref="AC75:AF75"/>
    <mergeCell ref="AC72:AF74"/>
    <mergeCell ref="AG76:AH76"/>
    <mergeCell ref="D83:E83"/>
    <mergeCell ref="D84:E84"/>
    <mergeCell ref="D85:E85"/>
    <mergeCell ref="W81:Z81"/>
    <mergeCell ref="AA83:AD83"/>
    <mergeCell ref="AA84:AD84"/>
    <mergeCell ref="AA85:AD85"/>
    <mergeCell ref="W83:Z83"/>
    <mergeCell ref="W84:Z84"/>
    <mergeCell ref="Q82:R82"/>
    <mergeCell ref="Q83:R83"/>
    <mergeCell ref="Q84:R84"/>
    <mergeCell ref="Q85:R85"/>
    <mergeCell ref="W82:Z82"/>
    <mergeCell ref="W85:Z85"/>
    <mergeCell ref="U82:V82"/>
    <mergeCell ref="U83:V83"/>
    <mergeCell ref="U84:V84"/>
    <mergeCell ref="U85:V85"/>
    <mergeCell ref="S85:T85"/>
    <mergeCell ref="I82:L82"/>
    <mergeCell ref="I83:L83"/>
    <mergeCell ref="I84:L84"/>
    <mergeCell ref="I85:L85"/>
    <mergeCell ref="F83:H83"/>
    <mergeCell ref="F84:H84"/>
    <mergeCell ref="F85:H85"/>
    <mergeCell ref="F82:H82"/>
    <mergeCell ref="R63:T63"/>
    <mergeCell ref="N66:P66"/>
    <mergeCell ref="N67:P67"/>
    <mergeCell ref="N68:P68"/>
    <mergeCell ref="I67:K67"/>
    <mergeCell ref="I68:K68"/>
    <mergeCell ref="F67:H67"/>
    <mergeCell ref="F68:H68"/>
    <mergeCell ref="L65:M65"/>
    <mergeCell ref="L66:M66"/>
    <mergeCell ref="L67:M67"/>
    <mergeCell ref="L68:M68"/>
    <mergeCell ref="I65:K65"/>
    <mergeCell ref="F69:H69"/>
    <mergeCell ref="R67:T67"/>
    <mergeCell ref="R68:T68"/>
    <mergeCell ref="S81:T81"/>
    <mergeCell ref="S82:T82"/>
    <mergeCell ref="S83:T83"/>
    <mergeCell ref="S84:T84"/>
    <mergeCell ref="P52:S52"/>
    <mergeCell ref="AC80:AH80"/>
    <mergeCell ref="T2:AG2"/>
    <mergeCell ref="T3:AG3"/>
    <mergeCell ref="T4:AG4"/>
    <mergeCell ref="R80:AA80"/>
    <mergeCell ref="AG78:AH78"/>
    <mergeCell ref="AG79:AH79"/>
    <mergeCell ref="AG75:AH75"/>
    <mergeCell ref="O78:R78"/>
    <mergeCell ref="O75:R75"/>
    <mergeCell ref="AD69:AF69"/>
    <mergeCell ref="AG67:AH67"/>
    <mergeCell ref="AG68:AH68"/>
    <mergeCell ref="AG69:AH69"/>
    <mergeCell ref="AD66:AF66"/>
    <mergeCell ref="AD67:AF67"/>
    <mergeCell ref="P53:S53"/>
    <mergeCell ref="P54:S54"/>
    <mergeCell ref="P55:S55"/>
    <mergeCell ref="AG77:AH77"/>
    <mergeCell ref="AG72:AQ72"/>
    <mergeCell ref="AG73:AN73"/>
    <mergeCell ref="AG74:AH74"/>
  </mergeCells>
  <phoneticPr fontId="2"/>
  <pageMargins left="0.2" right="0.2" top="0.38" bottom="0.39" header="0.2" footer="0.19"/>
  <pageSetup paperSize="9" scale="80" orientation="portrait" cellComments="asDisplayed" r:id="rId1"/>
  <headerFooter alignWithMargins="0"/>
  <rowBreaks count="1" manualBreakCount="1">
    <brk id="38" max="16383" man="1"/>
  </rowBreaks>
  <colBreaks count="1" manualBreakCount="1">
    <brk id="48" max="9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20140604</vt:lpstr>
      <vt:lpstr>Sheet1</vt:lpstr>
      <vt:lpstr>'20140604'!Print_Area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2014-06-09T01:35:27Z</cp:lastPrinted>
  <dcterms:created xsi:type="dcterms:W3CDTF">2010-12-17T05:20:16Z</dcterms:created>
  <dcterms:modified xsi:type="dcterms:W3CDTF">2014-09-09T01:11:54Z</dcterms:modified>
</cp:coreProperties>
</file>