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46190821-7935-4445-A76E-D64BE9D050DC}" xr6:coauthVersionLast="47" xr6:coauthVersionMax="47" xr10:uidLastSave="{00000000-0000-0000-0000-000000000000}"/>
  <bookViews>
    <workbookView xWindow="-120" yWindow="-120" windowWidth="29040" windowHeight="15720" xr2:uid="{00000000-000D-0000-FFFF-FFFF00000000}"/>
    <workbookView xWindow="-120" yWindow="-120" windowWidth="29040" windowHeight="15720" xr2:uid="{A8FA1134-3FF7-4CA8-8644-E93B2B1C3772}"/>
  </bookViews>
  <sheets>
    <sheet name="R6" sheetId="23" r:id="rId1"/>
  </sheets>
  <definedNames>
    <definedName name="_xlnm.Print_Area" localSheetId="0">'R6'!$A$1:$N$56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3" l="1"/>
  <c r="E45" i="23"/>
  <c r="L44" i="23"/>
  <c r="E43" i="23"/>
  <c r="L42" i="23"/>
  <c r="E42" i="23"/>
  <c r="L41" i="23"/>
  <c r="E41" i="23"/>
  <c r="E40" i="23"/>
  <c r="L39" i="23"/>
  <c r="E39" i="23"/>
  <c r="L38" i="23"/>
  <c r="E37" i="23"/>
  <c r="L36" i="23"/>
  <c r="E36" i="23"/>
  <c r="L35" i="23"/>
  <c r="E35" i="23"/>
  <c r="L34" i="23"/>
  <c r="L33" i="23"/>
  <c r="E33" i="23"/>
  <c r="E32" i="23"/>
  <c r="L31" i="23"/>
  <c r="E31" i="23"/>
  <c r="L30" i="23"/>
  <c r="E30" i="23"/>
  <c r="L29" i="23"/>
  <c r="E29" i="23"/>
  <c r="L28" i="23"/>
  <c r="E28" i="23"/>
  <c r="E27" i="23"/>
  <c r="L26" i="23"/>
  <c r="E26" i="23"/>
  <c r="L25" i="23"/>
  <c r="E25" i="23"/>
  <c r="L24" i="23"/>
  <c r="E24" i="23"/>
  <c r="L23" i="23"/>
  <c r="E23" i="23"/>
  <c r="L21" i="23"/>
  <c r="E21" i="23"/>
  <c r="L20" i="23"/>
  <c r="E20" i="23"/>
  <c r="L19" i="23"/>
  <c r="E19" i="23"/>
  <c r="L18" i="23"/>
  <c r="E18" i="23"/>
  <c r="L17" i="23"/>
  <c r="E17" i="23"/>
  <c r="L15" i="23"/>
  <c r="E15" i="23"/>
  <c r="L14" i="23"/>
  <c r="E14" i="23"/>
  <c r="L13" i="23"/>
  <c r="E13" i="23"/>
  <c r="L12" i="23"/>
  <c r="E12" i="23"/>
  <c r="L11" i="23"/>
  <c r="E11" i="23"/>
  <c r="L10" i="23"/>
  <c r="L9" i="23"/>
  <c r="G9" i="23"/>
  <c r="F9" i="23"/>
  <c r="E9" i="23" s="1"/>
  <c r="L8" i="23"/>
  <c r="G8" i="23"/>
  <c r="F8" i="23"/>
  <c r="L7" i="23"/>
  <c r="G7" i="23"/>
  <c r="F7" i="23"/>
  <c r="L6" i="23"/>
  <c r="L5" i="23"/>
  <c r="E8" i="23" l="1"/>
  <c r="E7" i="23"/>
</calcChain>
</file>

<file path=xl/sharedStrings.xml><?xml version="1.0" encoding="utf-8"?>
<sst xmlns="http://schemas.openxmlformats.org/spreadsheetml/2006/main" count="84" uniqueCount="79">
  <si>
    <t>分母に用いた人口</t>
  </si>
  <si>
    <t>総数</t>
  </si>
  <si>
    <t>男</t>
  </si>
  <si>
    <t>女</t>
  </si>
  <si>
    <t>調布市</t>
  </si>
  <si>
    <t>区部</t>
  </si>
  <si>
    <t>町田市</t>
  </si>
  <si>
    <t>市部</t>
  </si>
  <si>
    <t>小金井市</t>
  </si>
  <si>
    <t>郡部</t>
  </si>
  <si>
    <t>小平市</t>
  </si>
  <si>
    <t>島部</t>
  </si>
  <si>
    <t>日野市</t>
  </si>
  <si>
    <t>千代田区</t>
  </si>
  <si>
    <t>東村山市</t>
  </si>
  <si>
    <t>中央区</t>
  </si>
  <si>
    <t>国分寺市</t>
  </si>
  <si>
    <t>港区</t>
  </si>
  <si>
    <t>国立市</t>
  </si>
  <si>
    <t>新宿区</t>
  </si>
  <si>
    <t>文京区</t>
  </si>
  <si>
    <t>台東区</t>
  </si>
  <si>
    <t>福生市</t>
  </si>
  <si>
    <t>墨田区</t>
  </si>
  <si>
    <t>狛江市</t>
  </si>
  <si>
    <t>江東区</t>
  </si>
  <si>
    <t>東大和市</t>
  </si>
  <si>
    <t>品川区</t>
  </si>
  <si>
    <t>清瀬市</t>
  </si>
  <si>
    <t>目黒区</t>
  </si>
  <si>
    <t>東久留米市</t>
  </si>
  <si>
    <t>大田区</t>
  </si>
  <si>
    <t>武蔵村山市</t>
  </si>
  <si>
    <t>世田谷区</t>
  </si>
  <si>
    <t>多摩市</t>
  </si>
  <si>
    <t>渋谷区</t>
  </si>
  <si>
    <t>稲城市</t>
  </si>
  <si>
    <t>中野区</t>
  </si>
  <si>
    <t>羽村市</t>
  </si>
  <si>
    <t>杉並区</t>
  </si>
  <si>
    <t>あきる野市</t>
  </si>
  <si>
    <t>豊島区</t>
  </si>
  <si>
    <t>瑞穂町</t>
  </si>
  <si>
    <t>北区</t>
  </si>
  <si>
    <t>日の出町</t>
  </si>
  <si>
    <t>荒川区</t>
  </si>
  <si>
    <t>檜原村</t>
  </si>
  <si>
    <t>板橋区</t>
  </si>
  <si>
    <t>奥多摩町</t>
  </si>
  <si>
    <t>練馬区</t>
  </si>
  <si>
    <t>大島町</t>
  </si>
  <si>
    <t>足立区</t>
  </si>
  <si>
    <t>利島村</t>
  </si>
  <si>
    <t>新島村</t>
  </si>
  <si>
    <t>江戸川区</t>
  </si>
  <si>
    <t>神津島村</t>
  </si>
  <si>
    <t>八王子市</t>
  </si>
  <si>
    <t>立川市</t>
  </si>
  <si>
    <t>御蔵島村</t>
  </si>
  <si>
    <t>武蔵野市</t>
  </si>
  <si>
    <t>三鷹市</t>
  </si>
  <si>
    <t>八丈町</t>
  </si>
  <si>
    <t>青梅市</t>
  </si>
  <si>
    <t>青ヶ島村</t>
  </si>
  <si>
    <t>府中市</t>
  </si>
  <si>
    <t>小笠原村</t>
  </si>
  <si>
    <t>昭島市</t>
  </si>
  <si>
    <t>西東京市</t>
    <rPh sb="0" eb="1">
      <t>ニシ</t>
    </rPh>
    <rPh sb="1" eb="3">
      <t>トウキョウ</t>
    </rPh>
    <rPh sb="3" eb="4">
      <t>シ</t>
    </rPh>
    <phoneticPr fontId="6"/>
  </si>
  <si>
    <t xml:space="preserve">  東京都の区市町村・男女別人口</t>
    <rPh sb="2" eb="4">
      <t>トウキョウ</t>
    </rPh>
    <rPh sb="4" eb="5">
      <t>ト</t>
    </rPh>
    <rPh sb="6" eb="7">
      <t>ク</t>
    </rPh>
    <phoneticPr fontId="6"/>
  </si>
  <si>
    <t>三宅村</t>
    <phoneticPr fontId="6"/>
  </si>
  <si>
    <t>区市町村</t>
    <rPh sb="0" eb="1">
      <t>ク</t>
    </rPh>
    <rPh sb="1" eb="4">
      <t>シチョウソン</t>
    </rPh>
    <phoneticPr fontId="6"/>
  </si>
  <si>
    <t>　在）」（東京都総務局統計部）の日本人人口を使用している。</t>
    <phoneticPr fontId="6"/>
  </si>
  <si>
    <t>葛飾区</t>
    <rPh sb="0" eb="2">
      <t>カツシカ</t>
    </rPh>
    <phoneticPr fontId="6"/>
  </si>
  <si>
    <r>
      <rPr>
        <sz val="12"/>
        <rFont val="ＭＳ 明朝"/>
        <family val="1"/>
        <charset val="128"/>
      </rPr>
      <t>　</t>
    </r>
    <r>
      <rPr>
        <sz val="12"/>
        <rFont val="ＭＳ Ｐ明朝"/>
        <family val="1"/>
        <charset val="128"/>
      </rPr>
      <t>部）による。このため、総数と各区市町村の合計及び区部と各区の合計は合致しない。</t>
    </r>
    <rPh sb="12" eb="14">
      <t>ソウスウ</t>
    </rPh>
    <rPh sb="15" eb="17">
      <t>カクク</t>
    </rPh>
    <rPh sb="17" eb="20">
      <t>シチョウソン</t>
    </rPh>
    <rPh sb="21" eb="23">
      <t>ゴウケイ</t>
    </rPh>
    <rPh sb="23" eb="24">
      <t>オヨ</t>
    </rPh>
    <rPh sb="25" eb="26">
      <t>ク</t>
    </rPh>
    <rPh sb="26" eb="27">
      <t>ブ</t>
    </rPh>
    <rPh sb="28" eb="30">
      <t>カクク</t>
    </rPh>
    <rPh sb="31" eb="33">
      <t>ゴウケイ</t>
    </rPh>
    <rPh sb="34" eb="36">
      <t>ガッチ</t>
    </rPh>
    <phoneticPr fontId="6"/>
  </si>
  <si>
    <r>
      <rPr>
        <sz val="12"/>
        <rFont val="ＭＳ 明朝"/>
        <family val="1"/>
        <charset val="128"/>
      </rPr>
      <t>＊</t>
    </r>
    <r>
      <rPr>
        <sz val="12"/>
        <rFont val="ＭＳ Ｐ明朝"/>
        <family val="1"/>
        <charset val="128"/>
      </rPr>
      <t>総数及び区部は、第１表～第15表の率算出に使用し、総数及び区部以外は、第４表、第１5表（合計特殊出生率は除く）</t>
    </r>
    <rPh sb="1" eb="3">
      <t>ソウスウ</t>
    </rPh>
    <rPh sb="3" eb="4">
      <t>オヨ</t>
    </rPh>
    <rPh sb="5" eb="7">
      <t>クブ</t>
    </rPh>
    <rPh sb="9" eb="10">
      <t>ダイ</t>
    </rPh>
    <rPh sb="11" eb="12">
      <t>ヒョウ</t>
    </rPh>
    <rPh sb="13" eb="14">
      <t>ダイ</t>
    </rPh>
    <rPh sb="16" eb="17">
      <t>ヒョウ</t>
    </rPh>
    <rPh sb="18" eb="19">
      <t>リツ</t>
    </rPh>
    <rPh sb="19" eb="21">
      <t>サンシュツ</t>
    </rPh>
    <rPh sb="22" eb="24">
      <t>シヨウ</t>
    </rPh>
    <rPh sb="26" eb="28">
      <t>ソウスウ</t>
    </rPh>
    <rPh sb="28" eb="29">
      <t>オヨ</t>
    </rPh>
    <rPh sb="30" eb="32">
      <t>クブ</t>
    </rPh>
    <rPh sb="32" eb="34">
      <t>イガイ</t>
    </rPh>
    <rPh sb="36" eb="37">
      <t>ダイ</t>
    </rPh>
    <rPh sb="38" eb="39">
      <t>ヒョウ</t>
    </rPh>
    <rPh sb="40" eb="41">
      <t>ダイ</t>
    </rPh>
    <rPh sb="43" eb="44">
      <t>ヒョウ</t>
    </rPh>
    <rPh sb="45" eb="47">
      <t>ゴウケイ</t>
    </rPh>
    <rPh sb="47" eb="49">
      <t>トクシュ</t>
    </rPh>
    <rPh sb="49" eb="51">
      <t>シュッショウ</t>
    </rPh>
    <rPh sb="51" eb="52">
      <t>リツ</t>
    </rPh>
    <rPh sb="53" eb="54">
      <t>ノゾ</t>
    </rPh>
    <phoneticPr fontId="6"/>
  </si>
  <si>
    <r>
      <rPr>
        <sz val="12"/>
        <rFont val="ＭＳ 明朝"/>
        <family val="1"/>
        <charset val="128"/>
      </rPr>
      <t>　</t>
    </r>
    <r>
      <rPr>
        <sz val="12"/>
        <rFont val="ＭＳ Ｐ明朝"/>
        <family val="1"/>
        <charset val="128"/>
      </rPr>
      <t>の率算出に使用している。</t>
    </r>
    <phoneticPr fontId="6"/>
  </si>
  <si>
    <r>
      <rPr>
        <sz val="12"/>
        <rFont val="ＭＳ 明朝"/>
        <family val="1"/>
        <charset val="128"/>
      </rPr>
      <t>　</t>
    </r>
    <r>
      <rPr>
        <sz val="12"/>
        <rFont val="ＭＳ Ｐ明朝"/>
        <family val="1"/>
        <charset val="128"/>
      </rPr>
      <t>保健社会統計室）による。総数及び区部以外は、「東京都の人口（推計） 令和６年10月１日現在」（東京都総務局統計</t>
    </r>
    <rPh sb="35" eb="37">
      <t>レイワ</t>
    </rPh>
    <rPh sb="38" eb="39">
      <t>ネン</t>
    </rPh>
    <phoneticPr fontId="6"/>
  </si>
  <si>
    <r>
      <rPr>
        <sz val="12"/>
        <rFont val="ＭＳ 明朝"/>
        <family val="1"/>
        <charset val="128"/>
      </rPr>
      <t>＊</t>
    </r>
    <r>
      <rPr>
        <sz val="12"/>
        <rFont val="ＭＳ Ｐ明朝"/>
        <family val="1"/>
        <charset val="128"/>
      </rPr>
      <t>総数及び区部は、「令和６年（2024）人口動態統計（確定数）の概況」（厚生労働省政策統括官付参事官付人口動態・</t>
    </r>
    <rPh sb="1" eb="3">
      <t>ソウスウ</t>
    </rPh>
    <rPh sb="3" eb="4">
      <t>オヨ</t>
    </rPh>
    <rPh sb="5" eb="7">
      <t>クブ</t>
    </rPh>
    <rPh sb="10" eb="12">
      <t>レイワ</t>
    </rPh>
    <rPh sb="13" eb="14">
      <t>ネン</t>
    </rPh>
    <rPh sb="14" eb="15">
      <t>ガンネン</t>
    </rPh>
    <rPh sb="20" eb="22">
      <t>ジンコウ</t>
    </rPh>
    <rPh sb="22" eb="24">
      <t>ドウタイ</t>
    </rPh>
    <rPh sb="24" eb="26">
      <t>トウケイ</t>
    </rPh>
    <rPh sb="27" eb="29">
      <t>カクテイ</t>
    </rPh>
    <rPh sb="29" eb="30">
      <t>スウ</t>
    </rPh>
    <rPh sb="32" eb="34">
      <t>ガイキョウ</t>
    </rPh>
    <rPh sb="36" eb="38">
      <t>コウセイ</t>
    </rPh>
    <rPh sb="38" eb="41">
      <t>ロウドウショウ</t>
    </rPh>
    <phoneticPr fontId="6"/>
  </si>
  <si>
    <t>＊第15表の各区市町村の合計特殊出生率の算出には、「住民基本台帳による東京都の世帯と人口（令和７年１月１日現</t>
    <rPh sb="45" eb="47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</si>
</sst>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,##0_);[Red]\(#,##0\)"/>
  </numFmts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0" fillId="0" borderId="0"/>
    <xf numFmtId="38" fontId="3" fillId="0" borderId="0" applyFont="0" applyFill="0" applyBorder="0" applyAlignment="0" applyProtection="0"/>
    <xf numFmtId="0" fontId="10" fillId="0" borderId="0"/>
    <xf numFmtId="177" fontId="3" fillId="0" borderId="0" applyBorder="0" applyProtection="0"/>
  </cellStyleXfs>
  <cellXfs count="51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8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176" fontId="5" fillId="0" borderId="7" xfId="0" applyNumberFormat="1" applyFont="1" applyBorder="1" applyAlignment="1">
      <alignment horizontal="distributed" vertical="center"/>
    </xf>
    <xf numFmtId="176" fontId="5" fillId="0" borderId="8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5" xfId="0" applyNumberFormat="1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176" fontId="5" fillId="0" borderId="10" xfId="0" applyNumberFormat="1" applyFont="1" applyBorder="1" applyAlignment="1">
      <alignment horizontal="distributed" vertical="center"/>
    </xf>
    <xf numFmtId="176" fontId="5" fillId="0" borderId="11" xfId="0" applyNumberFormat="1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horizontal="distributed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6" fontId="5" fillId="0" borderId="13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15" xfId="1" applyNumberFormat="1" applyFont="1" applyFill="1" applyBorder="1" applyAlignment="1" applyProtection="1">
      <alignment vertical="center"/>
    </xf>
    <xf numFmtId="176" fontId="5" fillId="0" borderId="13" xfId="1" applyNumberFormat="1" applyFont="1" applyFill="1" applyBorder="1" applyAlignment="1" applyProtection="1">
      <alignment vertical="center"/>
    </xf>
    <xf numFmtId="176" fontId="5" fillId="0" borderId="5" xfId="1" applyNumberFormat="1" applyFont="1" applyFill="1" applyBorder="1" applyAlignment="1" applyProtection="1">
      <alignment horizontal="right" vertical="center"/>
    </xf>
    <xf numFmtId="176" fontId="5" fillId="0" borderId="13" xfId="1" applyNumberFormat="1" applyFont="1" applyFill="1" applyBorder="1" applyAlignment="1" applyProtection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 applyProtection="1">
      <alignment horizontal="right" vertical="center"/>
    </xf>
    <xf numFmtId="176" fontId="5" fillId="0" borderId="14" xfId="1" applyNumberFormat="1" applyFont="1" applyFill="1" applyBorder="1" applyAlignment="1" applyProtection="1">
      <alignment horizontal="right"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2">
    <cellStyle name="Excel Built-in Comma [0]" xfId="11" xr:uid="{00000000-0005-0000-0000-000000000000}"/>
    <cellStyle name="桁区切り" xfId="1" builtinId="6"/>
    <cellStyle name="桁区切り 2" xfId="5" xr:uid="{00000000-0005-0000-0000-000002000000}"/>
    <cellStyle name="桁区切り 3" xfId="9" xr:uid="{00000000-0005-0000-0000-000003000000}"/>
    <cellStyle name="標準" xfId="0" builtinId="0"/>
    <cellStyle name="標準 2" xfId="2" xr:uid="{00000000-0005-0000-0000-000005000000}"/>
    <cellStyle name="標準 2 2" xfId="6" xr:uid="{00000000-0005-0000-0000-000006000000}"/>
    <cellStyle name="標準 2 3" xfId="7" xr:uid="{00000000-0005-0000-0000-000007000000}"/>
    <cellStyle name="標準 2 4" xfId="4" xr:uid="{00000000-0005-0000-0000-000008000000}"/>
    <cellStyle name="標準 3" xfId="8" xr:uid="{00000000-0005-0000-0000-000009000000}"/>
    <cellStyle name="標準 3 2" xfId="10" xr:uid="{00000000-0005-0000-0000-00000A000000}"/>
    <cellStyle name="標準 4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R60"/>
  <sheetViews>
    <sheetView tabSelected="1" zoomScale="75" zoomScaleNormal="75" zoomScaleSheetLayoutView="100" workbookViewId="0">
      <selection activeCell="E5" sqref="E5"/>
    </sheetView>
    <sheetView tabSelected="1" view="pageBreakPreview" zoomScale="90" zoomScaleNormal="100" zoomScaleSheetLayoutView="90" workbookViewId="1">
      <selection activeCell="Y33" sqref="Y33"/>
    </sheetView>
  </sheetViews>
  <sheetFormatPr defaultColWidth="8.875" defaultRowHeight="13.5"/>
  <cols>
    <col min="1" max="1" width="2.375" style="2" customWidth="1"/>
    <col min="2" max="2" width="0.5" style="2" customWidth="1"/>
    <col min="3" max="3" width="13.625" style="2" customWidth="1"/>
    <col min="4" max="4" width="0.5" style="2" customWidth="1"/>
    <col min="5" max="5" width="13.75" style="2" customWidth="1"/>
    <col min="6" max="7" width="12.625" style="2" customWidth="1"/>
    <col min="8" max="8" width="5.75" style="2" customWidth="1"/>
    <col min="9" max="9" width="0.5" style="2" customWidth="1"/>
    <col min="10" max="10" width="13.625" style="2" customWidth="1"/>
    <col min="11" max="11" width="0.5" style="2" customWidth="1"/>
    <col min="12" max="14" width="12.625" style="2" customWidth="1"/>
    <col min="15" max="15" width="8.875" style="2" customWidth="1"/>
    <col min="16" max="16" width="12.625" style="2" bestFit="1" customWidth="1"/>
    <col min="17" max="17" width="11.875" style="2" bestFit="1" customWidth="1"/>
    <col min="18" max="18" width="13.25" style="2" bestFit="1" customWidth="1"/>
    <col min="19" max="16384" width="8.875" style="2"/>
  </cols>
  <sheetData>
    <row r="1" spans="1:18" s="1" customFormat="1" ht="18.75">
      <c r="A1" s="4"/>
      <c r="B1" s="5"/>
      <c r="C1" s="5" t="s">
        <v>0</v>
      </c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s="1" customFormat="1" ht="8.1" customHeight="1">
      <c r="A2" s="4"/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8" s="1" customFormat="1" ht="22.15" customHeight="1">
      <c r="A3" s="4"/>
      <c r="B3" s="6"/>
      <c r="C3" s="6" t="s">
        <v>68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1" customFormat="1" ht="22.15" customHeight="1">
      <c r="A4" s="4"/>
      <c r="B4" s="7"/>
      <c r="C4" s="8" t="s">
        <v>70</v>
      </c>
      <c r="D4" s="9"/>
      <c r="E4" s="10" t="s">
        <v>1</v>
      </c>
      <c r="F4" s="10" t="s">
        <v>2</v>
      </c>
      <c r="G4" s="10" t="s">
        <v>3</v>
      </c>
      <c r="H4" s="6"/>
      <c r="I4" s="7"/>
      <c r="J4" s="8" t="s">
        <v>70</v>
      </c>
      <c r="K4" s="9"/>
      <c r="L4" s="9" t="s">
        <v>1</v>
      </c>
      <c r="M4" s="10" t="s">
        <v>2</v>
      </c>
      <c r="N4" s="10" t="s">
        <v>3</v>
      </c>
    </row>
    <row r="5" spans="1:18" s="1" customFormat="1" ht="20.100000000000001" customHeight="1">
      <c r="A5" s="4"/>
      <c r="B5" s="11"/>
      <c r="C5" s="12" t="s">
        <v>1</v>
      </c>
      <c r="D5" s="13"/>
      <c r="E5" s="30">
        <v>13463000</v>
      </c>
      <c r="F5" s="31">
        <v>6599000</v>
      </c>
      <c r="G5" s="31">
        <v>6864000</v>
      </c>
      <c r="H5" s="14"/>
      <c r="I5" s="15"/>
      <c r="J5" s="12" t="s">
        <v>4</v>
      </c>
      <c r="K5" s="16"/>
      <c r="L5" s="32">
        <f t="shared" ref="L5:L15" si="0">M5+N5</f>
        <v>244558</v>
      </c>
      <c r="M5" s="33">
        <v>117804</v>
      </c>
      <c r="N5" s="33">
        <v>126754</v>
      </c>
    </row>
    <row r="6" spans="1:18" s="1" customFormat="1" ht="20.100000000000001" customHeight="1">
      <c r="A6" s="4"/>
      <c r="B6" s="17"/>
      <c r="C6" s="18" t="s">
        <v>5</v>
      </c>
      <c r="D6" s="16"/>
      <c r="E6" s="30">
        <v>9874000</v>
      </c>
      <c r="F6" s="30">
        <v>4841000</v>
      </c>
      <c r="G6" s="30">
        <v>5033000</v>
      </c>
      <c r="H6" s="14"/>
      <c r="I6" s="19"/>
      <c r="J6" s="18" t="s">
        <v>6</v>
      </c>
      <c r="K6" s="16"/>
      <c r="L6" s="32">
        <f t="shared" si="0"/>
        <v>432376</v>
      </c>
      <c r="M6" s="34">
        <v>210629</v>
      </c>
      <c r="N6" s="34">
        <v>221747</v>
      </c>
    </row>
    <row r="7" spans="1:18" s="1" customFormat="1" ht="20.100000000000001" customHeight="1">
      <c r="A7" s="4"/>
      <c r="B7" s="17"/>
      <c r="C7" s="18" t="s">
        <v>7</v>
      </c>
      <c r="D7" s="16"/>
      <c r="E7" s="30">
        <f>F7+G7</f>
        <v>4241439</v>
      </c>
      <c r="F7" s="30">
        <f>(SUM(F39:F46))+(SUM(M5:M27))</f>
        <v>2082371</v>
      </c>
      <c r="G7" s="30">
        <f>(SUM(G39:G46))+(SUM(N5:N27))</f>
        <v>2159068</v>
      </c>
      <c r="H7" s="14"/>
      <c r="I7" s="19"/>
      <c r="J7" s="18" t="s">
        <v>8</v>
      </c>
      <c r="K7" s="16"/>
      <c r="L7" s="32">
        <f t="shared" si="0"/>
        <v>127794</v>
      </c>
      <c r="M7" s="34">
        <v>62565</v>
      </c>
      <c r="N7" s="34">
        <v>65229</v>
      </c>
      <c r="P7" s="3"/>
      <c r="Q7" s="3"/>
      <c r="R7" s="3"/>
    </row>
    <row r="8" spans="1:18" s="1" customFormat="1" ht="20.100000000000001" customHeight="1">
      <c r="A8" s="4"/>
      <c r="B8" s="17"/>
      <c r="C8" s="18" t="s">
        <v>9</v>
      </c>
      <c r="D8" s="16"/>
      <c r="E8" s="30">
        <f>F8+G8</f>
        <v>53858</v>
      </c>
      <c r="F8" s="30">
        <f>SUM(M28:M31)</f>
        <v>26823</v>
      </c>
      <c r="G8" s="30">
        <f>SUM(N28:N31)</f>
        <v>27035</v>
      </c>
      <c r="H8" s="14"/>
      <c r="I8" s="19"/>
      <c r="J8" s="18" t="s">
        <v>10</v>
      </c>
      <c r="K8" s="16"/>
      <c r="L8" s="32">
        <f t="shared" si="0"/>
        <v>200410</v>
      </c>
      <c r="M8" s="34">
        <v>97935</v>
      </c>
      <c r="N8" s="34">
        <v>102475</v>
      </c>
      <c r="P8" s="3"/>
      <c r="Q8" s="3"/>
      <c r="R8" s="3"/>
    </row>
    <row r="9" spans="1:18" s="1" customFormat="1" ht="20.100000000000001" customHeight="1">
      <c r="A9" s="4"/>
      <c r="B9" s="17"/>
      <c r="C9" s="18" t="s">
        <v>11</v>
      </c>
      <c r="D9" s="16"/>
      <c r="E9" s="30">
        <f>F9+G9</f>
        <v>22888</v>
      </c>
      <c r="F9" s="30">
        <f>SUM(M33:M44)</f>
        <v>12167</v>
      </c>
      <c r="G9" s="30">
        <f>SUM(N33:N44)</f>
        <v>10721</v>
      </c>
      <c r="H9" s="14"/>
      <c r="I9" s="19"/>
      <c r="J9" s="18" t="s">
        <v>12</v>
      </c>
      <c r="K9" s="16"/>
      <c r="L9" s="32">
        <f t="shared" si="0"/>
        <v>191687</v>
      </c>
      <c r="M9" s="34">
        <v>95324</v>
      </c>
      <c r="N9" s="34">
        <v>96363</v>
      </c>
      <c r="P9" s="3"/>
      <c r="Q9" s="3"/>
      <c r="R9" s="3"/>
    </row>
    <row r="10" spans="1:18" s="1" customFormat="1" ht="20.100000000000001" customHeight="1">
      <c r="A10" s="4"/>
      <c r="B10" s="17"/>
      <c r="C10" s="4"/>
      <c r="D10" s="20"/>
      <c r="E10" s="21"/>
      <c r="F10" s="21"/>
      <c r="G10" s="21"/>
      <c r="H10" s="14"/>
      <c r="I10" s="19"/>
      <c r="J10" s="18"/>
      <c r="K10" s="16"/>
      <c r="L10" s="32">
        <f t="shared" si="0"/>
        <v>0</v>
      </c>
      <c r="M10" s="30"/>
      <c r="N10" s="30"/>
    </row>
    <row r="11" spans="1:18" s="1" customFormat="1" ht="20.100000000000001" customHeight="1">
      <c r="A11" s="4"/>
      <c r="B11" s="17"/>
      <c r="C11" s="18" t="s">
        <v>13</v>
      </c>
      <c r="D11" s="16"/>
      <c r="E11" s="30">
        <f>F11+G11</f>
        <v>68619</v>
      </c>
      <c r="F11" s="35">
        <v>34661</v>
      </c>
      <c r="G11" s="36">
        <v>33958</v>
      </c>
      <c r="H11" s="14"/>
      <c r="I11" s="19"/>
      <c r="J11" s="18" t="s">
        <v>14</v>
      </c>
      <c r="K11" s="16"/>
      <c r="L11" s="32">
        <f t="shared" si="0"/>
        <v>152209</v>
      </c>
      <c r="M11" s="34">
        <v>73960</v>
      </c>
      <c r="N11" s="34">
        <v>78249</v>
      </c>
    </row>
    <row r="12" spans="1:18" s="1" customFormat="1" ht="20.100000000000001" customHeight="1">
      <c r="A12" s="4"/>
      <c r="B12" s="17"/>
      <c r="C12" s="18" t="s">
        <v>15</v>
      </c>
      <c r="D12" s="16"/>
      <c r="E12" s="30">
        <f>F12+G12</f>
        <v>185552</v>
      </c>
      <c r="F12" s="35">
        <v>89083</v>
      </c>
      <c r="G12" s="36">
        <v>96469</v>
      </c>
      <c r="H12" s="14"/>
      <c r="I12" s="19"/>
      <c r="J12" s="18" t="s">
        <v>16</v>
      </c>
      <c r="K12" s="16"/>
      <c r="L12" s="32">
        <f t="shared" si="0"/>
        <v>132358</v>
      </c>
      <c r="M12" s="34">
        <v>64300</v>
      </c>
      <c r="N12" s="34">
        <v>68058</v>
      </c>
    </row>
    <row r="13" spans="1:18" s="1" customFormat="1" ht="20.100000000000001" customHeight="1">
      <c r="A13" s="4"/>
      <c r="B13" s="17"/>
      <c r="C13" s="18" t="s">
        <v>17</v>
      </c>
      <c r="D13" s="16"/>
      <c r="E13" s="30">
        <f>F13+G13</f>
        <v>268623</v>
      </c>
      <c r="F13" s="35">
        <v>126998</v>
      </c>
      <c r="G13" s="36">
        <v>141625</v>
      </c>
      <c r="H13" s="14"/>
      <c r="I13" s="19"/>
      <c r="J13" s="18" t="s">
        <v>18</v>
      </c>
      <c r="K13" s="16"/>
      <c r="L13" s="32">
        <f t="shared" si="0"/>
        <v>76816</v>
      </c>
      <c r="M13" s="34">
        <v>37186</v>
      </c>
      <c r="N13" s="34">
        <v>39630</v>
      </c>
    </row>
    <row r="14" spans="1:18" s="1" customFormat="1" ht="20.100000000000001" customHeight="1">
      <c r="A14" s="4"/>
      <c r="B14" s="17"/>
      <c r="C14" s="18" t="s">
        <v>19</v>
      </c>
      <c r="D14" s="16"/>
      <c r="E14" s="30">
        <f>F14+G14</f>
        <v>357434</v>
      </c>
      <c r="F14" s="35">
        <v>179451</v>
      </c>
      <c r="G14" s="36">
        <v>177983</v>
      </c>
      <c r="H14" s="14"/>
      <c r="I14" s="19"/>
      <c r="J14" s="18" t="s">
        <v>22</v>
      </c>
      <c r="K14" s="16"/>
      <c r="L14" s="32">
        <f t="shared" si="0"/>
        <v>55994</v>
      </c>
      <c r="M14" s="34">
        <v>28043</v>
      </c>
      <c r="N14" s="34">
        <v>27951</v>
      </c>
    </row>
    <row r="15" spans="1:18" s="1" customFormat="1" ht="20.100000000000001" customHeight="1">
      <c r="A15" s="4"/>
      <c r="B15" s="17"/>
      <c r="C15" s="18" t="s">
        <v>20</v>
      </c>
      <c r="D15" s="16"/>
      <c r="E15" s="30">
        <f>F15+G15</f>
        <v>248248</v>
      </c>
      <c r="F15" s="35">
        <v>119445</v>
      </c>
      <c r="G15" s="36">
        <v>128803</v>
      </c>
      <c r="H15" s="14"/>
      <c r="I15" s="19"/>
      <c r="J15" s="18" t="s">
        <v>24</v>
      </c>
      <c r="K15" s="16"/>
      <c r="L15" s="32">
        <f t="shared" si="0"/>
        <v>83568</v>
      </c>
      <c r="M15" s="34">
        <v>40309</v>
      </c>
      <c r="N15" s="34">
        <v>43259</v>
      </c>
    </row>
    <row r="16" spans="1:18" s="1" customFormat="1" ht="20.100000000000001" customHeight="1">
      <c r="A16" s="4"/>
      <c r="B16" s="17"/>
      <c r="C16" s="18"/>
      <c r="D16" s="16"/>
      <c r="E16" s="30"/>
      <c r="F16" s="37"/>
      <c r="G16" s="38"/>
      <c r="H16" s="14"/>
      <c r="I16" s="19"/>
      <c r="J16" s="18"/>
      <c r="K16" s="16"/>
      <c r="L16" s="32"/>
      <c r="M16" s="30"/>
      <c r="N16" s="30"/>
    </row>
    <row r="17" spans="1:14" s="1" customFormat="1" ht="20.100000000000001" customHeight="1">
      <c r="A17" s="4"/>
      <c r="B17" s="17"/>
      <c r="C17" s="18" t="s">
        <v>21</v>
      </c>
      <c r="D17" s="16"/>
      <c r="E17" s="30">
        <f>F17+G17</f>
        <v>223858</v>
      </c>
      <c r="F17" s="35">
        <v>114490</v>
      </c>
      <c r="G17" s="36">
        <v>109368</v>
      </c>
      <c r="H17" s="14"/>
      <c r="I17" s="19"/>
      <c r="J17" s="18" t="s">
        <v>26</v>
      </c>
      <c r="K17" s="16"/>
      <c r="L17" s="32">
        <f>M17+N17</f>
        <v>83619</v>
      </c>
      <c r="M17" s="34">
        <v>40740</v>
      </c>
      <c r="N17" s="34">
        <v>42879</v>
      </c>
    </row>
    <row r="18" spans="1:14" s="1" customFormat="1" ht="20.100000000000001" customHeight="1">
      <c r="A18" s="4"/>
      <c r="B18" s="17"/>
      <c r="C18" s="18" t="s">
        <v>23</v>
      </c>
      <c r="D18" s="16"/>
      <c r="E18" s="30">
        <f>F18+G18</f>
        <v>283879</v>
      </c>
      <c r="F18" s="35">
        <v>139946</v>
      </c>
      <c r="G18" s="36">
        <v>143933</v>
      </c>
      <c r="H18" s="14"/>
      <c r="I18" s="19"/>
      <c r="J18" s="18" t="s">
        <v>28</v>
      </c>
      <c r="K18" s="16"/>
      <c r="L18" s="32">
        <f>M18+N18</f>
        <v>76343</v>
      </c>
      <c r="M18" s="34">
        <v>36499</v>
      </c>
      <c r="N18" s="34">
        <v>39844</v>
      </c>
    </row>
    <row r="19" spans="1:14" s="1" customFormat="1" ht="20.100000000000001" customHeight="1">
      <c r="A19" s="4"/>
      <c r="B19" s="17"/>
      <c r="C19" s="18" t="s">
        <v>25</v>
      </c>
      <c r="D19" s="16"/>
      <c r="E19" s="30">
        <f>F19+G19</f>
        <v>539059</v>
      </c>
      <c r="F19" s="35">
        <v>264178</v>
      </c>
      <c r="G19" s="36">
        <v>274881</v>
      </c>
      <c r="H19" s="14"/>
      <c r="I19" s="19"/>
      <c r="J19" s="18" t="s">
        <v>30</v>
      </c>
      <c r="K19" s="16"/>
      <c r="L19" s="32">
        <f>M19+N19</f>
        <v>114663</v>
      </c>
      <c r="M19" s="34">
        <v>55064</v>
      </c>
      <c r="N19" s="34">
        <v>59599</v>
      </c>
    </row>
    <row r="20" spans="1:14" s="1" customFormat="1" ht="20.100000000000001" customHeight="1">
      <c r="A20" s="4"/>
      <c r="B20" s="17"/>
      <c r="C20" s="18" t="s">
        <v>27</v>
      </c>
      <c r="D20" s="16"/>
      <c r="E20" s="30">
        <f>F20+G20</f>
        <v>427380</v>
      </c>
      <c r="F20" s="35">
        <v>210974</v>
      </c>
      <c r="G20" s="36">
        <v>216406</v>
      </c>
      <c r="H20" s="14"/>
      <c r="I20" s="19"/>
      <c r="J20" s="18" t="s">
        <v>32</v>
      </c>
      <c r="K20" s="16"/>
      <c r="L20" s="32">
        <f>M20+N20</f>
        <v>69585</v>
      </c>
      <c r="M20" s="34">
        <v>34589</v>
      </c>
      <c r="N20" s="34">
        <v>34996</v>
      </c>
    </row>
    <row r="21" spans="1:14" s="1" customFormat="1" ht="20.100000000000001" customHeight="1">
      <c r="A21" s="4"/>
      <c r="B21" s="17"/>
      <c r="C21" s="18" t="s">
        <v>29</v>
      </c>
      <c r="D21" s="16"/>
      <c r="E21" s="30">
        <f>F21+G21</f>
        <v>287007</v>
      </c>
      <c r="F21" s="35">
        <v>135013</v>
      </c>
      <c r="G21" s="36">
        <v>151994</v>
      </c>
      <c r="H21" s="14"/>
      <c r="I21" s="19"/>
      <c r="J21" s="18" t="s">
        <v>34</v>
      </c>
      <c r="K21" s="16"/>
      <c r="L21" s="32">
        <f>M21+N21</f>
        <v>146006</v>
      </c>
      <c r="M21" s="34">
        <v>71170</v>
      </c>
      <c r="N21" s="34">
        <v>74836</v>
      </c>
    </row>
    <row r="22" spans="1:14" s="1" customFormat="1" ht="20.100000000000001" customHeight="1">
      <c r="A22" s="4"/>
      <c r="B22" s="17"/>
      <c r="C22" s="18"/>
      <c r="D22" s="16"/>
      <c r="E22" s="30"/>
      <c r="F22" s="37"/>
      <c r="G22" s="38"/>
      <c r="H22" s="14"/>
      <c r="I22" s="19"/>
      <c r="J22" s="18"/>
      <c r="K22" s="16"/>
      <c r="L22" s="32"/>
      <c r="M22" s="30"/>
      <c r="N22" s="30"/>
    </row>
    <row r="23" spans="1:14" s="1" customFormat="1" ht="20.100000000000001" customHeight="1">
      <c r="A23" s="4"/>
      <c r="B23" s="17"/>
      <c r="C23" s="18" t="s">
        <v>31</v>
      </c>
      <c r="D23" s="16"/>
      <c r="E23" s="30">
        <f t="shared" ref="E23:E33" si="1">F23+G23</f>
        <v>751310</v>
      </c>
      <c r="F23" s="35">
        <v>375288</v>
      </c>
      <c r="G23" s="36">
        <v>376022</v>
      </c>
      <c r="H23" s="14"/>
      <c r="I23" s="19"/>
      <c r="J23" s="18" t="s">
        <v>36</v>
      </c>
      <c r="K23" s="16"/>
      <c r="L23" s="32">
        <f>M23+N23</f>
        <v>95028</v>
      </c>
      <c r="M23" s="34">
        <v>47543</v>
      </c>
      <c r="N23" s="34">
        <v>47485</v>
      </c>
    </row>
    <row r="24" spans="1:14" s="1" customFormat="1" ht="20.100000000000001" customHeight="1">
      <c r="A24" s="4"/>
      <c r="B24" s="17"/>
      <c r="C24" s="18" t="s">
        <v>33</v>
      </c>
      <c r="D24" s="16"/>
      <c r="E24" s="30">
        <f t="shared" si="1"/>
        <v>944542</v>
      </c>
      <c r="F24" s="35">
        <v>445724</v>
      </c>
      <c r="G24" s="36">
        <v>498818</v>
      </c>
      <c r="H24" s="14"/>
      <c r="I24" s="19"/>
      <c r="J24" s="18" t="s">
        <v>38</v>
      </c>
      <c r="K24" s="16"/>
      <c r="L24" s="32">
        <f>M24+N24</f>
        <v>53798</v>
      </c>
      <c r="M24" s="34">
        <v>27172</v>
      </c>
      <c r="N24" s="34">
        <v>26626</v>
      </c>
    </row>
    <row r="25" spans="1:14" s="1" customFormat="1" ht="20.100000000000001" customHeight="1">
      <c r="A25" s="4"/>
      <c r="B25" s="17"/>
      <c r="C25" s="18" t="s">
        <v>35</v>
      </c>
      <c r="D25" s="16"/>
      <c r="E25" s="30">
        <f t="shared" si="1"/>
        <v>244736</v>
      </c>
      <c r="F25" s="35">
        <v>118099</v>
      </c>
      <c r="G25" s="36">
        <v>126637</v>
      </c>
      <c r="H25" s="14"/>
      <c r="I25" s="19"/>
      <c r="J25" s="18" t="s">
        <v>40</v>
      </c>
      <c r="K25" s="16"/>
      <c r="L25" s="32">
        <f>M25+N25</f>
        <v>78355</v>
      </c>
      <c r="M25" s="34">
        <v>38737</v>
      </c>
      <c r="N25" s="34">
        <v>39618</v>
      </c>
    </row>
    <row r="26" spans="1:14" s="1" customFormat="1" ht="20.100000000000001" customHeight="1">
      <c r="A26" s="4"/>
      <c r="B26" s="17"/>
      <c r="C26" s="18" t="s">
        <v>37</v>
      </c>
      <c r="D26" s="16"/>
      <c r="E26" s="30">
        <f t="shared" si="1"/>
        <v>351266</v>
      </c>
      <c r="F26" s="35">
        <v>176203</v>
      </c>
      <c r="G26" s="36">
        <v>175063</v>
      </c>
      <c r="H26" s="14"/>
      <c r="I26" s="19"/>
      <c r="J26" s="18" t="s">
        <v>67</v>
      </c>
      <c r="K26" s="16"/>
      <c r="L26" s="32">
        <f>M26+N26</f>
        <v>207554</v>
      </c>
      <c r="M26" s="34">
        <v>100950</v>
      </c>
      <c r="N26" s="34">
        <v>106604</v>
      </c>
    </row>
    <row r="27" spans="1:14" s="1" customFormat="1" ht="20.100000000000001" customHeight="1">
      <c r="A27" s="4"/>
      <c r="B27" s="17"/>
      <c r="C27" s="18" t="s">
        <v>39</v>
      </c>
      <c r="D27" s="16"/>
      <c r="E27" s="30">
        <f t="shared" si="1"/>
        <v>593866</v>
      </c>
      <c r="F27" s="35">
        <v>286482</v>
      </c>
      <c r="G27" s="36">
        <v>307384</v>
      </c>
      <c r="H27" s="14"/>
      <c r="I27" s="19"/>
      <c r="J27" s="18"/>
      <c r="K27" s="16"/>
      <c r="L27" s="32"/>
      <c r="M27" s="34"/>
      <c r="N27" s="34"/>
    </row>
    <row r="28" spans="1:14" s="1" customFormat="1" ht="20.100000000000001" customHeight="1">
      <c r="A28" s="4"/>
      <c r="B28" s="17"/>
      <c r="C28" s="18"/>
      <c r="D28" s="16"/>
      <c r="E28" s="30">
        <f t="shared" si="1"/>
        <v>0</v>
      </c>
      <c r="F28" s="37"/>
      <c r="G28" s="38"/>
      <c r="H28" s="14"/>
      <c r="I28" s="19"/>
      <c r="J28" s="18" t="s">
        <v>42</v>
      </c>
      <c r="K28" s="16"/>
      <c r="L28" s="32">
        <f>M28+N28</f>
        <v>31219</v>
      </c>
      <c r="M28" s="34">
        <v>15743</v>
      </c>
      <c r="N28" s="34">
        <v>15476</v>
      </c>
    </row>
    <row r="29" spans="1:14" s="1" customFormat="1" ht="20.100000000000001" customHeight="1">
      <c r="A29" s="4"/>
      <c r="B29" s="17"/>
      <c r="C29" s="18" t="s">
        <v>41</v>
      </c>
      <c r="D29" s="16"/>
      <c r="E29" s="30">
        <f t="shared" si="1"/>
        <v>309136</v>
      </c>
      <c r="F29" s="35">
        <v>155077</v>
      </c>
      <c r="G29" s="36">
        <v>154059</v>
      </c>
      <c r="H29" s="14"/>
      <c r="I29" s="19"/>
      <c r="J29" s="18" t="s">
        <v>44</v>
      </c>
      <c r="K29" s="16"/>
      <c r="L29" s="32">
        <f>M29+N29</f>
        <v>16548</v>
      </c>
      <c r="M29" s="34">
        <v>8073</v>
      </c>
      <c r="N29" s="34">
        <v>8475</v>
      </c>
    </row>
    <row r="30" spans="1:14" s="1" customFormat="1" ht="20.100000000000001" customHeight="1">
      <c r="A30" s="4"/>
      <c r="B30" s="17"/>
      <c r="C30" s="18" t="s">
        <v>43</v>
      </c>
      <c r="D30" s="16"/>
      <c r="E30" s="30">
        <f t="shared" si="1"/>
        <v>363247</v>
      </c>
      <c r="F30" s="35">
        <v>180649</v>
      </c>
      <c r="G30" s="36">
        <v>182598</v>
      </c>
      <c r="H30" s="14"/>
      <c r="I30" s="19"/>
      <c r="J30" s="18" t="s">
        <v>46</v>
      </c>
      <c r="K30" s="16"/>
      <c r="L30" s="32">
        <f>M30+N30</f>
        <v>1815</v>
      </c>
      <c r="M30" s="34">
        <v>895</v>
      </c>
      <c r="N30" s="34">
        <v>920</v>
      </c>
    </row>
    <row r="31" spans="1:14" s="1" customFormat="1" ht="20.100000000000001" customHeight="1">
      <c r="A31" s="4"/>
      <c r="B31" s="17"/>
      <c r="C31" s="18" t="s">
        <v>45</v>
      </c>
      <c r="D31" s="16"/>
      <c r="E31" s="30">
        <f t="shared" si="1"/>
        <v>222707</v>
      </c>
      <c r="F31" s="35">
        <v>110488</v>
      </c>
      <c r="G31" s="36">
        <v>112219</v>
      </c>
      <c r="H31" s="14"/>
      <c r="I31" s="19"/>
      <c r="J31" s="18" t="s">
        <v>48</v>
      </c>
      <c r="K31" s="16"/>
      <c r="L31" s="32">
        <f>M31+N31</f>
        <v>4276</v>
      </c>
      <c r="M31" s="34">
        <v>2112</v>
      </c>
      <c r="N31" s="34">
        <v>2164</v>
      </c>
    </row>
    <row r="32" spans="1:14" s="1" customFormat="1" ht="20.100000000000001" customHeight="1">
      <c r="A32" s="4"/>
      <c r="B32" s="17"/>
      <c r="C32" s="18" t="s">
        <v>47</v>
      </c>
      <c r="D32" s="16"/>
      <c r="E32" s="30">
        <f t="shared" si="1"/>
        <v>591988</v>
      </c>
      <c r="F32" s="35">
        <v>289175</v>
      </c>
      <c r="G32" s="36">
        <v>302813</v>
      </c>
      <c r="H32" s="14"/>
      <c r="I32" s="19"/>
      <c r="J32" s="18"/>
      <c r="K32" s="16"/>
      <c r="L32" s="32"/>
      <c r="M32" s="30"/>
      <c r="N32" s="30"/>
    </row>
    <row r="33" spans="1:14" s="1" customFormat="1" ht="20.100000000000001" customHeight="1">
      <c r="A33" s="4"/>
      <c r="B33" s="17"/>
      <c r="C33" s="18" t="s">
        <v>49</v>
      </c>
      <c r="D33" s="16"/>
      <c r="E33" s="30">
        <f t="shared" si="1"/>
        <v>757524</v>
      </c>
      <c r="F33" s="35">
        <v>362859</v>
      </c>
      <c r="G33" s="36">
        <v>394665</v>
      </c>
      <c r="H33" s="14"/>
      <c r="I33" s="19"/>
      <c r="J33" s="18" t="s">
        <v>50</v>
      </c>
      <c r="K33" s="16"/>
      <c r="L33" s="32">
        <f>M33+N33</f>
        <v>6535</v>
      </c>
      <c r="M33" s="34">
        <v>3397</v>
      </c>
      <c r="N33" s="34">
        <v>3138</v>
      </c>
    </row>
    <row r="34" spans="1:14" s="1" customFormat="1" ht="20.100000000000001" customHeight="1">
      <c r="A34" s="4"/>
      <c r="B34" s="17"/>
      <c r="C34" s="18"/>
      <c r="D34" s="16"/>
      <c r="E34" s="30"/>
      <c r="F34" s="37"/>
      <c r="G34" s="38"/>
      <c r="H34" s="14"/>
      <c r="I34" s="19"/>
      <c r="J34" s="18" t="s">
        <v>52</v>
      </c>
      <c r="K34" s="16"/>
      <c r="L34" s="32">
        <f>M34+N34</f>
        <v>321</v>
      </c>
      <c r="M34" s="34">
        <v>183</v>
      </c>
      <c r="N34" s="34">
        <v>138</v>
      </c>
    </row>
    <row r="35" spans="1:14" s="1" customFormat="1" ht="20.100000000000001" customHeight="1">
      <c r="A35" s="4"/>
      <c r="B35" s="17"/>
      <c r="C35" s="18" t="s">
        <v>51</v>
      </c>
      <c r="D35" s="16"/>
      <c r="E35" s="30">
        <f>F35+G35</f>
        <v>700888</v>
      </c>
      <c r="F35" s="35">
        <v>349723</v>
      </c>
      <c r="G35" s="36">
        <v>351165</v>
      </c>
      <c r="H35" s="14"/>
      <c r="I35" s="19"/>
      <c r="J35" s="18" t="s">
        <v>53</v>
      </c>
      <c r="K35" s="16"/>
      <c r="L35" s="32">
        <f>M35+N35</f>
        <v>2230</v>
      </c>
      <c r="M35" s="34">
        <v>1113</v>
      </c>
      <c r="N35" s="34">
        <v>1117</v>
      </c>
    </row>
    <row r="36" spans="1:14" s="1" customFormat="1" ht="20.100000000000001" customHeight="1">
      <c r="A36" s="4"/>
      <c r="B36" s="17"/>
      <c r="C36" s="18" t="s">
        <v>72</v>
      </c>
      <c r="D36" s="16"/>
      <c r="E36" s="30">
        <f>F36+G36</f>
        <v>458539</v>
      </c>
      <c r="F36" s="35">
        <v>227713</v>
      </c>
      <c r="G36" s="36">
        <v>230826</v>
      </c>
      <c r="H36" s="14"/>
      <c r="I36" s="19"/>
      <c r="J36" s="18" t="s">
        <v>55</v>
      </c>
      <c r="K36" s="16"/>
      <c r="L36" s="32">
        <f>M36+N36</f>
        <v>1714</v>
      </c>
      <c r="M36" s="34">
        <v>890</v>
      </c>
      <c r="N36" s="34">
        <v>824</v>
      </c>
    </row>
    <row r="37" spans="1:14" s="1" customFormat="1" ht="20.100000000000001" customHeight="1">
      <c r="A37" s="4"/>
      <c r="B37" s="17"/>
      <c r="C37" s="18" t="s">
        <v>54</v>
      </c>
      <c r="D37" s="16"/>
      <c r="E37" s="30">
        <f>F37+G37</f>
        <v>694591</v>
      </c>
      <c r="F37" s="35">
        <v>348865</v>
      </c>
      <c r="G37" s="36">
        <v>345726</v>
      </c>
      <c r="H37" s="14"/>
      <c r="I37" s="19"/>
      <c r="J37" s="18"/>
      <c r="K37" s="16"/>
      <c r="L37" s="32"/>
      <c r="M37" s="30"/>
      <c r="N37" s="30"/>
    </row>
    <row r="38" spans="1:14" s="1" customFormat="1" ht="20.100000000000001" customHeight="1">
      <c r="A38" s="4"/>
      <c r="B38" s="17"/>
      <c r="C38" s="14"/>
      <c r="D38" s="22"/>
      <c r="E38" s="30"/>
      <c r="F38" s="39"/>
      <c r="G38" s="40"/>
      <c r="H38" s="14"/>
      <c r="I38" s="19"/>
      <c r="J38" s="18" t="s">
        <v>69</v>
      </c>
      <c r="K38" s="16"/>
      <c r="L38" s="30">
        <f>M38+N38</f>
        <v>2104</v>
      </c>
      <c r="M38" s="41">
        <v>1185</v>
      </c>
      <c r="N38" s="41">
        <v>919</v>
      </c>
    </row>
    <row r="39" spans="1:14" s="1" customFormat="1" ht="20.100000000000001" customHeight="1">
      <c r="A39" s="4"/>
      <c r="B39" s="23"/>
      <c r="C39" s="18" t="s">
        <v>56</v>
      </c>
      <c r="D39" s="16"/>
      <c r="E39" s="30">
        <f>F39+G39</f>
        <v>577292</v>
      </c>
      <c r="F39" s="35">
        <v>289822</v>
      </c>
      <c r="G39" s="36">
        <v>287470</v>
      </c>
      <c r="H39" s="14"/>
      <c r="I39" s="19"/>
      <c r="J39" s="18" t="s">
        <v>58</v>
      </c>
      <c r="K39" s="16"/>
      <c r="L39" s="32">
        <f>M39+N39</f>
        <v>309</v>
      </c>
      <c r="M39" s="34">
        <v>175</v>
      </c>
      <c r="N39" s="34">
        <v>134</v>
      </c>
    </row>
    <row r="40" spans="1:14" s="1" customFormat="1" ht="20.100000000000001" customHeight="1">
      <c r="A40" s="4"/>
      <c r="B40" s="17"/>
      <c r="C40" s="18" t="s">
        <v>57</v>
      </c>
      <c r="D40" s="16"/>
      <c r="E40" s="30">
        <f>F40+G40</f>
        <v>185383</v>
      </c>
      <c r="F40" s="35">
        <v>91573</v>
      </c>
      <c r="G40" s="36">
        <v>93810</v>
      </c>
      <c r="H40" s="14"/>
      <c r="I40" s="19"/>
      <c r="J40" s="18"/>
      <c r="K40" s="16"/>
      <c r="L40" s="32"/>
      <c r="M40" s="30"/>
      <c r="N40" s="30"/>
    </row>
    <row r="41" spans="1:14" s="1" customFormat="1" ht="20.100000000000001" customHeight="1">
      <c r="A41" s="4"/>
      <c r="B41" s="17"/>
      <c r="C41" s="18" t="s">
        <v>59</v>
      </c>
      <c r="D41" s="16"/>
      <c r="E41" s="30">
        <f>F41+G41</f>
        <v>150789</v>
      </c>
      <c r="F41" s="35">
        <v>72276</v>
      </c>
      <c r="G41" s="36">
        <v>78513</v>
      </c>
      <c r="H41" s="14"/>
      <c r="I41" s="19"/>
      <c r="J41" s="18" t="s">
        <v>61</v>
      </c>
      <c r="K41" s="16"/>
      <c r="L41" s="32">
        <f>M41+N41</f>
        <v>6666</v>
      </c>
      <c r="M41" s="34">
        <v>3339</v>
      </c>
      <c r="N41" s="34">
        <v>3327</v>
      </c>
    </row>
    <row r="42" spans="1:14" s="1" customFormat="1" ht="20.100000000000001" customHeight="1">
      <c r="A42" s="4"/>
      <c r="B42" s="17"/>
      <c r="C42" s="18" t="s">
        <v>60</v>
      </c>
      <c r="D42" s="16"/>
      <c r="E42" s="30">
        <f>F42+G42</f>
        <v>195922</v>
      </c>
      <c r="F42" s="35">
        <v>94244</v>
      </c>
      <c r="G42" s="36">
        <v>101678</v>
      </c>
      <c r="H42" s="14"/>
      <c r="I42" s="19"/>
      <c r="J42" s="18" t="s">
        <v>63</v>
      </c>
      <c r="K42" s="16"/>
      <c r="L42" s="32">
        <f>M42+N42</f>
        <v>167</v>
      </c>
      <c r="M42" s="34">
        <v>102</v>
      </c>
      <c r="N42" s="34">
        <v>65</v>
      </c>
    </row>
    <row r="43" spans="1:14" s="1" customFormat="1" ht="20.100000000000001" customHeight="1">
      <c r="A43" s="4"/>
      <c r="B43" s="17"/>
      <c r="C43" s="18" t="s">
        <v>62</v>
      </c>
      <c r="D43" s="16"/>
      <c r="E43" s="30">
        <f>F43+G43</f>
        <v>130485</v>
      </c>
      <c r="F43" s="35">
        <v>65297</v>
      </c>
      <c r="G43" s="36">
        <v>65188</v>
      </c>
      <c r="H43" s="14"/>
      <c r="I43" s="19"/>
      <c r="J43" s="18"/>
      <c r="K43" s="16"/>
      <c r="L43" s="32"/>
      <c r="M43" s="30"/>
      <c r="N43" s="30"/>
    </row>
    <row r="44" spans="1:14" s="1" customFormat="1" ht="20.100000000000001" customHeight="1">
      <c r="A44" s="4"/>
      <c r="B44" s="17"/>
      <c r="C44" s="18"/>
      <c r="D44" s="16"/>
      <c r="E44" s="30"/>
      <c r="F44" s="37"/>
      <c r="G44" s="38"/>
      <c r="H44" s="14"/>
      <c r="I44" s="19"/>
      <c r="J44" s="18" t="s">
        <v>65</v>
      </c>
      <c r="K44" s="16"/>
      <c r="L44" s="32">
        <f>M44+N44</f>
        <v>2842</v>
      </c>
      <c r="M44" s="34">
        <v>1783</v>
      </c>
      <c r="N44" s="34">
        <v>1059</v>
      </c>
    </row>
    <row r="45" spans="1:14" s="1" customFormat="1" ht="20.100000000000001" customHeight="1">
      <c r="A45" s="4"/>
      <c r="B45" s="17"/>
      <c r="C45" s="18" t="s">
        <v>64</v>
      </c>
      <c r="D45" s="16"/>
      <c r="E45" s="30">
        <f>F45+G45</f>
        <v>263546</v>
      </c>
      <c r="F45" s="35">
        <v>131285</v>
      </c>
      <c r="G45" s="36">
        <v>132261</v>
      </c>
      <c r="H45" s="14"/>
      <c r="I45" s="19"/>
      <c r="J45" s="4"/>
      <c r="K45" s="20"/>
      <c r="L45" s="21"/>
      <c r="M45" s="21"/>
      <c r="N45" s="21"/>
    </row>
    <row r="46" spans="1:14" s="1" customFormat="1" ht="20.100000000000001" customHeight="1">
      <c r="A46" s="4"/>
      <c r="B46" s="24"/>
      <c r="C46" s="25" t="s">
        <v>66</v>
      </c>
      <c r="D46" s="26"/>
      <c r="E46" s="42">
        <f>F46+G46</f>
        <v>115301</v>
      </c>
      <c r="F46" s="43">
        <v>57355</v>
      </c>
      <c r="G46" s="44">
        <v>57946</v>
      </c>
      <c r="H46" s="14"/>
      <c r="I46" s="27"/>
      <c r="J46" s="25"/>
      <c r="K46" s="26"/>
      <c r="L46" s="45"/>
      <c r="M46" s="46"/>
      <c r="N46" s="46"/>
    </row>
    <row r="47" spans="1:14" s="1" customFormat="1" ht="8.1" customHeight="1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s="1" customFormat="1" ht="18" customHeight="1">
      <c r="A48" s="4"/>
      <c r="B48" s="6"/>
      <c r="C48" s="49" t="s">
        <v>77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 spans="1:14" s="1" customFormat="1" ht="18" customHeight="1">
      <c r="A49" s="4"/>
      <c r="B49" s="6"/>
      <c r="C49" s="48" t="s">
        <v>76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" customFormat="1" ht="18" customHeight="1">
      <c r="A50" s="4"/>
      <c r="B50" s="6"/>
      <c r="C50" s="49" t="s">
        <v>73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1:14" s="1" customFormat="1" ht="8.1" customHeight="1">
      <c r="A51" s="4"/>
      <c r="B51" s="6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s="1" customFormat="1" ht="18" customHeight="1">
      <c r="A52" s="4"/>
      <c r="B52" s="6"/>
      <c r="C52" s="49" t="s">
        <v>74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</row>
    <row r="53" spans="1:14" s="1" customFormat="1" ht="18" customHeight="1">
      <c r="A53" s="4"/>
      <c r="B53" s="6"/>
      <c r="C53" s="47" t="s">
        <v>75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1:14" s="1" customFormat="1" ht="8.1" customHeight="1">
      <c r="A54" s="4"/>
      <c r="B54" s="6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1" customFormat="1" ht="18" customHeight="1">
      <c r="A55" s="4"/>
      <c r="B55" s="4"/>
      <c r="C55" s="47" t="s">
        <v>78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1:14" s="1" customFormat="1" ht="18" customHeight="1">
      <c r="A56" s="4"/>
      <c r="B56" s="4"/>
      <c r="C56" s="47" t="s">
        <v>71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1:14" s="1" customFormat="1" ht="17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s="1" customFormat="1" ht="17.25"/>
    <row r="59" spans="1:14" s="1" customFormat="1" ht="17.25"/>
    <row r="60" spans="1:14" s="1" customFormat="1" ht="17.25"/>
  </sheetData>
  <mergeCells count="7">
    <mergeCell ref="C56:N56"/>
    <mergeCell ref="C48:N48"/>
    <mergeCell ref="C49:N49"/>
    <mergeCell ref="C50:N50"/>
    <mergeCell ref="C52:N52"/>
    <mergeCell ref="C53:N53"/>
    <mergeCell ref="C55:N55"/>
  </mergeCells>
  <phoneticPr fontId="6"/>
  <printOptions horizontalCentered="1"/>
  <pageMargins left="0.78740157480314965" right="0.78740157480314965" top="0.78740157480314965" bottom="0.78740157480314965" header="0.51181102362204722" footer="0.51181102362204722"/>
  <pageSetup paperSize="9" scale="7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美苗</dc:creator>
  <cp:lastModifiedBy>高林　仁郎</cp:lastModifiedBy>
  <cp:lastPrinted>2023-09-22T05:38:44Z</cp:lastPrinted>
  <dcterms:created xsi:type="dcterms:W3CDTF">1998-05-19T04:01:50Z</dcterms:created>
  <dcterms:modified xsi:type="dcterms:W3CDTF">2025-11-07T04:55:53Z</dcterms:modified>
</cp:coreProperties>
</file>