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3040" windowHeight="9060" activeTab="1"/>
  </bookViews>
  <sheets>
    <sheet name="過去の2年間の実績表" sheetId="1" r:id="rId1"/>
    <sheet name="予算書" sheetId="2" r:id="rId2"/>
    <sheet name="予算明細書（収入）" sheetId="3" r:id="rId3"/>
    <sheet name="予算明細書（支出）" sheetId="4" r:id="rId4"/>
    <sheet name="職員給与内訳書" sheetId="5" r:id="rId5"/>
  </sheets>
  <definedNames>
    <definedName name="_xlnm.Print_Area" localSheetId="0">'過去の2年間の実績表'!$A$1:$D$27</definedName>
    <definedName name="_xlnm.Print_Area" localSheetId="4">'職員給与内訳書'!$A$1:$U$24</definedName>
    <definedName name="_xlnm.Print_Area" localSheetId="1">'予算書'!$A$2:$G$33</definedName>
    <definedName name="_xlnm.Print_Area" localSheetId="3">'予算明細書（支出）'!$A$1:$K$25</definedName>
    <definedName name="_xlnm.Print_Area" localSheetId="2">'予算明細書（収入）'!$A$1:$T$30</definedName>
  </definedNames>
  <calcPr fullCalcOnLoad="1"/>
</workbook>
</file>

<file path=xl/sharedStrings.xml><?xml version="1.0" encoding="utf-8"?>
<sst xmlns="http://schemas.openxmlformats.org/spreadsheetml/2006/main" count="464" uniqueCount="205">
  <si>
    <t>（様式24）</t>
  </si>
  <si>
    <t>過去２年間の実績表</t>
  </si>
  <si>
    <t>≪作成上の注意≫</t>
  </si>
  <si>
    <t>２　複数の診療所等がある場合は、合計とそれぞれの診療所等の実績表を作成してください。</t>
  </si>
  <si>
    <t>利子割引料</t>
  </si>
  <si>
    <t>※　製造原価の計算を行っている場合、労務費は人件費に含める。</t>
  </si>
  <si>
    <t>　①申告書（第一表、第二表）</t>
  </si>
  <si>
    <t>　②所得税青色申告決算書</t>
  </si>
  <si>
    <t>　③所得の内訳書</t>
  </si>
  <si>
    <t>　④所得税青色申告決算書（一般用）付表　≪医師及び歯科医師用≫</t>
  </si>
  <si>
    <t>　②事業所得以外の所得に係る書類（不動産所得、譲渡所得等）</t>
  </si>
  <si>
    <t>　③消費税の確定申告書</t>
  </si>
  <si>
    <t>（単位：円）</t>
  </si>
  <si>
    <t>収　　　　　　　入</t>
  </si>
  <si>
    <t>支　　　　　　　出</t>
  </si>
  <si>
    <r>
      <t>１　診療収入</t>
    </r>
  </si>
  <si>
    <r>
      <t>１　診療事業支出</t>
    </r>
  </si>
  <si>
    <r>
      <t>２　事業外収入</t>
    </r>
  </si>
  <si>
    <r>
      <t>２　事業外支出</t>
    </r>
  </si>
  <si>
    <r>
      <t>３　利　　　　益</t>
    </r>
  </si>
  <si>
    <r>
      <t>合　　　　計</t>
    </r>
  </si>
  <si>
    <t>　　※個人番号（マイナンバー）が表示されないように「控用」をコピーしてください。</t>
  </si>
  <si>
    <t>平成　　年分</t>
  </si>
  <si>
    <t>（平成　年　月　日～平成　年　月　日）</t>
  </si>
  <si>
    <t>〈記載例〉</t>
  </si>
  <si>
    <t>（様式21）</t>
  </si>
  <si>
    <t>設立後２年間の予算書</t>
  </si>
  <si>
    <t>科　　　目</t>
  </si>
  <si>
    <t>次　　年　　度</t>
  </si>
  <si>
    <t>医　業　外　収　入</t>
  </si>
  <si>
    <t>拠　　　出　　　金</t>
  </si>
  <si>
    <t>前年度繰越金</t>
  </si>
  <si>
    <t>合　　　計</t>
  </si>
  <si>
    <t>医　業　外　費　用</t>
  </si>
  <si>
    <t>施　設　整　備　費</t>
  </si>
  <si>
    <t>借入金（元金）返済</t>
  </si>
  <si>
    <t>法人税等（租税公課）</t>
  </si>
  <si>
    <t>翌年度繰越金</t>
  </si>
  <si>
    <t>必　要　額</t>
  </si>
  <si>
    <t>準　備　額</t>
  </si>
  <si>
    <t>内</t>
  </si>
  <si>
    <t>訳</t>
  </si>
  <si>
    <t>拠 　出　 金</t>
  </si>
  <si>
    <t>（運転資金）</t>
  </si>
  <si>
    <t>（単位：千円）</t>
  </si>
  <si>
    <t>（支出予算額総括表）</t>
  </si>
  <si>
    <t>（収入予算額総括表）</t>
  </si>
  <si>
    <t>初年度（</t>
  </si>
  <si>
    <t>か月）</t>
  </si>
  <si>
    <t>)</t>
  </si>
  <si>
    <t>(</t>
  </si>
  <si>
    <t>医 　業 　費 　用</t>
  </si>
  <si>
    <t>前 年 度 繰 越 金</t>
  </si>
  <si>
    <t>医 　業 　収 　入</t>
  </si>
  <si>
    <t>翌 年 度 繰 越 金</t>
  </si>
  <si>
    <t>保　　　証　　　金</t>
  </si>
  <si>
    <t>窓 口 収 入
( ２か月 ）</t>
  </si>
  <si>
    <t>　　入　院　収　入</t>
  </si>
  <si>
    <t>　　外　来　収　入</t>
  </si>
  <si>
    <t>　　施 設 整 備 費</t>
  </si>
  <si>
    <t>　　医療機器購入費</t>
  </si>
  <si>
    <t>（様式22）</t>
  </si>
  <si>
    <t>予　算　明　細　書</t>
  </si>
  <si>
    <t>１　日　平　均</t>
  </si>
  <si>
    <t>１か月平均</t>
  </si>
  <si>
    <t>入　院　患　者　数</t>
  </si>
  <si>
    <t>外　来　患　者　数</t>
  </si>
  <si>
    <t>（収　　入）</t>
  </si>
  <si>
    <t>金額（千円）</t>
  </si>
  <si>
    <t>内　　　容　　　説　　　明</t>
  </si>
  <si>
    <t>医　業　収　入</t>
  </si>
  <si>
    <t>　外　来　収　入</t>
  </si>
  <si>
    <t>　そ　　の　　他</t>
  </si>
  <si>
    <t>医業外収入</t>
  </si>
  <si>
    <t>　受　取　利　息</t>
  </si>
  <si>
    <t>借　　入　　金</t>
  </si>
  <si>
    <t>拠　　出　　金</t>
  </si>
  <si>
    <t>計</t>
  </si>
  <si>
    <t>か月</t>
  </si>
  <si>
    <t>人</t>
  </si>
  <si>
    <t>１か月あたり診療日数</t>
  </si>
  <si>
    <t>日</t>
  </si>
  <si>
    <t>　　自　費　収　入</t>
  </si>
  <si>
    <t xml:space="preserve">  　社会保険等収入</t>
  </si>
  <si>
    <t>（支　出）</t>
  </si>
  <si>
    <t>医　業　費　用</t>
  </si>
  <si>
    <t>　給　　与　　費</t>
  </si>
  <si>
    <t>　　職　員　給　与</t>
  </si>
  <si>
    <t>内容別紙のとおり</t>
  </si>
  <si>
    <t>　　そ　　の　　他</t>
  </si>
  <si>
    <t>　材　　料　　費</t>
  </si>
  <si>
    <t>　経　　　　　費　</t>
  </si>
  <si>
    <t>　　リ　ー　ス　料</t>
  </si>
  <si>
    <t>　　賃　　借　　料</t>
  </si>
  <si>
    <t>福利厚生、交通費、光熱水費、保険料、</t>
  </si>
  <si>
    <t>通信費、交際費、修繕費、消耗品費、</t>
  </si>
  <si>
    <t>医療機器購入費、施設整備費</t>
  </si>
  <si>
    <t>リース債務返済支出</t>
  </si>
  <si>
    <t>割賦未払金支出</t>
  </si>
  <si>
    <t>（</t>
  </si>
  <si>
    <t>）</t>
  </si>
  <si>
    <t>（様式23）</t>
  </si>
  <si>
    <t>職員給与費内訳書</t>
  </si>
  <si>
    <t>職　　　種</t>
  </si>
  <si>
    <t>Ａ</t>
  </si>
  <si>
    <t>一人当たり</t>
  </si>
  <si>
    <t>月額給与</t>
  </si>
  <si>
    <t>Ｂ</t>
  </si>
  <si>
    <t>月　　額</t>
  </si>
  <si>
    <t>給 与 計</t>
  </si>
  <si>
    <t>Ｃ</t>
  </si>
  <si>
    <t>年間給与計</t>
  </si>
  <si>
    <t>Ｄ</t>
  </si>
  <si>
    <t>年　　間</t>
  </si>
  <si>
    <t>賞　　与</t>
  </si>
  <si>
    <t>Ｅ</t>
  </si>
  <si>
    <t>年 間 計</t>
  </si>
  <si>
    <t>医師</t>
  </si>
  <si>
    <t>看護師</t>
  </si>
  <si>
    <t>准看護師</t>
  </si>
  <si>
    <t>事務員</t>
  </si>
  <si>
    <t xml:space="preserve">  </t>
  </si>
  <si>
    <t>合計</t>
  </si>
  <si>
    <t>名</t>
  </si>
  <si>
    <t>初年度</t>
  </si>
  <si>
    <t>か月分）</t>
  </si>
  <si>
    <t>次年度</t>
  </si>
  <si>
    <t>か月</t>
  </si>
  <si>
    <r>
      <t>　　人　　件　　費</t>
    </r>
  </si>
  <si>
    <r>
      <t xml:space="preserve">　　診　療　経　費 </t>
    </r>
  </si>
  <si>
    <r>
      <t>　　一 般 管 理 費</t>
    </r>
  </si>
  <si>
    <r>
      <t>　　保険等基金収入</t>
    </r>
  </si>
  <si>
    <r>
      <t>　　同上窓口収入</t>
    </r>
  </si>
  <si>
    <r>
      <t>　　自費診療収入</t>
    </r>
  </si>
  <si>
    <r>
      <t>　　その他の収入</t>
    </r>
  </si>
  <si>
    <t>３　支出は、青色申告決算書の損益計算書をもとに以下に沿って記載してください。</t>
  </si>
  <si>
    <t>給料賃金</t>
  </si>
  <si>
    <t>＋</t>
  </si>
  <si>
    <t>専従者給与</t>
  </si>
  <si>
    <t>４　収入は、所得税青色申告決算書（一般用）付表≪医師及び歯科医師用≫をもとに記載してください。</t>
  </si>
  <si>
    <t>保険等基金収入 ＝ 社会保険診療報酬　診療報酬当座口払込額計（Ｃ）</t>
  </si>
  <si>
    <t>同上窓口収入 ＝ 社会保険診療報酬　診療報酬窓口収入金額計（Ｄ）</t>
  </si>
  <si>
    <t>自費診療収入 ＝ 自由診療の収入等（Ｅ）</t>
  </si>
  <si>
    <t>その他の収入 ＝ 雑収入</t>
  </si>
  <si>
    <t>　⑤ ④がない場合は、決算整理後残高試算表や総勘定元帳等の収入実績の内訳が確認できる書類を添付してください。</t>
  </si>
  <si>
    <t>経費計</t>
  </si>
  <si>
    <t>ー</t>
  </si>
  <si>
    <t>給料賃金</t>
  </si>
  <si>
    <t>貸倒引当金繰入 － 貸倒引当金繰戻</t>
  </si>
  <si>
    <t>　　※水色に塗りつぶしたセルに入力いただくと様式に計算結果が表示されます。</t>
  </si>
  <si>
    <t>前々年度分→</t>
  </si>
  <si>
    <t>前年度分→</t>
  </si>
  <si>
    <t>　①所得控除（医療費控除、社会保険料控除、生命保険料控除、雑損控除、寄附金控除等）に関する明細書等</t>
  </si>
  <si>
    <t>　様式21（運転資金）の「窓口収入」欄に転記→</t>
  </si>
  <si>
    <t>×　２か月　÷</t>
  </si>
  <si>
    <t>※予算書（様式21）を提出する場合のみ、前年度の窓口収入と自費収入の２か月分を転記</t>
  </si>
  <si>
    <t>＝</t>
  </si>
  <si>
    <t>―――――――――――</t>
  </si>
  <si>
    <t>　　入　院　収　入</t>
  </si>
  <si>
    <t>（注）準備額は、必要額以上であること。</t>
  </si>
  <si>
    <t>（注）１　入院患者数（１年）＝入院患者数（１日平均）×365(366)日</t>
  </si>
  <si>
    <t>　　　２　外来患者数（１年）＝外来患者数（１か月平均）×12とする。</t>
  </si>
  <si>
    <t>　　　３　初年度の月数に注意してください。</t>
  </si>
  <si>
    <t>初年度</t>
  </si>
  <si>
    <t>　入　院　収　入</t>
  </si>
  <si>
    <t>　　自　費　収　入</t>
  </si>
  <si>
    <t>　　社会保険等収入</t>
  </si>
  <si>
    <t>　　室料差額収入</t>
  </si>
  <si>
    <t>―――――</t>
  </si>
  <si>
    <t>―――――――――</t>
  </si>
  <si>
    <t>　　　４　入院収入は必要がなければ削除してください。</t>
  </si>
  <si>
    <t>次年度</t>
  </si>
  <si>
    <t>１　　年</t>
  </si>
  <si>
    <t>平均　　円×年間　人</t>
  </si>
  <si>
    <t>医 業 外 費 用</t>
  </si>
  <si>
    <t>法定福利費</t>
  </si>
  <si>
    <t xml:space="preserve"> 円× か月</t>
  </si>
  <si>
    <t>施 設 整 備 費</t>
  </si>
  <si>
    <t>医薬品費、診療材料費　等</t>
  </si>
  <si>
    <t>常　勤</t>
  </si>
  <si>
    <t>非常勤</t>
  </si>
  <si>
    <t>計</t>
  </si>
  <si>
    <t>（建物　円、駐車場　円）× か月</t>
  </si>
  <si>
    <t>前年度の診療所等の開設期間</t>
  </si>
  <si>
    <t>前年度の窓口収入、自費収入の合計※</t>
  </si>
  <si>
    <t>　役　員　報　酬</t>
  </si>
  <si>
    <t>内容別紙のとおり</t>
  </si>
  <si>
    <t>（添付書類）</t>
  </si>
  <si>
    <t>　確定申告書のうち、次の書類を添付してください。</t>
  </si>
  <si>
    <t>※以下は添付不要です。</t>
  </si>
  <si>
    <r>
      <rPr>
        <b/>
        <sz val="11"/>
        <color indexed="8"/>
        <rFont val="Meiryo UI"/>
        <family val="3"/>
      </rPr>
      <t>人　件　費</t>
    </r>
    <r>
      <rPr>
        <sz val="11"/>
        <color indexed="8"/>
        <rFont val="Meiryo UI"/>
        <family val="3"/>
      </rPr>
      <t xml:space="preserve"> ＝</t>
    </r>
  </si>
  <si>
    <r>
      <rPr>
        <b/>
        <sz val="11"/>
        <color indexed="8"/>
        <rFont val="Meiryo UI"/>
        <family val="3"/>
      </rPr>
      <t>診 療 経 費</t>
    </r>
    <r>
      <rPr>
        <sz val="11"/>
        <color indexed="8"/>
        <rFont val="Meiryo UI"/>
        <family val="3"/>
      </rPr>
      <t xml:space="preserve"> ＝ 差引原価</t>
    </r>
  </si>
  <si>
    <r>
      <rPr>
        <b/>
        <sz val="11"/>
        <color indexed="8"/>
        <rFont val="Meiryo UI"/>
        <family val="3"/>
      </rPr>
      <t>一般管理費</t>
    </r>
    <r>
      <rPr>
        <sz val="11"/>
        <color indexed="8"/>
        <rFont val="Meiryo UI"/>
        <family val="3"/>
      </rPr>
      <t xml:space="preserve">＝ </t>
    </r>
  </si>
  <si>
    <r>
      <rPr>
        <b/>
        <sz val="11"/>
        <color indexed="8"/>
        <rFont val="Meiryo UI"/>
        <family val="3"/>
      </rPr>
      <t>事業外支出</t>
    </r>
    <r>
      <rPr>
        <sz val="11"/>
        <color indexed="8"/>
        <rFont val="Meiryo UI"/>
        <family val="3"/>
      </rPr>
      <t xml:space="preserve"> ＝ 利子割引料</t>
    </r>
  </si>
  <si>
    <r>
      <rPr>
        <b/>
        <sz val="11"/>
        <color indexed="8"/>
        <rFont val="Meiryo UI"/>
        <family val="3"/>
      </rPr>
      <t>利　　　 　益</t>
    </r>
    <r>
      <rPr>
        <sz val="11"/>
        <color indexed="8"/>
        <rFont val="Meiryo UI"/>
        <family val="3"/>
      </rPr>
      <t xml:space="preserve"> ＝ 青色申告控除前の所得金額</t>
    </r>
  </si>
  <si>
    <t>+</t>
  </si>
  <si>
    <t>+</t>
  </si>
  <si>
    <t>１　実績が浅い場合や確定申告前の場合は、直近までの試算表（※添付が必要）に基づく数値
　を記載してください。</t>
  </si>
  <si>
    <t>※実績が浅い場合や第２回の仮申請で前年度の確定申告前の場合は、①～④に対応する書類を提出してください。</t>
  </si>
  <si>
    <t>　　　　そ 　 の 　 他</t>
  </si>
  <si>
    <t>＜役員報酬＞</t>
  </si>
  <si>
    <t>氏名</t>
  </si>
  <si>
    <t>役職</t>
  </si>
  <si>
    <t>金額</t>
  </si>
  <si>
    <t>年額　　千円（月額　　千円）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</si>
</sst>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10.5"/>
      <color indexed="8"/>
      <name val="Times New Roman"/>
      <family val="1"/>
    </font>
    <font>
      <sz val="6"/>
      <name val="ＭＳ Ｐゴシック"/>
      <family val="3"/>
    </font>
    <font>
      <u val="single"/>
      <sz val="10.5"/>
      <color indexed="8"/>
      <name val="ＭＳ Ｐ明朝"/>
      <family val="1"/>
    </font>
    <font>
      <sz val="11"/>
      <color indexed="8"/>
      <name val="Meiryo UI"/>
      <family val="3"/>
    </font>
    <font>
      <b/>
      <sz val="11"/>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5"/>
      <color indexed="8"/>
      <name val="ＭＳ 明朝"/>
      <family val="1"/>
    </font>
    <font>
      <sz val="11"/>
      <color indexed="8"/>
      <name val="ＭＳ 明朝"/>
      <family val="1"/>
    </font>
    <font>
      <sz val="10"/>
      <color indexed="8"/>
      <name val="ＭＳ 明朝"/>
      <family val="1"/>
    </font>
    <font>
      <sz val="12"/>
      <color indexed="8"/>
      <name val="ＭＳ 明朝"/>
      <family val="1"/>
    </font>
    <font>
      <sz val="10.5"/>
      <color indexed="8"/>
      <name val="Meiryo UI"/>
      <family val="3"/>
    </font>
    <font>
      <sz val="9"/>
      <color indexed="8"/>
      <name val="Meiryo UI"/>
      <family val="3"/>
    </font>
    <font>
      <sz val="12"/>
      <color indexed="8"/>
      <name val="Meiryo UI"/>
      <family val="3"/>
    </font>
    <font>
      <sz val="11"/>
      <color indexed="8"/>
      <name val="ＭＳ Ｐ明朝"/>
      <family val="1"/>
    </font>
    <font>
      <sz val="11"/>
      <color indexed="8"/>
      <name val="Mincho"/>
      <family val="2"/>
    </font>
    <font>
      <sz val="12"/>
      <color indexed="8"/>
      <name val="Mincho"/>
      <family val="2"/>
    </font>
    <font>
      <u val="single"/>
      <sz val="11"/>
      <color indexed="8"/>
      <name val="ＭＳ 明朝"/>
      <family val="1"/>
    </font>
    <font>
      <sz val="11"/>
      <color indexed="8"/>
      <name val="Calibri"/>
      <family val="2"/>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5"/>
      <color theme="1"/>
      <name val="ＭＳ 明朝"/>
      <family val="1"/>
    </font>
    <font>
      <sz val="11"/>
      <color theme="1"/>
      <name val="ＭＳ 明朝"/>
      <family val="1"/>
    </font>
    <font>
      <sz val="10"/>
      <color theme="1"/>
      <name val="ＭＳ 明朝"/>
      <family val="1"/>
    </font>
    <font>
      <sz val="12"/>
      <color theme="1"/>
      <name val="ＭＳ 明朝"/>
      <family val="1"/>
    </font>
    <font>
      <sz val="11"/>
      <color theme="1"/>
      <name val="Meiryo UI"/>
      <family val="3"/>
    </font>
    <font>
      <sz val="10.5"/>
      <color theme="1"/>
      <name val="Meiryo UI"/>
      <family val="3"/>
    </font>
    <font>
      <sz val="9"/>
      <color theme="1"/>
      <name val="Meiryo UI"/>
      <family val="3"/>
    </font>
    <font>
      <sz val="12"/>
      <color theme="1"/>
      <name val="Meiryo U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right/>
      <top style="thin"/>
      <bottom style="thin"/>
    </border>
    <border>
      <left style="thin"/>
      <right style="thin"/>
      <top/>
      <bottom style="thin"/>
    </border>
    <border>
      <left style="medium"/>
      <right style="medium"/>
      <top style="medium"/>
      <bottom style="medium"/>
    </border>
    <border>
      <left/>
      <right/>
      <top/>
      <bottom style="thin"/>
    </border>
    <border>
      <left/>
      <right style="thin"/>
      <top style="thin"/>
      <bottom/>
    </border>
    <border>
      <left style="thin"/>
      <right/>
      <top style="hair"/>
      <bottom style="hair"/>
    </border>
    <border>
      <left/>
      <right style="thin"/>
      <top style="hair"/>
      <bottom style="hair"/>
    </border>
    <border>
      <left style="thin"/>
      <right style="thin"/>
      <top style="hair"/>
      <bottom style="hair"/>
    </border>
    <border diagonalUp="1">
      <left style="thin"/>
      <right style="thin"/>
      <top/>
      <bottom style="thin"/>
      <diagonal style="thin"/>
    </border>
    <border diagonalUp="1">
      <left style="thin"/>
      <right style="thin"/>
      <top style="thin"/>
      <bottom/>
      <diagonal style="thin"/>
    </border>
    <border diagonalUp="1">
      <left style="thin"/>
      <right style="thin"/>
      <top style="hair"/>
      <bottom style="hair"/>
      <diagonal style="thin"/>
    </border>
    <border>
      <left/>
      <right/>
      <top style="thin"/>
      <bottom/>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252">
    <xf numFmtId="0" fontId="0" fillId="0" borderId="0" xfId="0" applyFont="1" applyAlignment="1">
      <alignment vertical="center"/>
    </xf>
    <xf numFmtId="38" fontId="53" fillId="0" borderId="0" xfId="48" applyFont="1" applyAlignment="1">
      <alignment horizontal="center" vertical="center"/>
    </xf>
    <xf numFmtId="38" fontId="54" fillId="0" borderId="0" xfId="48" applyFont="1" applyAlignment="1">
      <alignment horizontal="left" vertical="center"/>
    </xf>
    <xf numFmtId="38" fontId="55" fillId="0" borderId="0" xfId="48" applyFont="1" applyAlignment="1">
      <alignment vertical="center"/>
    </xf>
    <xf numFmtId="38" fontId="55" fillId="0" borderId="0" xfId="48" applyFont="1" applyAlignment="1">
      <alignment horizontal="right" vertical="center"/>
    </xf>
    <xf numFmtId="38" fontId="55" fillId="0" borderId="0" xfId="48" applyFont="1" applyAlignment="1">
      <alignment vertical="center"/>
    </xf>
    <xf numFmtId="38" fontId="54" fillId="0" borderId="10" xfId="48" applyFont="1" applyBorder="1" applyAlignment="1">
      <alignment horizontal="left" vertical="center" wrapText="1" indent="1"/>
    </xf>
    <xf numFmtId="38" fontId="54" fillId="0" borderId="11" xfId="48" applyFont="1" applyFill="1" applyBorder="1" applyAlignment="1">
      <alignment horizontal="left" vertical="center" wrapText="1" indent="1"/>
    </xf>
    <xf numFmtId="38" fontId="54" fillId="0" borderId="12" xfId="48" applyFont="1" applyFill="1" applyBorder="1" applyAlignment="1">
      <alignment vertical="center" wrapText="1"/>
    </xf>
    <xf numFmtId="38" fontId="54" fillId="0" borderId="12" xfId="48" applyFont="1" applyFill="1" applyBorder="1" applyAlignment="1">
      <alignment horizontal="right" vertical="center" wrapText="1"/>
    </xf>
    <xf numFmtId="38" fontId="54" fillId="0" borderId="13" xfId="48" applyFont="1" applyFill="1" applyBorder="1" applyAlignment="1">
      <alignment horizontal="left" vertical="center" wrapText="1" indent="1"/>
    </xf>
    <xf numFmtId="38" fontId="54" fillId="0" borderId="14" xfId="48" applyFont="1" applyFill="1" applyBorder="1" applyAlignment="1">
      <alignment vertical="center" wrapText="1"/>
    </xf>
    <xf numFmtId="38" fontId="54" fillId="0" borderId="15" xfId="48" applyFont="1" applyFill="1" applyBorder="1" applyAlignment="1">
      <alignment horizontal="center" vertical="center" wrapText="1"/>
    </xf>
    <xf numFmtId="38" fontId="54" fillId="0" borderId="0" xfId="48" applyFont="1" applyFill="1" applyAlignment="1">
      <alignment horizontal="justify" vertical="center"/>
    </xf>
    <xf numFmtId="38" fontId="55" fillId="0" borderId="0" xfId="48" applyFont="1" applyFill="1" applyAlignment="1">
      <alignment vertical="center"/>
    </xf>
    <xf numFmtId="38" fontId="55" fillId="0" borderId="0" xfId="48" applyFont="1" applyFill="1" applyAlignment="1">
      <alignment horizontal="right" vertical="center"/>
    </xf>
    <xf numFmtId="38" fontId="54" fillId="0" borderId="15" xfId="48" applyFont="1" applyFill="1" applyBorder="1" applyAlignment="1">
      <alignment horizontal="center" vertical="center" wrapText="1"/>
    </xf>
    <xf numFmtId="0" fontId="55" fillId="0" borderId="0" xfId="0" applyFont="1" applyAlignment="1">
      <alignment vertical="center"/>
    </xf>
    <xf numFmtId="0" fontId="54" fillId="0" borderId="0" xfId="0" applyFont="1" applyAlignment="1">
      <alignment horizontal="justify" vertical="center"/>
    </xf>
    <xf numFmtId="0" fontId="53" fillId="0" borderId="0" xfId="0" applyFont="1" applyAlignment="1">
      <alignment horizontal="center" vertical="center"/>
    </xf>
    <xf numFmtId="0" fontId="55" fillId="0" borderId="0" xfId="0" applyFont="1" applyAlignment="1">
      <alignment horizontal="right" vertical="center"/>
    </xf>
    <xf numFmtId="3" fontId="56" fillId="0" borderId="0" xfId="0" applyNumberFormat="1" applyFont="1" applyBorder="1" applyAlignment="1">
      <alignment vertical="center" wrapText="1"/>
    </xf>
    <xf numFmtId="0" fontId="55" fillId="0" borderId="0" xfId="0" applyFont="1" applyBorder="1" applyAlignment="1">
      <alignment horizontal="center" vertical="center" wrapText="1"/>
    </xf>
    <xf numFmtId="0" fontId="57" fillId="0" borderId="16" xfId="0" applyFont="1" applyBorder="1" applyAlignment="1">
      <alignment horizontal="right" vertical="center" wrapText="1" indent="2"/>
    </xf>
    <xf numFmtId="3" fontId="57" fillId="0" borderId="16" xfId="0" applyNumberFormat="1" applyFont="1" applyBorder="1" applyAlignment="1">
      <alignment horizontal="right" vertical="center" wrapText="1" indent="1"/>
    </xf>
    <xf numFmtId="0" fontId="55" fillId="0" borderId="17" xfId="0" applyFont="1" applyBorder="1" applyAlignment="1">
      <alignment horizontal="justify" vertical="center" wrapText="1"/>
    </xf>
    <xf numFmtId="0" fontId="55" fillId="0" borderId="18" xfId="0" applyFont="1" applyBorder="1" applyAlignment="1">
      <alignment horizontal="justify" vertical="center" wrapText="1"/>
    </xf>
    <xf numFmtId="0" fontId="55" fillId="0" borderId="16" xfId="0" applyFont="1" applyBorder="1" applyAlignment="1">
      <alignment horizontal="justify" vertical="center" wrapText="1"/>
    </xf>
    <xf numFmtId="0" fontId="55" fillId="0" borderId="19" xfId="0" applyFont="1" applyBorder="1" applyAlignment="1">
      <alignment vertical="center"/>
    </xf>
    <xf numFmtId="0" fontId="55" fillId="0" borderId="16" xfId="0" applyFont="1" applyBorder="1" applyAlignment="1">
      <alignment horizontal="center" vertical="center" wrapText="1"/>
    </xf>
    <xf numFmtId="0" fontId="55" fillId="0" borderId="0" xfId="0" applyFont="1" applyAlignment="1">
      <alignment horizontal="justify" vertical="center"/>
    </xf>
    <xf numFmtId="0" fontId="57" fillId="12" borderId="20" xfId="0" applyFont="1" applyFill="1" applyBorder="1" applyAlignment="1">
      <alignment vertical="center" wrapText="1"/>
    </xf>
    <xf numFmtId="0" fontId="55" fillId="0" borderId="17" xfId="0" applyFont="1" applyBorder="1" applyAlignment="1">
      <alignment horizontal="center" vertical="center" wrapText="1"/>
    </xf>
    <xf numFmtId="0" fontId="55" fillId="0" borderId="21" xfId="0" applyFont="1" applyBorder="1" applyAlignment="1">
      <alignment horizontal="center" vertical="center" wrapText="1"/>
    </xf>
    <xf numFmtId="38" fontId="57" fillId="0" borderId="17" xfId="48" applyFont="1" applyBorder="1" applyAlignment="1">
      <alignment horizontal="right" vertical="center" wrapText="1" indent="2"/>
    </xf>
    <xf numFmtId="38" fontId="57" fillId="0" borderId="18" xfId="48" applyFont="1" applyBorder="1" applyAlignment="1">
      <alignment horizontal="right" vertical="center" textRotation="255" wrapText="1" indent="2"/>
    </xf>
    <xf numFmtId="38" fontId="57" fillId="0" borderId="18" xfId="48" applyFont="1" applyBorder="1" applyAlignment="1">
      <alignment horizontal="right" vertical="center" wrapText="1" indent="2"/>
    </xf>
    <xf numFmtId="38" fontId="57" fillId="0" borderId="16" xfId="48" applyFont="1" applyBorder="1" applyAlignment="1">
      <alignment horizontal="right" vertical="center" wrapText="1" indent="2"/>
    </xf>
    <xf numFmtId="38" fontId="57" fillId="0" borderId="17" xfId="48" applyFont="1" applyBorder="1" applyAlignment="1">
      <alignment horizontal="right" vertical="center" indent="2"/>
    </xf>
    <xf numFmtId="38" fontId="57" fillId="0" borderId="18" xfId="48" applyFont="1" applyBorder="1" applyAlignment="1">
      <alignment horizontal="right" vertical="center" indent="2"/>
    </xf>
    <xf numFmtId="38" fontId="57" fillId="0" borderId="21" xfId="48" applyFont="1" applyBorder="1" applyAlignment="1">
      <alignment horizontal="right" vertical="center" indent="2"/>
    </xf>
    <xf numFmtId="38" fontId="57" fillId="0" borderId="16" xfId="48" applyFont="1" applyBorder="1" applyAlignment="1">
      <alignment horizontal="right" vertical="center" indent="2"/>
    </xf>
    <xf numFmtId="0" fontId="57" fillId="0" borderId="12" xfId="0" applyFont="1" applyBorder="1" applyAlignment="1">
      <alignment horizontal="center" vertical="center" wrapText="1"/>
    </xf>
    <xf numFmtId="38" fontId="55" fillId="0" borderId="22" xfId="48" applyFont="1" applyBorder="1" applyAlignment="1">
      <alignment vertical="center"/>
    </xf>
    <xf numFmtId="0" fontId="55" fillId="0" borderId="19" xfId="0" applyFont="1" applyBorder="1" applyAlignment="1">
      <alignment vertical="center"/>
    </xf>
    <xf numFmtId="0" fontId="55" fillId="0" borderId="14" xfId="0" applyFont="1" applyBorder="1" applyAlignment="1">
      <alignment vertical="center"/>
    </xf>
    <xf numFmtId="0" fontId="55" fillId="12" borderId="0" xfId="0" applyFont="1" applyFill="1" applyAlignment="1">
      <alignment vertical="center"/>
    </xf>
    <xf numFmtId="0" fontId="57" fillId="0" borderId="0" xfId="0" applyFont="1" applyBorder="1" applyAlignment="1">
      <alignment horizontal="right" vertical="center" wrapText="1"/>
    </xf>
    <xf numFmtId="3" fontId="57" fillId="0" borderId="0" xfId="0" applyNumberFormat="1" applyFont="1" applyBorder="1" applyAlignment="1">
      <alignment horizontal="right" vertical="center" wrapText="1"/>
    </xf>
    <xf numFmtId="0" fontId="57" fillId="0" borderId="23" xfId="0" applyFont="1" applyBorder="1" applyAlignment="1">
      <alignment horizontal="right" vertical="center" wrapText="1"/>
    </xf>
    <xf numFmtId="38" fontId="57" fillId="0" borderId="15" xfId="48" applyFont="1" applyBorder="1" applyAlignment="1">
      <alignment horizontal="right" vertical="center" wrapText="1"/>
    </xf>
    <xf numFmtId="0" fontId="57" fillId="0" borderId="10" xfId="0" applyFont="1" applyBorder="1" applyAlignment="1">
      <alignment horizontal="right" vertical="center" wrapText="1"/>
    </xf>
    <xf numFmtId="3" fontId="57" fillId="0" borderId="24" xfId="0" applyNumberFormat="1" applyFont="1" applyBorder="1" applyAlignment="1">
      <alignment horizontal="center" vertical="center" wrapText="1"/>
    </xf>
    <xf numFmtId="0" fontId="57" fillId="0" borderId="11" xfId="0" applyFont="1" applyBorder="1" applyAlignment="1">
      <alignment horizontal="justify" vertical="center" wrapText="1"/>
    </xf>
    <xf numFmtId="0" fontId="57" fillId="0" borderId="11" xfId="0" applyFont="1" applyBorder="1" applyAlignment="1">
      <alignment horizontal="right" vertical="center" wrapText="1"/>
    </xf>
    <xf numFmtId="3" fontId="57" fillId="0" borderId="12" xfId="0" applyNumberFormat="1" applyFont="1" applyBorder="1" applyAlignment="1">
      <alignment horizontal="center" vertical="center" wrapText="1"/>
    </xf>
    <xf numFmtId="0" fontId="57" fillId="0" borderId="13" xfId="0" applyFont="1" applyBorder="1" applyAlignment="1">
      <alignment horizontal="justify" vertical="center" wrapText="1"/>
    </xf>
    <xf numFmtId="0" fontId="57" fillId="0" borderId="14" xfId="0" applyFont="1" applyBorder="1" applyAlignment="1">
      <alignment horizontal="center" vertical="center" wrapText="1"/>
    </xf>
    <xf numFmtId="0" fontId="55" fillId="12" borderId="15" xfId="0" applyFont="1" applyFill="1" applyBorder="1" applyAlignment="1">
      <alignment horizontal="center" vertical="center" wrapText="1"/>
    </xf>
    <xf numFmtId="38" fontId="55" fillId="0" borderId="19" xfId="48" applyFont="1" applyBorder="1" applyAlignment="1">
      <alignment horizontal="left" vertical="center" wrapText="1"/>
    </xf>
    <xf numFmtId="0" fontId="55" fillId="0" borderId="11" xfId="0" applyFont="1" applyBorder="1" applyAlignment="1">
      <alignment horizontal="justify" vertical="center" wrapText="1"/>
    </xf>
    <xf numFmtId="0" fontId="55" fillId="0" borderId="0" xfId="0" applyFont="1" applyBorder="1" applyAlignment="1">
      <alignment horizontal="right" vertical="center" wrapText="1"/>
    </xf>
    <xf numFmtId="0" fontId="55" fillId="0" borderId="18" xfId="0" applyFont="1" applyBorder="1" applyAlignment="1">
      <alignment vertical="center" wrapText="1"/>
    </xf>
    <xf numFmtId="0" fontId="55" fillId="0" borderId="0" xfId="0" applyFont="1" applyBorder="1" applyAlignment="1">
      <alignment horizontal="justify" vertical="center" wrapText="1"/>
    </xf>
    <xf numFmtId="0" fontId="55" fillId="0" borderId="21" xfId="0" applyFont="1" applyBorder="1" applyAlignment="1">
      <alignment horizontal="justify" vertical="center" wrapText="1"/>
    </xf>
    <xf numFmtId="0" fontId="55" fillId="0" borderId="13" xfId="0" applyFont="1" applyBorder="1" applyAlignment="1">
      <alignment horizontal="justify" vertical="center" wrapText="1"/>
    </xf>
    <xf numFmtId="0" fontId="55" fillId="0" borderId="13" xfId="0" applyFont="1" applyBorder="1" applyAlignment="1">
      <alignment horizontal="center" vertical="center" wrapText="1"/>
    </xf>
    <xf numFmtId="0" fontId="55" fillId="0" borderId="23" xfId="0" applyFont="1" applyBorder="1" applyAlignment="1">
      <alignment horizontal="justify" vertical="center" wrapText="1"/>
    </xf>
    <xf numFmtId="0" fontId="55" fillId="0" borderId="15" xfId="0" applyFont="1" applyBorder="1" applyAlignment="1">
      <alignment horizontal="center" vertical="center" wrapText="1"/>
    </xf>
    <xf numFmtId="3" fontId="55" fillId="0" borderId="19" xfId="0" applyNumberFormat="1" applyFont="1" applyBorder="1" applyAlignment="1">
      <alignment horizontal="center" vertical="center" wrapText="1"/>
    </xf>
    <xf numFmtId="3" fontId="55" fillId="0" borderId="15" xfId="0" applyNumberFormat="1" applyFont="1" applyBorder="1" applyAlignment="1">
      <alignment horizontal="center" vertical="center" wrapText="1"/>
    </xf>
    <xf numFmtId="0" fontId="55" fillId="0" borderId="20" xfId="0" applyFont="1" applyBorder="1" applyAlignment="1">
      <alignment horizontal="justify" vertical="center" wrapText="1"/>
    </xf>
    <xf numFmtId="0" fontId="55" fillId="0" borderId="19" xfId="0" applyFont="1" applyBorder="1" applyAlignment="1">
      <alignment horizontal="left" vertical="center"/>
    </xf>
    <xf numFmtId="3" fontId="57" fillId="12" borderId="0" xfId="0" applyNumberFormat="1" applyFont="1" applyFill="1" applyBorder="1" applyAlignment="1">
      <alignment horizontal="right" vertical="center" wrapText="1"/>
    </xf>
    <xf numFmtId="0" fontId="57" fillId="12" borderId="0" xfId="0" applyFont="1" applyFill="1" applyBorder="1" applyAlignment="1">
      <alignment horizontal="right" vertical="center" wrapText="1"/>
    </xf>
    <xf numFmtId="0" fontId="57" fillId="12" borderId="0" xfId="0" applyFont="1" applyFill="1" applyBorder="1" applyAlignment="1">
      <alignment vertical="center" wrapText="1"/>
    </xf>
    <xf numFmtId="0" fontId="55" fillId="0" borderId="20" xfId="0" applyFont="1" applyBorder="1" applyAlignment="1">
      <alignment horizontal="center" vertical="center" wrapText="1"/>
    </xf>
    <xf numFmtId="0" fontId="55" fillId="0" borderId="19" xfId="0" applyFont="1" applyBorder="1" applyAlignment="1">
      <alignment horizontal="center" vertical="center" wrapText="1"/>
    </xf>
    <xf numFmtId="3" fontId="55" fillId="0" borderId="0" xfId="0" applyNumberFormat="1" applyFont="1" applyBorder="1" applyAlignment="1">
      <alignment horizontal="justify" vertical="center" wrapText="1"/>
    </xf>
    <xf numFmtId="3" fontId="55" fillId="0" borderId="0" xfId="0" applyNumberFormat="1" applyFont="1" applyBorder="1" applyAlignment="1">
      <alignment horizontal="left" vertical="center" wrapText="1"/>
    </xf>
    <xf numFmtId="3" fontId="55" fillId="0" borderId="0" xfId="0" applyNumberFormat="1" applyFont="1" applyBorder="1" applyAlignment="1">
      <alignment horizontal="center" vertical="center" wrapText="1"/>
    </xf>
    <xf numFmtId="3" fontId="57" fillId="0" borderId="0" xfId="0" applyNumberFormat="1" applyFont="1" applyBorder="1" applyAlignment="1">
      <alignment horizontal="right" vertical="center" wrapText="1" indent="1"/>
    </xf>
    <xf numFmtId="0" fontId="57" fillId="0" borderId="0" xfId="0" applyFont="1" applyBorder="1" applyAlignment="1">
      <alignment horizontal="right" vertical="center" wrapText="1" indent="1"/>
    </xf>
    <xf numFmtId="3" fontId="57" fillId="12" borderId="0" xfId="0" applyNumberFormat="1" applyFont="1" applyFill="1" applyBorder="1" applyAlignment="1">
      <alignment horizontal="right" vertical="center" wrapText="1" indent="1"/>
    </xf>
    <xf numFmtId="0" fontId="57" fillId="12" borderId="0" xfId="0" applyFont="1" applyFill="1" applyBorder="1" applyAlignment="1">
      <alignment horizontal="right" vertical="center" wrapText="1" indent="1"/>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8" xfId="0" applyFont="1" applyBorder="1" applyAlignment="1">
      <alignment horizontal="center" vertical="center" wrapText="1"/>
    </xf>
    <xf numFmtId="0" fontId="55" fillId="0" borderId="10" xfId="0" applyFont="1" applyBorder="1" applyAlignment="1">
      <alignment horizontal="justify" vertical="center" wrapText="1"/>
    </xf>
    <xf numFmtId="0" fontId="55" fillId="12" borderId="10" xfId="0" applyFont="1" applyFill="1" applyBorder="1" applyAlignment="1">
      <alignment horizontal="right" vertical="center"/>
    </xf>
    <xf numFmtId="0" fontId="55" fillId="0" borderId="24" xfId="0" applyFont="1" applyBorder="1" applyAlignment="1">
      <alignment horizontal="left" vertical="center" wrapText="1"/>
    </xf>
    <xf numFmtId="3" fontId="55" fillId="12" borderId="17" xfId="0" applyNumberFormat="1" applyFont="1" applyFill="1" applyBorder="1" applyAlignment="1">
      <alignment horizontal="right" vertical="center" wrapText="1" indent="1"/>
    </xf>
    <xf numFmtId="3" fontId="55" fillId="0" borderId="17" xfId="0" applyNumberFormat="1" applyFont="1" applyBorder="1" applyAlignment="1">
      <alignment horizontal="right" vertical="center" wrapText="1" indent="1"/>
    </xf>
    <xf numFmtId="0" fontId="55" fillId="12" borderId="17" xfId="0" applyFont="1" applyFill="1" applyBorder="1" applyAlignment="1">
      <alignment horizontal="right" vertical="center" wrapText="1" indent="1"/>
    </xf>
    <xf numFmtId="0" fontId="55" fillId="12" borderId="25" xfId="0" applyFont="1" applyFill="1" applyBorder="1" applyAlignment="1">
      <alignment horizontal="right" vertical="center"/>
    </xf>
    <xf numFmtId="0" fontId="55" fillId="0" borderId="26" xfId="0" applyFont="1" applyBorder="1" applyAlignment="1">
      <alignment horizontal="left" vertical="center" wrapText="1"/>
    </xf>
    <xf numFmtId="0" fontId="55" fillId="12" borderId="27" xfId="0" applyFont="1" applyFill="1" applyBorder="1" applyAlignment="1">
      <alignment horizontal="right" vertical="center" wrapText="1" indent="1"/>
    </xf>
    <xf numFmtId="0" fontId="55" fillId="0" borderId="27" xfId="0" applyFont="1" applyBorder="1" applyAlignment="1">
      <alignment horizontal="right" vertical="center" wrapText="1" indent="1"/>
    </xf>
    <xf numFmtId="3" fontId="55" fillId="0" borderId="27" xfId="0" applyNumberFormat="1" applyFont="1" applyBorder="1" applyAlignment="1">
      <alignment horizontal="right" vertical="center" wrapText="1" indent="1"/>
    </xf>
    <xf numFmtId="0" fontId="55" fillId="0" borderId="13" xfId="0" applyFont="1" applyBorder="1" applyAlignment="1">
      <alignment horizontal="right" vertical="center"/>
    </xf>
    <xf numFmtId="0" fontId="55" fillId="0" borderId="14" xfId="0" applyFont="1" applyBorder="1" applyAlignment="1">
      <alignment horizontal="left" vertical="center" wrapText="1"/>
    </xf>
    <xf numFmtId="0" fontId="55" fillId="0" borderId="28" xfId="0" applyFont="1" applyBorder="1" applyAlignment="1">
      <alignment horizontal="right" vertical="center" wrapText="1" indent="1"/>
    </xf>
    <xf numFmtId="3" fontId="55" fillId="0" borderId="21" xfId="0" applyNumberFormat="1" applyFont="1" applyBorder="1" applyAlignment="1">
      <alignment horizontal="right" vertical="center" wrapText="1" indent="1"/>
    </xf>
    <xf numFmtId="0" fontId="55" fillId="0" borderId="17" xfId="0" applyFont="1" applyBorder="1" applyAlignment="1">
      <alignment horizontal="right" vertical="center" wrapText="1" indent="1"/>
    </xf>
    <xf numFmtId="0" fontId="55" fillId="0" borderId="10" xfId="0" applyFont="1" applyBorder="1" applyAlignment="1">
      <alignment horizontal="right" vertical="center"/>
    </xf>
    <xf numFmtId="0" fontId="55" fillId="0" borderId="29" xfId="0" applyFont="1" applyBorder="1" applyAlignment="1">
      <alignment horizontal="right" vertical="center" wrapText="1" indent="1"/>
    </xf>
    <xf numFmtId="0" fontId="55" fillId="0" borderId="25" xfId="0" applyFont="1" applyBorder="1" applyAlignment="1">
      <alignment horizontal="right" vertical="center"/>
    </xf>
    <xf numFmtId="0" fontId="55" fillId="0" borderId="30" xfId="0" applyFont="1" applyBorder="1" applyAlignment="1">
      <alignment horizontal="right" vertical="center" wrapText="1" indent="1"/>
    </xf>
    <xf numFmtId="0" fontId="55" fillId="0" borderId="11" xfId="0" applyFont="1" applyBorder="1" applyAlignment="1">
      <alignment horizontal="center" vertical="center" shrinkToFit="1"/>
    </xf>
    <xf numFmtId="0" fontId="56" fillId="0" borderId="12" xfId="0" applyFont="1" applyBorder="1" applyAlignment="1">
      <alignment horizontal="center" vertical="center" shrinkToFit="1"/>
    </xf>
    <xf numFmtId="0" fontId="55" fillId="0" borderId="0" xfId="0" applyFont="1" applyBorder="1" applyAlignment="1">
      <alignment horizontal="center" vertical="center"/>
    </xf>
    <xf numFmtId="38" fontId="55" fillId="0" borderId="27" xfId="48" applyFont="1" applyBorder="1" applyAlignment="1">
      <alignment horizontal="right" vertical="center" wrapText="1" indent="1"/>
    </xf>
    <xf numFmtId="0" fontId="55" fillId="0" borderId="16" xfId="0" applyFont="1" applyBorder="1" applyAlignment="1">
      <alignment horizontal="center" vertical="center" wrapText="1"/>
    </xf>
    <xf numFmtId="3" fontId="57" fillId="0" borderId="16" xfId="0" applyNumberFormat="1" applyFont="1" applyBorder="1" applyAlignment="1">
      <alignment horizontal="right" vertical="center" wrapText="1" indent="1"/>
    </xf>
    <xf numFmtId="0" fontId="55" fillId="0" borderId="21" xfId="0" applyFont="1" applyBorder="1" applyAlignment="1">
      <alignment horizontal="center" vertical="center" wrapText="1"/>
    </xf>
    <xf numFmtId="0" fontId="53" fillId="0" borderId="0" xfId="0" applyFont="1" applyAlignment="1">
      <alignment horizontal="center" vertical="center"/>
    </xf>
    <xf numFmtId="3" fontId="57" fillId="0" borderId="16" xfId="0" applyNumberFormat="1" applyFont="1" applyBorder="1" applyAlignment="1">
      <alignment horizontal="right" vertical="center" wrapText="1" indent="2"/>
    </xf>
    <xf numFmtId="0" fontId="55" fillId="0" borderId="0" xfId="0" applyFont="1" applyBorder="1" applyAlignment="1">
      <alignment horizontal="left" vertical="center"/>
    </xf>
    <xf numFmtId="0" fontId="55" fillId="0" borderId="15" xfId="0" applyFont="1" applyBorder="1" applyAlignment="1">
      <alignment horizontal="center" vertical="center" wrapText="1"/>
    </xf>
    <xf numFmtId="0" fontId="55" fillId="0" borderId="17" xfId="0" applyFont="1" applyBorder="1" applyAlignment="1">
      <alignment horizontal="center" vertical="center" wrapText="1"/>
    </xf>
    <xf numFmtId="38" fontId="58" fillId="0" borderId="0" xfId="48" applyFont="1" applyAlignment="1">
      <alignment horizontal="left" vertical="center"/>
    </xf>
    <xf numFmtId="38" fontId="58" fillId="0" borderId="0" xfId="48" applyFont="1" applyAlignment="1">
      <alignment horizontal="center" vertical="center"/>
    </xf>
    <xf numFmtId="38" fontId="58" fillId="0" borderId="0" xfId="48" applyFont="1" applyAlignment="1">
      <alignment vertical="center"/>
    </xf>
    <xf numFmtId="38" fontId="55" fillId="0" borderId="0" xfId="48" applyFont="1" applyAlignment="1">
      <alignment/>
    </xf>
    <xf numFmtId="38" fontId="58" fillId="0" borderId="0" xfId="48" applyFont="1" applyAlignment="1">
      <alignment/>
    </xf>
    <xf numFmtId="38" fontId="58" fillId="0" borderId="0" xfId="48" applyFont="1" applyAlignment="1">
      <alignment horizontal="center"/>
    </xf>
    <xf numFmtId="38" fontId="59" fillId="0" borderId="0" xfId="48" applyFont="1" applyBorder="1" applyAlignment="1">
      <alignment horizontal="justify" vertical="center" wrapText="1"/>
    </xf>
    <xf numFmtId="38" fontId="58" fillId="0" borderId="0" xfId="48" applyFont="1" applyBorder="1" applyAlignment="1">
      <alignment vertical="center"/>
    </xf>
    <xf numFmtId="38" fontId="59" fillId="0" borderId="0" xfId="48" applyFont="1" applyAlignment="1">
      <alignment horizontal="justify" vertical="center"/>
    </xf>
    <xf numFmtId="38" fontId="58" fillId="0" borderId="0" xfId="48" applyFont="1" applyFill="1" applyBorder="1" applyAlignment="1">
      <alignment vertical="center"/>
    </xf>
    <xf numFmtId="38" fontId="58" fillId="0" borderId="0" xfId="48" applyFont="1" applyAlignment="1">
      <alignment horizontal="right" vertical="center"/>
    </xf>
    <xf numFmtId="38" fontId="59" fillId="0" borderId="0" xfId="48" applyFont="1" applyBorder="1" applyAlignment="1">
      <alignment horizontal="center" vertical="center" wrapText="1"/>
    </xf>
    <xf numFmtId="38" fontId="58" fillId="0" borderId="0" xfId="48" applyFont="1" applyBorder="1" applyAlignment="1">
      <alignment horizontal="center" vertical="center"/>
    </xf>
    <xf numFmtId="38" fontId="58" fillId="12" borderId="22" xfId="48" applyFont="1" applyFill="1" applyBorder="1" applyAlignment="1">
      <alignment horizontal="center" vertical="center"/>
    </xf>
    <xf numFmtId="38" fontId="54" fillId="0" borderId="24" xfId="48" applyFont="1" applyFill="1" applyBorder="1" applyAlignment="1">
      <alignment horizontal="right" vertical="center" wrapText="1"/>
    </xf>
    <xf numFmtId="38" fontId="54" fillId="12" borderId="12" xfId="48" applyFont="1" applyFill="1" applyBorder="1" applyAlignment="1">
      <alignment horizontal="right" vertical="center" wrapText="1"/>
    </xf>
    <xf numFmtId="38" fontId="54" fillId="12" borderId="14" xfId="48" applyFont="1" applyFill="1" applyBorder="1" applyAlignment="1">
      <alignment horizontal="right" vertical="center" wrapText="1"/>
    </xf>
    <xf numFmtId="38" fontId="58" fillId="0" borderId="0" xfId="48" applyFont="1" applyFill="1" applyBorder="1" applyAlignment="1">
      <alignment horizontal="right" vertical="center"/>
    </xf>
    <xf numFmtId="38" fontId="58" fillId="0" borderId="0" xfId="48" applyFont="1" applyFill="1" applyAlignment="1">
      <alignment vertical="center"/>
    </xf>
    <xf numFmtId="38" fontId="55" fillId="0" borderId="16" xfId="48" applyFont="1" applyBorder="1" applyAlignment="1">
      <alignment vertical="center"/>
    </xf>
    <xf numFmtId="38" fontId="55" fillId="12" borderId="16" xfId="48" applyFont="1" applyFill="1" applyBorder="1" applyAlignment="1">
      <alignment vertical="center"/>
    </xf>
    <xf numFmtId="38" fontId="55" fillId="0" borderId="0" xfId="48" applyFont="1" applyAlignment="1">
      <alignment horizontal="center" vertical="center" textRotation="255"/>
    </xf>
    <xf numFmtId="38" fontId="58" fillId="0" borderId="0" xfId="48" applyFont="1" applyAlignment="1">
      <alignment horizontal="left" vertical="top"/>
    </xf>
    <xf numFmtId="38" fontId="60" fillId="0" borderId="0" xfId="48" applyFont="1" applyAlignment="1">
      <alignment/>
    </xf>
    <xf numFmtId="38" fontId="55" fillId="0" borderId="0" xfId="48" applyFont="1" applyBorder="1" applyAlignment="1">
      <alignment/>
    </xf>
    <xf numFmtId="38" fontId="60" fillId="0" borderId="0" xfId="48" applyFont="1" applyAlignment="1">
      <alignment horizontal="center"/>
    </xf>
    <xf numFmtId="38" fontId="54" fillId="0" borderId="24" xfId="48" applyFont="1" applyFill="1" applyBorder="1" applyAlignment="1">
      <alignment vertical="center" wrapText="1"/>
    </xf>
    <xf numFmtId="38" fontId="54" fillId="12" borderId="12" xfId="48" applyFont="1" applyFill="1" applyBorder="1" applyAlignment="1">
      <alignment vertical="center" wrapText="1"/>
    </xf>
    <xf numFmtId="38" fontId="54" fillId="0" borderId="19" xfId="48" applyFont="1" applyFill="1" applyBorder="1" applyAlignment="1">
      <alignment vertical="center" wrapText="1"/>
    </xf>
    <xf numFmtId="38" fontId="54" fillId="0" borderId="19" xfId="48" applyFont="1" applyFill="1" applyBorder="1" applyAlignment="1">
      <alignment horizontal="right" vertical="center" wrapText="1"/>
    </xf>
    <xf numFmtId="3" fontId="57" fillId="12" borderId="16" xfId="0" applyNumberFormat="1" applyFont="1" applyFill="1" applyBorder="1" applyAlignment="1">
      <alignment horizontal="right" vertical="center" wrapText="1" indent="2"/>
    </xf>
    <xf numFmtId="0" fontId="57" fillId="12" borderId="16" xfId="0" applyFont="1" applyFill="1" applyBorder="1" applyAlignment="1">
      <alignment horizontal="right" vertical="center" wrapText="1" indent="2"/>
    </xf>
    <xf numFmtId="38" fontId="57" fillId="12" borderId="18" xfId="48" applyFont="1" applyFill="1" applyBorder="1" applyAlignment="1">
      <alignment horizontal="right" vertical="center" indent="2"/>
    </xf>
    <xf numFmtId="38" fontId="57" fillId="12" borderId="21" xfId="48" applyFont="1" applyFill="1" applyBorder="1" applyAlignment="1">
      <alignment horizontal="right" vertical="center" indent="2"/>
    </xf>
    <xf numFmtId="0" fontId="57" fillId="0" borderId="20" xfId="0" applyFont="1" applyBorder="1" applyAlignment="1">
      <alignment vertical="center" wrapText="1"/>
    </xf>
    <xf numFmtId="0" fontId="57" fillId="0" borderId="20" xfId="0" applyFont="1" applyFill="1" applyBorder="1" applyAlignment="1">
      <alignment vertical="center" wrapText="1"/>
    </xf>
    <xf numFmtId="3" fontId="55" fillId="0" borderId="0" xfId="0" applyNumberFormat="1" applyFont="1" applyBorder="1" applyAlignment="1">
      <alignment horizontal="left" vertical="center"/>
    </xf>
    <xf numFmtId="0" fontId="55" fillId="0" borderId="0" xfId="0" applyFont="1" applyAlignment="1">
      <alignment vertical="top"/>
    </xf>
    <xf numFmtId="3" fontId="57" fillId="0" borderId="31" xfId="0" applyNumberFormat="1" applyFont="1" applyFill="1" applyBorder="1" applyAlignment="1">
      <alignment horizontal="right" vertical="center" wrapText="1"/>
    </xf>
    <xf numFmtId="38" fontId="55" fillId="0" borderId="0" xfId="48" applyFont="1" applyBorder="1" applyAlignment="1">
      <alignment horizontal="left" vertical="center" wrapText="1"/>
    </xf>
    <xf numFmtId="0" fontId="55" fillId="0" borderId="0" xfId="0" applyFont="1" applyBorder="1" applyAlignment="1">
      <alignment vertical="center"/>
    </xf>
    <xf numFmtId="0" fontId="55" fillId="0" borderId="0" xfId="0" applyFont="1" applyFill="1" applyAlignment="1">
      <alignment vertical="center"/>
    </xf>
    <xf numFmtId="0" fontId="57" fillId="12" borderId="23" xfId="0" applyFont="1" applyFill="1" applyBorder="1" applyAlignment="1">
      <alignment horizontal="right" vertical="center" wrapText="1"/>
    </xf>
    <xf numFmtId="3" fontId="57" fillId="0" borderId="23" xfId="0" applyNumberFormat="1" applyFont="1" applyFill="1" applyBorder="1" applyAlignment="1">
      <alignment horizontal="right" vertical="center" wrapText="1" indent="1"/>
    </xf>
    <xf numFmtId="3" fontId="57" fillId="0" borderId="0" xfId="0" applyNumberFormat="1" applyFont="1" applyFill="1" applyBorder="1" applyAlignment="1">
      <alignment horizontal="right" vertical="center" wrapText="1" indent="1"/>
    </xf>
    <xf numFmtId="3" fontId="57" fillId="12" borderId="20" xfId="0" applyNumberFormat="1" applyFont="1" applyFill="1" applyBorder="1" applyAlignment="1">
      <alignment horizontal="right" vertical="center" wrapText="1" indent="1"/>
    </xf>
    <xf numFmtId="3" fontId="57" fillId="0" borderId="31" xfId="0" applyNumberFormat="1" applyFont="1" applyFill="1" applyBorder="1" applyAlignment="1">
      <alignment horizontal="right" vertical="center" wrapText="1" indent="1"/>
    </xf>
    <xf numFmtId="0" fontId="55" fillId="12" borderId="0" xfId="0" applyFont="1" applyFill="1" applyBorder="1" applyAlignment="1">
      <alignment horizontal="center" vertical="center"/>
    </xf>
    <xf numFmtId="38" fontId="58" fillId="0" borderId="0" xfId="48" applyFont="1" applyFill="1" applyAlignment="1">
      <alignment vertical="center"/>
    </xf>
    <xf numFmtId="38" fontId="61" fillId="0" borderId="0" xfId="48" applyFont="1" applyAlignment="1">
      <alignment vertical="center"/>
    </xf>
    <xf numFmtId="0" fontId="55" fillId="0" borderId="18" xfId="0" applyFont="1" applyFill="1" applyBorder="1" applyAlignment="1">
      <alignment horizontal="justify" vertical="center" wrapText="1"/>
    </xf>
    <xf numFmtId="3" fontId="55" fillId="0" borderId="11" xfId="0" applyNumberFormat="1" applyFont="1" applyFill="1" applyBorder="1" applyAlignment="1">
      <alignment horizontal="left" vertical="center"/>
    </xf>
    <xf numFmtId="3" fontId="55" fillId="0" borderId="0" xfId="0" applyNumberFormat="1" applyFont="1" applyFill="1" applyBorder="1" applyAlignment="1">
      <alignment horizontal="left" vertical="center"/>
    </xf>
    <xf numFmtId="3" fontId="55" fillId="0" borderId="12" xfId="0" applyNumberFormat="1" applyFont="1" applyFill="1" applyBorder="1" applyAlignment="1">
      <alignment horizontal="left" vertical="center"/>
    </xf>
    <xf numFmtId="3" fontId="57" fillId="0" borderId="20" xfId="0" applyNumberFormat="1" applyFont="1" applyBorder="1" applyAlignment="1">
      <alignment horizontal="right" vertical="center" wrapText="1"/>
    </xf>
    <xf numFmtId="38" fontId="57" fillId="12" borderId="18" xfId="48" applyFont="1" applyFill="1" applyBorder="1" applyAlignment="1">
      <alignment horizontal="right" vertical="center" wrapText="1"/>
    </xf>
    <xf numFmtId="38" fontId="57" fillId="12" borderId="17" xfId="48" applyFont="1" applyFill="1" applyBorder="1" applyAlignment="1">
      <alignment horizontal="right" vertical="center" wrapText="1"/>
    </xf>
    <xf numFmtId="38" fontId="57" fillId="0" borderId="18" xfId="48" applyFont="1" applyBorder="1" applyAlignment="1">
      <alignment horizontal="right" vertical="center"/>
    </xf>
    <xf numFmtId="0" fontId="55" fillId="0" borderId="16" xfId="0" applyFont="1" applyBorder="1" applyAlignment="1">
      <alignment horizontal="center" vertical="center" wrapText="1"/>
    </xf>
    <xf numFmtId="0" fontId="55" fillId="0" borderId="0" xfId="60" applyFont="1">
      <alignment vertical="center"/>
      <protection/>
    </xf>
    <xf numFmtId="0" fontId="62" fillId="0" borderId="18" xfId="0" applyFont="1" applyBorder="1" applyAlignment="1">
      <alignment horizontal="justify" vertical="center" wrapText="1"/>
    </xf>
    <xf numFmtId="38" fontId="58" fillId="0" borderId="0" xfId="48" applyFont="1" applyAlignment="1">
      <alignment horizontal="left" vertical="center" wrapText="1"/>
    </xf>
    <xf numFmtId="38" fontId="53" fillId="0" borderId="0" xfId="48" applyFont="1" applyAlignment="1">
      <alignment horizontal="center" vertical="center"/>
    </xf>
    <xf numFmtId="38" fontId="54" fillId="0" borderId="15" xfId="48" applyFont="1" applyBorder="1" applyAlignment="1">
      <alignment horizontal="center" vertical="center" wrapText="1"/>
    </xf>
    <xf numFmtId="38" fontId="54" fillId="0" borderId="19" xfId="48" applyFont="1" applyBorder="1" applyAlignment="1">
      <alignment horizontal="center" vertical="center" wrapText="1"/>
    </xf>
    <xf numFmtId="0" fontId="57" fillId="12" borderId="0" xfId="0" applyFont="1" applyFill="1" applyBorder="1" applyAlignment="1">
      <alignment horizontal="right" vertical="center" indent="2"/>
    </xf>
    <xf numFmtId="3" fontId="57" fillId="12" borderId="0" xfId="0" applyNumberFormat="1" applyFont="1" applyFill="1" applyBorder="1" applyAlignment="1">
      <alignment horizontal="right" vertical="center" indent="2"/>
    </xf>
    <xf numFmtId="3" fontId="57" fillId="0" borderId="16" xfId="0" applyNumberFormat="1" applyFont="1" applyBorder="1" applyAlignment="1">
      <alignment horizontal="right" vertical="center" indent="2"/>
    </xf>
    <xf numFmtId="0" fontId="55" fillId="0" borderId="13" xfId="0" applyFont="1" applyBorder="1" applyAlignment="1">
      <alignment horizontal="right" vertical="center" indent="2"/>
    </xf>
    <xf numFmtId="0" fontId="55" fillId="0" borderId="23" xfId="0" applyFont="1" applyBorder="1" applyAlignment="1">
      <alignment horizontal="right" vertical="center" indent="2"/>
    </xf>
    <xf numFmtId="0" fontId="55" fillId="0" borderId="14" xfId="0" applyFont="1" applyBorder="1" applyAlignment="1">
      <alignment horizontal="right" vertical="center" indent="2"/>
    </xf>
    <xf numFmtId="0" fontId="55" fillId="0" borderId="15" xfId="0" applyFont="1" applyBorder="1" applyAlignment="1">
      <alignment horizontal="right" vertical="center" wrapText="1"/>
    </xf>
    <xf numFmtId="0" fontId="55" fillId="0" borderId="20" xfId="0" applyFont="1" applyBorder="1" applyAlignment="1">
      <alignment horizontal="right" vertical="center" wrapText="1"/>
    </xf>
    <xf numFmtId="0" fontId="53" fillId="0" borderId="0" xfId="0" applyFont="1" applyAlignment="1">
      <alignment horizontal="center" vertical="center"/>
    </xf>
    <xf numFmtId="0" fontId="55" fillId="0" borderId="16"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3" fontId="57" fillId="0" borderId="0" xfId="0" applyNumberFormat="1" applyFont="1" applyBorder="1" applyAlignment="1">
      <alignment horizontal="right" vertical="center" indent="2"/>
    </xf>
    <xf numFmtId="3" fontId="57" fillId="12" borderId="0" xfId="0" applyNumberFormat="1" applyFont="1" applyFill="1" applyBorder="1" applyAlignment="1">
      <alignment horizontal="right" vertical="center" wrapText="1" indent="2"/>
    </xf>
    <xf numFmtId="0" fontId="55" fillId="0" borderId="2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11" xfId="0" applyFont="1" applyBorder="1" applyAlignment="1">
      <alignment vertical="center" wrapText="1"/>
    </xf>
    <xf numFmtId="0" fontId="55" fillId="0" borderId="12" xfId="0" applyFont="1" applyBorder="1" applyAlignment="1">
      <alignment vertical="center" wrapText="1"/>
    </xf>
    <xf numFmtId="0" fontId="55" fillId="0" borderId="16" xfId="0" applyFont="1" applyBorder="1" applyAlignment="1">
      <alignment horizontal="center" vertical="center"/>
    </xf>
    <xf numFmtId="0" fontId="57" fillId="12" borderId="0" xfId="0" applyFont="1" applyFill="1" applyBorder="1" applyAlignment="1">
      <alignment horizontal="right" vertical="center" wrapText="1" indent="2"/>
    </xf>
    <xf numFmtId="0" fontId="57" fillId="0" borderId="0" xfId="0" applyFont="1" applyBorder="1" applyAlignment="1">
      <alignment horizontal="right" vertical="center" wrapText="1" indent="2"/>
    </xf>
    <xf numFmtId="3" fontId="57" fillId="0" borderId="16" xfId="0" applyNumberFormat="1" applyFont="1" applyBorder="1" applyAlignment="1">
      <alignment horizontal="right" vertical="center" wrapText="1" indent="1"/>
    </xf>
    <xf numFmtId="3" fontId="57" fillId="0" borderId="16" xfId="0" applyNumberFormat="1" applyFont="1" applyBorder="1" applyAlignment="1">
      <alignment horizontal="right" vertical="center" wrapText="1" indent="2"/>
    </xf>
    <xf numFmtId="0" fontId="57" fillId="0" borderId="0" xfId="0" applyFont="1" applyBorder="1" applyAlignment="1">
      <alignment horizontal="right" vertical="center" indent="2"/>
    </xf>
    <xf numFmtId="3" fontId="57" fillId="0" borderId="0" xfId="0" applyNumberFormat="1" applyFont="1" applyBorder="1" applyAlignment="1">
      <alignment horizontal="right" vertical="center" wrapText="1" indent="2"/>
    </xf>
    <xf numFmtId="0" fontId="55" fillId="0" borderId="15" xfId="0" applyFont="1" applyBorder="1" applyAlignment="1">
      <alignment horizontal="center" vertical="center" wrapText="1"/>
    </xf>
    <xf numFmtId="0" fontId="55" fillId="0" borderId="19" xfId="0" applyFont="1" applyBorder="1" applyAlignment="1">
      <alignment horizontal="center" vertical="center" wrapText="1"/>
    </xf>
    <xf numFmtId="3" fontId="55" fillId="0" borderId="10" xfId="0" applyNumberFormat="1" applyFont="1" applyBorder="1" applyAlignment="1">
      <alignment horizontal="left" vertical="center"/>
    </xf>
    <xf numFmtId="3" fontId="55" fillId="0" borderId="31" xfId="0" applyNumberFormat="1" applyFont="1" applyBorder="1" applyAlignment="1">
      <alignment horizontal="left" vertical="center"/>
    </xf>
    <xf numFmtId="3" fontId="55" fillId="0" borderId="24" xfId="0" applyNumberFormat="1" applyFont="1" applyBorder="1" applyAlignment="1">
      <alignment horizontal="left" vertical="center"/>
    </xf>
    <xf numFmtId="0" fontId="55" fillId="0" borderId="11" xfId="0" applyFont="1" applyBorder="1" applyAlignment="1">
      <alignment horizontal="left" vertical="center"/>
    </xf>
    <xf numFmtId="0" fontId="55" fillId="0" borderId="0" xfId="0" applyFont="1" applyBorder="1" applyAlignment="1">
      <alignment horizontal="left" vertical="center"/>
    </xf>
    <xf numFmtId="0" fontId="55" fillId="0" borderId="12" xfId="0" applyFont="1" applyBorder="1" applyAlignment="1">
      <alignment horizontal="left" vertical="center"/>
    </xf>
    <xf numFmtId="0" fontId="55" fillId="0" borderId="20" xfId="0" applyFont="1" applyBorder="1" applyAlignment="1">
      <alignment horizontal="center" vertical="center" wrapText="1"/>
    </xf>
    <xf numFmtId="38" fontId="57" fillId="12" borderId="15" xfId="48" applyFont="1" applyFill="1" applyBorder="1" applyAlignment="1">
      <alignment horizontal="right" vertical="center" wrapText="1"/>
    </xf>
    <xf numFmtId="38" fontId="57" fillId="12" borderId="20" xfId="48" applyFont="1" applyFill="1" applyBorder="1" applyAlignment="1">
      <alignment horizontal="right" vertical="center" wrapText="1"/>
    </xf>
    <xf numFmtId="0" fontId="55" fillId="0" borderId="15"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32" xfId="60" applyFont="1" applyBorder="1" applyAlignment="1">
      <alignment vertical="center"/>
      <protection/>
    </xf>
    <xf numFmtId="0" fontId="55" fillId="0" borderId="33" xfId="60" applyFont="1" applyBorder="1" applyAlignment="1">
      <alignment vertical="center"/>
      <protection/>
    </xf>
    <xf numFmtId="0" fontId="55" fillId="0" borderId="34" xfId="60" applyFont="1" applyBorder="1" applyAlignment="1">
      <alignment vertical="center"/>
      <protection/>
    </xf>
    <xf numFmtId="0" fontId="55" fillId="0" borderId="35" xfId="60" applyFont="1" applyBorder="1" applyAlignment="1">
      <alignment horizontal="center" vertical="center"/>
      <protection/>
    </xf>
    <xf numFmtId="0" fontId="55" fillId="0" borderId="36" xfId="60" applyFont="1" applyBorder="1" applyAlignment="1">
      <alignment horizontal="center" vertical="center"/>
      <protection/>
    </xf>
    <xf numFmtId="0" fontId="55" fillId="0" borderId="37" xfId="60" applyFont="1" applyBorder="1" applyAlignment="1">
      <alignment horizontal="center" vertical="center"/>
      <protection/>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0" xfId="0" applyFont="1" applyBorder="1" applyAlignment="1">
      <alignment horizontal="center" vertical="center"/>
    </xf>
    <xf numFmtId="0" fontId="55" fillId="0" borderId="31" xfId="0" applyFont="1" applyBorder="1" applyAlignment="1">
      <alignment horizontal="center" vertical="center"/>
    </xf>
    <xf numFmtId="0" fontId="55" fillId="0" borderId="24" xfId="0" applyFont="1" applyBorder="1" applyAlignment="1">
      <alignment horizontal="center" vertical="center"/>
    </xf>
    <xf numFmtId="3" fontId="55" fillId="0" borderId="25" xfId="0" applyNumberFormat="1" applyFont="1" applyBorder="1" applyAlignment="1">
      <alignment horizontal="right" vertical="center" wrapText="1" indent="1"/>
    </xf>
    <xf numFmtId="3" fontId="55" fillId="0" borderId="38" xfId="0" applyNumberFormat="1" applyFont="1" applyBorder="1" applyAlignment="1">
      <alignment horizontal="right" vertical="center" wrapText="1" indent="1"/>
    </xf>
    <xf numFmtId="3" fontId="55" fillId="0" borderId="26" xfId="0" applyNumberFormat="1" applyFont="1" applyBorder="1" applyAlignment="1">
      <alignment horizontal="right" vertical="center" wrapText="1" indent="1"/>
    </xf>
    <xf numFmtId="3" fontId="55" fillId="0" borderId="39" xfId="0" applyNumberFormat="1" applyFont="1" applyBorder="1" applyAlignment="1">
      <alignment horizontal="right" vertical="center" wrapText="1" indent="1"/>
    </xf>
    <xf numFmtId="3" fontId="55" fillId="0" borderId="40" xfId="0" applyNumberFormat="1" applyFont="1" applyBorder="1" applyAlignment="1">
      <alignment horizontal="right" vertical="center" wrapText="1" indent="1"/>
    </xf>
    <xf numFmtId="3" fontId="55" fillId="0" borderId="41" xfId="0" applyNumberFormat="1" applyFont="1" applyBorder="1" applyAlignment="1">
      <alignment horizontal="right" vertical="center" wrapText="1" indent="1"/>
    </xf>
    <xf numFmtId="38" fontId="55" fillId="0" borderId="25" xfId="48" applyFont="1" applyBorder="1" applyAlignment="1">
      <alignment horizontal="right" vertical="center" wrapText="1" indent="1"/>
    </xf>
    <xf numFmtId="38" fontId="55" fillId="0" borderId="38" xfId="48" applyFont="1" applyBorder="1" applyAlignment="1">
      <alignment horizontal="right" vertical="center" wrapText="1" indent="1"/>
    </xf>
    <xf numFmtId="38" fontId="55" fillId="0" borderId="26" xfId="48" applyFont="1" applyBorder="1" applyAlignment="1">
      <alignment horizontal="right" vertical="center" wrapText="1" indent="1"/>
    </xf>
    <xf numFmtId="3" fontId="55" fillId="0" borderId="42" xfId="0" applyNumberFormat="1" applyFont="1" applyBorder="1" applyAlignment="1">
      <alignment horizontal="right" vertical="center" wrapText="1" indent="1"/>
    </xf>
    <xf numFmtId="3" fontId="55" fillId="0" borderId="43" xfId="0" applyNumberFormat="1" applyFont="1" applyBorder="1" applyAlignment="1">
      <alignment horizontal="right" vertical="center" wrapText="1" indent="1"/>
    </xf>
    <xf numFmtId="3" fontId="55" fillId="0" borderId="44" xfId="0" applyNumberFormat="1" applyFont="1" applyBorder="1" applyAlignment="1">
      <alignment horizontal="right" vertical="center" wrapText="1" indent="1"/>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17</xdr:row>
      <xdr:rowOff>333375</xdr:rowOff>
    </xdr:from>
    <xdr:to>
      <xdr:col>9</xdr:col>
      <xdr:colOff>1057275</xdr:colOff>
      <xdr:row>24</xdr:row>
      <xdr:rowOff>38100</xdr:rowOff>
    </xdr:to>
    <xdr:grpSp>
      <xdr:nvGrpSpPr>
        <xdr:cNvPr id="1" name="Group 8"/>
        <xdr:cNvGrpSpPr>
          <a:grpSpLocks/>
        </xdr:cNvGrpSpPr>
      </xdr:nvGrpSpPr>
      <xdr:grpSpPr>
        <a:xfrm>
          <a:off x="6915150" y="4724400"/>
          <a:ext cx="1562100" cy="1914525"/>
          <a:chOff x="6318" y="5189"/>
          <a:chExt cx="3062" cy="3781"/>
        </a:xfrm>
        <a:solidFill>
          <a:srgbClr val="FFFFFF"/>
        </a:solidFill>
      </xdr:grpSpPr>
      <xdr:sp>
        <xdr:nvSpPr>
          <xdr:cNvPr id="2" name="Line 11"/>
          <xdr:cNvSpPr>
            <a:spLocks/>
          </xdr:cNvSpPr>
        </xdr:nvSpPr>
        <xdr:spPr>
          <a:xfrm flipH="1">
            <a:off x="6318" y="8970"/>
            <a:ext cx="1176"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sp>
        <xdr:nvSpPr>
          <xdr:cNvPr id="3" name="Line 10"/>
          <xdr:cNvSpPr>
            <a:spLocks/>
          </xdr:cNvSpPr>
        </xdr:nvSpPr>
        <xdr:spPr>
          <a:xfrm rot="5400000">
            <a:off x="5610" y="7083"/>
            <a:ext cx="3772"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9"/>
          <xdr:cNvSpPr>
            <a:spLocks/>
          </xdr:cNvSpPr>
        </xdr:nvSpPr>
        <xdr:spPr>
          <a:xfrm>
            <a:off x="7494" y="5189"/>
            <a:ext cx="896"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400050</xdr:colOff>
      <xdr:row>7</xdr:row>
      <xdr:rowOff>57150</xdr:rowOff>
    </xdr:from>
    <xdr:to>
      <xdr:col>5</xdr:col>
      <xdr:colOff>209550</xdr:colOff>
      <xdr:row>7</xdr:row>
      <xdr:rowOff>247650</xdr:rowOff>
    </xdr:to>
    <xdr:sp>
      <xdr:nvSpPr>
        <xdr:cNvPr id="5" name="大かっこ 1"/>
        <xdr:cNvSpPr>
          <a:spLocks/>
        </xdr:cNvSpPr>
      </xdr:nvSpPr>
      <xdr:spPr>
        <a:xfrm>
          <a:off x="2228850" y="1714500"/>
          <a:ext cx="144780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7</xdr:row>
      <xdr:rowOff>66675</xdr:rowOff>
    </xdr:from>
    <xdr:to>
      <xdr:col>6</xdr:col>
      <xdr:colOff>1905000</xdr:colOff>
      <xdr:row>7</xdr:row>
      <xdr:rowOff>257175</xdr:rowOff>
    </xdr:to>
    <xdr:sp>
      <xdr:nvSpPr>
        <xdr:cNvPr id="6" name="大かっこ 8"/>
        <xdr:cNvSpPr>
          <a:spLocks/>
        </xdr:cNvSpPr>
      </xdr:nvSpPr>
      <xdr:spPr>
        <a:xfrm>
          <a:off x="4333875" y="1724025"/>
          <a:ext cx="14573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419100</xdr:colOff>
      <xdr:row>20</xdr:row>
      <xdr:rowOff>28575</xdr:rowOff>
    </xdr:from>
    <xdr:to>
      <xdr:col>6</xdr:col>
      <xdr:colOff>1866900</xdr:colOff>
      <xdr:row>20</xdr:row>
      <xdr:rowOff>219075</xdr:rowOff>
    </xdr:to>
    <xdr:sp>
      <xdr:nvSpPr>
        <xdr:cNvPr id="7" name="大かっこ 9"/>
        <xdr:cNvSpPr>
          <a:spLocks/>
        </xdr:cNvSpPr>
      </xdr:nvSpPr>
      <xdr:spPr>
        <a:xfrm>
          <a:off x="4295775" y="5486400"/>
          <a:ext cx="14573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20</xdr:row>
      <xdr:rowOff>38100</xdr:rowOff>
    </xdr:from>
    <xdr:to>
      <xdr:col>5</xdr:col>
      <xdr:colOff>219075</xdr:colOff>
      <xdr:row>20</xdr:row>
      <xdr:rowOff>228600</xdr:rowOff>
    </xdr:to>
    <xdr:sp>
      <xdr:nvSpPr>
        <xdr:cNvPr id="8" name="大かっこ 10"/>
        <xdr:cNvSpPr>
          <a:spLocks/>
        </xdr:cNvSpPr>
      </xdr:nvSpPr>
      <xdr:spPr>
        <a:xfrm>
          <a:off x="2247900" y="5495925"/>
          <a:ext cx="14382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xdr:row>
      <xdr:rowOff>85725</xdr:rowOff>
    </xdr:from>
    <xdr:to>
      <xdr:col>13</xdr:col>
      <xdr:colOff>0</xdr:colOff>
      <xdr:row>89</xdr:row>
      <xdr:rowOff>28575</xdr:rowOff>
    </xdr:to>
    <xdr:sp>
      <xdr:nvSpPr>
        <xdr:cNvPr id="9" name="テキスト ボックス 2"/>
        <xdr:cNvSpPr txBox="1">
          <a:spLocks noChangeArrowheads="1"/>
        </xdr:cNvSpPr>
      </xdr:nvSpPr>
      <xdr:spPr>
        <a:xfrm>
          <a:off x="5915025" y="409575"/>
          <a:ext cx="4400550" cy="194595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100" b="0" i="0" u="none" baseline="0">
              <a:solidFill>
                <a:srgbClr val="000000"/>
              </a:solidFill>
              <a:latin typeface="Mincho"/>
              <a:ea typeface="Mincho"/>
              <a:cs typeface="Mincho"/>
            </a:rPr>
            <a:t>≪</a:t>
          </a:r>
          <a:r>
            <a:rPr lang="en-US" cap="none" sz="1100" b="0" i="0" u="none" baseline="0">
              <a:solidFill>
                <a:srgbClr val="000000"/>
              </a:solidFill>
              <a:latin typeface="ＭＳ 明朝"/>
              <a:ea typeface="ＭＳ 明朝"/>
              <a:cs typeface="ＭＳ 明朝"/>
            </a:rPr>
            <a:t>予算書作成上の注意</a:t>
          </a:r>
          <a:r>
            <a:rPr lang="en-US" cap="none" sz="1100" b="0" i="0" u="none" baseline="0">
              <a:solidFill>
                <a:srgbClr val="000000"/>
              </a:solidFill>
              <a:latin typeface="Mincho"/>
              <a:ea typeface="Mincho"/>
              <a:cs typeface="Mincho"/>
            </a:rPr>
            <a:t>≫</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１　「設立後２年間の予算書（総括表）」（様式</a:t>
          </a:r>
          <a:r>
            <a:rPr lang="en-US" cap="none" sz="1100" b="0" i="0" u="none" baseline="0">
              <a:solidFill>
                <a:srgbClr val="000000"/>
              </a:solidFill>
              <a:latin typeface="Mincho"/>
              <a:ea typeface="Mincho"/>
              <a:cs typeface="Mincho"/>
            </a:rPr>
            <a:t>21</a:t>
          </a:r>
          <a:r>
            <a:rPr lang="en-US" cap="none" sz="1100" b="0" i="0" u="none" baseline="0">
              <a:solidFill>
                <a:srgbClr val="000000"/>
              </a:solidFill>
              <a:latin typeface="ＭＳ 明朝"/>
              <a:ea typeface="ＭＳ 明朝"/>
              <a:cs typeface="ＭＳ 明朝"/>
            </a:rPr>
            <a:t>）、「予算明細書」（様式</a:t>
          </a:r>
          <a:r>
            <a:rPr lang="en-US" cap="none" sz="1100" b="0" i="0" u="none" baseline="0">
              <a:solidFill>
                <a:srgbClr val="000000"/>
              </a:solidFill>
              <a:latin typeface="Mincho"/>
              <a:ea typeface="Mincho"/>
              <a:cs typeface="Mincho"/>
            </a:rPr>
            <a:t>22</a:t>
          </a:r>
          <a:r>
            <a:rPr lang="en-US" cap="none" sz="1100" b="0" i="0" u="none" baseline="0">
              <a:solidFill>
                <a:srgbClr val="000000"/>
              </a:solidFill>
              <a:latin typeface="ＭＳ 明朝"/>
              <a:ea typeface="ＭＳ 明朝"/>
              <a:cs typeface="ＭＳ 明朝"/>
            </a:rPr>
            <a:t>）、「職員給与費内訳書」（様式</a:t>
          </a:r>
          <a:r>
            <a:rPr lang="en-US" cap="none" sz="1100" b="0" i="0" u="none" baseline="0">
              <a:solidFill>
                <a:srgbClr val="000000"/>
              </a:solidFill>
              <a:latin typeface="Mincho"/>
              <a:ea typeface="Mincho"/>
              <a:cs typeface="Mincho"/>
            </a:rPr>
            <a:t>23</a:t>
          </a:r>
          <a:r>
            <a:rPr lang="en-US" cap="none" sz="1100" b="0" i="0" u="none" baseline="0">
              <a:solidFill>
                <a:srgbClr val="000000"/>
              </a:solidFill>
              <a:latin typeface="ＭＳ 明朝"/>
              <a:ea typeface="ＭＳ 明朝"/>
              <a:cs typeface="ＭＳ 明朝"/>
            </a:rPr>
            <a:t>）が必要です。</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２　内容を事業計画と一致させてください。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３　初年度</a:t>
          </a:r>
          <a:r>
            <a:rPr lang="en-US" cap="none" sz="1100" b="0" i="0" u="none" baseline="0">
              <a:solidFill>
                <a:srgbClr val="000000"/>
              </a:solidFill>
              <a:latin typeface="ＭＳ 明朝"/>
              <a:ea typeface="ＭＳ 明朝"/>
              <a:cs typeface="ＭＳ 明朝"/>
            </a:rPr>
            <a:t>の決算上の期間が</a:t>
          </a:r>
          <a:r>
            <a:rPr lang="en-US" cap="none" sz="1100" b="0" i="0" u="none" baseline="0">
              <a:solidFill>
                <a:srgbClr val="000000"/>
              </a:solidFill>
              <a:latin typeface="ＭＳ 明朝"/>
              <a:ea typeface="ＭＳ 明朝"/>
              <a:cs typeface="ＭＳ 明朝"/>
            </a:rPr>
            <a:t>６か月未満の場合は、３年度分作成してください。</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４　「初年度（　か月）」欄は、医療法人として診療所等を開設する月から年度末までの開設期間を記入してください。決算上の期間とは異なります。</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５</a:t>
          </a:r>
          <a:r>
            <a:rPr lang="en-US" cap="none" sz="1100" b="0" i="0" u="none" baseline="0">
              <a:solidFill>
                <a:srgbClr val="000000"/>
              </a:solidFill>
              <a:latin typeface="ＭＳ 明朝"/>
              <a:ea typeface="ＭＳ 明朝"/>
              <a:cs typeface="ＭＳ 明朝"/>
            </a:rPr>
            <a:t>　医療施設を２か所以上開設する場合は、予算明細書は医療施設ごとに作成してください。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Mincho"/>
              <a:ea typeface="Mincho"/>
              <a:cs typeface="Mincho"/>
            </a:rPr>
            <a:t>1,000</a:t>
          </a:r>
          <a:r>
            <a:rPr lang="en-US" cap="none" sz="1100" b="0" i="0" u="none" baseline="0">
              <a:solidFill>
                <a:srgbClr val="000000"/>
              </a:solidFill>
              <a:latin typeface="ＭＳ 明朝"/>
              <a:ea typeface="ＭＳ 明朝"/>
              <a:cs typeface="ＭＳ 明朝"/>
            </a:rPr>
            <a:t>円未満は、四捨五入してください。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７</a:t>
          </a:r>
          <a:r>
            <a:rPr lang="en-US" cap="none" sz="1100" b="0" i="0" u="none" baseline="0">
              <a:solidFill>
                <a:srgbClr val="000000"/>
              </a:solidFill>
              <a:latin typeface="ＭＳ 明朝"/>
              <a:ea typeface="ＭＳ 明朝"/>
              <a:cs typeface="ＭＳ 明朝"/>
            </a:rPr>
            <a:t>　収入・支出科目は、必要に応じて加除してください。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８</a:t>
          </a:r>
          <a:r>
            <a:rPr lang="en-US" cap="none" sz="1100" b="0" i="0" u="none" baseline="0">
              <a:solidFill>
                <a:srgbClr val="000000"/>
              </a:solidFill>
              <a:latin typeface="ＭＳ 明朝"/>
              <a:ea typeface="ＭＳ 明朝"/>
              <a:cs typeface="ＭＳ 明朝"/>
            </a:rPr>
            <a:t>　収入予算計と支出予算計は一致させてください。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９</a:t>
          </a:r>
          <a:r>
            <a:rPr lang="en-US" cap="none" sz="1100" b="0" i="0" u="none" baseline="0">
              <a:solidFill>
                <a:srgbClr val="000000"/>
              </a:solidFill>
              <a:latin typeface="ＭＳ 明朝"/>
              <a:ea typeface="ＭＳ 明朝"/>
              <a:cs typeface="ＭＳ 明朝"/>
            </a:rPr>
            <a:t>　初年度支出予算書の「翌年度繰越金」と次年度収入予算書の「前年度繰越金」とは一致させてください。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Mincho"/>
              <a:ea typeface="Mincho"/>
              <a:cs typeface="Mincho"/>
            </a:rPr>
            <a:t>10</a:t>
          </a:r>
          <a:r>
            <a:rPr lang="en-US" cap="none" sz="1100" b="0" i="0" u="none" baseline="0">
              <a:solidFill>
                <a:srgbClr val="000000"/>
              </a:solidFill>
              <a:latin typeface="ＭＳ 明朝"/>
              <a:ea typeface="ＭＳ 明朝"/>
              <a:cs typeface="ＭＳ 明朝"/>
            </a:rPr>
            <a:t>　この予算書は、現金の流れ（キャッシュフロー）を表すものですので、減価償却費や引当金繰入等の現金の支出を伴わない費用は計上しないでください。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　初年度の「拠出金」は、拠出財産（「財産目録」（様式３））のうち「現預金」としてください。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　法人税等（租税公課）は、税額計算の対象年度に計上してください。例えば、実際の納税が次年度になる場合であっても、税金相当額は初年度に計上してください。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13</a:t>
          </a:r>
          <a:r>
            <a:rPr lang="en-US" cap="none" sz="1100" b="0" i="0" u="none" baseline="0">
              <a:solidFill>
                <a:srgbClr val="000000"/>
              </a:solidFill>
              <a:latin typeface="ＭＳ 明朝"/>
              <a:ea typeface="ＭＳ 明朝"/>
              <a:cs typeface="ＭＳ 明朝"/>
            </a:rPr>
            <a:t>　平均患者数、平均単価は、実績（「過去２年間の実績表」（様式</a:t>
          </a:r>
          <a:r>
            <a:rPr lang="en-US" cap="none" sz="1100" b="0" i="0" u="none" baseline="0">
              <a:solidFill>
                <a:srgbClr val="000000"/>
              </a:solidFill>
              <a:latin typeface="Mincho"/>
              <a:ea typeface="Mincho"/>
              <a:cs typeface="Mincho"/>
            </a:rPr>
            <a:t>24</a:t>
          </a:r>
          <a:r>
            <a:rPr lang="en-US" cap="none" sz="1100" b="0" i="0" u="none" baseline="0">
              <a:solidFill>
                <a:srgbClr val="000000"/>
              </a:solidFill>
              <a:latin typeface="ＭＳ 明朝"/>
              <a:ea typeface="ＭＳ 明朝"/>
              <a:cs typeface="ＭＳ 明朝"/>
            </a:rPr>
            <a:t>））に基づくものとしてください。実績と異なる場合又は実績がない場合は、根拠となる書類を添付してください。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　自賠法及び労災法による診療収入は、自費収入として計上してください。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15</a:t>
          </a:r>
          <a:r>
            <a:rPr lang="en-US" cap="none" sz="1100" b="0" i="0" u="none" baseline="0">
              <a:solidFill>
                <a:srgbClr val="000000"/>
              </a:solidFill>
              <a:latin typeface="ＭＳ 明朝"/>
              <a:ea typeface="ＭＳ 明朝"/>
              <a:cs typeface="ＭＳ 明朝"/>
            </a:rPr>
            <a:t>　介護保険に関する収入は、社会保険等収入として計上してください。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　運転資金「必要額」の求め方</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必要額＝初年度支出（医業費用＋医業外費用＋</a:t>
          </a:r>
          <a:r>
            <a:rPr lang="en-US" cap="none" sz="1100" b="0" i="0" u="sng" baseline="0">
              <a:solidFill>
                <a:srgbClr val="000000"/>
              </a:solidFill>
              <a:latin typeface="ＭＳ 明朝"/>
              <a:ea typeface="ＭＳ 明朝"/>
              <a:cs typeface="ＭＳ 明朝"/>
            </a:rPr>
            <a:t>借入金（元金）返済</a:t>
          </a:r>
          <a:r>
            <a:rPr lang="en-US" cap="none" sz="1100" b="0" i="0" u="none" baseline="0">
              <a:solidFill>
                <a:srgbClr val="000000"/>
              </a:solidFill>
              <a:latin typeface="ＭＳ 明朝"/>
              <a:ea typeface="ＭＳ 明朝"/>
              <a:cs typeface="ＭＳ 明朝"/>
            </a:rPr>
            <a:t>）の２か月分（初年度支出を診療所開設後から会計年度末までの月数で除した額の２か月分となります。）</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借入金元金返済には、リース債務返済金支出及び割賦未払金支出が含まれます。</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17</a:t>
          </a:r>
          <a:r>
            <a:rPr lang="en-US" cap="none" sz="1100" b="0" i="0" u="none" baseline="0">
              <a:solidFill>
                <a:srgbClr val="000000"/>
              </a:solidFill>
              <a:latin typeface="ＭＳ 明朝"/>
              <a:ea typeface="ＭＳ 明朝"/>
              <a:cs typeface="ＭＳ 明朝"/>
            </a:rPr>
            <a:t>　運転資金「準備額」の求め方</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準備額＝拠出金（現預金）＋窓口収入の２か月分（窓口収入は、１か月に満たない月も切り上げて１か月として計算してください。</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（例）５月２０日～１２月３１日であれば８か月）</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「窓口収入」＝</a:t>
          </a:r>
          <a:r>
            <a:rPr lang="en-US" cap="none" sz="1100" b="0" i="0" u="sng" baseline="0">
              <a:solidFill>
                <a:srgbClr val="000000"/>
              </a:solidFill>
              <a:latin typeface="ＭＳ 明朝"/>
              <a:ea typeface="ＭＳ 明朝"/>
              <a:cs typeface="ＭＳ 明朝"/>
            </a:rPr>
            <a:t>前年度の保険等基金窓口収入＋自費診療費収入</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Mincho"/>
              <a:ea typeface="Mincho"/>
              <a:cs typeface="Mincho"/>
            </a:rPr>
            <a:t>↑</a:t>
          </a:r>
          <a:r>
            <a:rPr lang="en-US" cap="none" sz="1100" b="0" i="0" u="none" baseline="0">
              <a:solidFill>
                <a:srgbClr val="000000"/>
              </a:solidFill>
              <a:latin typeface="ＭＳ 明朝"/>
              <a:ea typeface="ＭＳ 明朝"/>
              <a:cs typeface="ＭＳ 明朝"/>
            </a:rPr>
            <a:t>実績（「過去２年間の実績表」（様式</a:t>
          </a:r>
          <a:r>
            <a:rPr lang="en-US" cap="none" sz="1100" b="0" i="0" u="none" baseline="0">
              <a:solidFill>
                <a:srgbClr val="000000"/>
              </a:solidFill>
              <a:latin typeface="Mincho"/>
              <a:ea typeface="Mincho"/>
              <a:cs typeface="Mincho"/>
            </a:rPr>
            <a:t>24</a:t>
          </a:r>
          <a:r>
            <a:rPr lang="en-US" cap="none" sz="1100" b="0" i="0" u="none" baseline="0">
              <a:solidFill>
                <a:srgbClr val="000000"/>
              </a:solidFill>
              <a:latin typeface="ＭＳ 明朝"/>
              <a:ea typeface="ＭＳ 明朝"/>
              <a:cs typeface="ＭＳ 明朝"/>
            </a:rPr>
            <a:t>））に基づくものとしてください。</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Mincho"/>
              <a:ea typeface="Mincho"/>
              <a:cs typeface="Mincho"/>
            </a:rPr>
            <a:t>※</a:t>
          </a:r>
          <a:r>
            <a:rPr lang="en-US" cap="none" sz="1100" b="0" i="0" u="none" baseline="0">
              <a:solidFill>
                <a:srgbClr val="000000"/>
              </a:solidFill>
              <a:latin typeface="ＭＳ 明朝"/>
              <a:ea typeface="ＭＳ 明朝"/>
              <a:cs typeface="ＭＳ 明朝"/>
            </a:rPr>
            <a:t>前年度実績がない場合は、窓口収入を０円として運転資金を計算します（当該年度に開設した実績を窓口収入に含めることはできません。）。</a:t>
          </a:r>
          <a:r>
            <a:rPr lang="en-US" cap="none" sz="12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次の①～④のいずれにも該当する場合は、この様式の添付は不要です。</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ただし、医療法人設立後２年間において、新規の診療所開設等の事業の変更がない場合に限ります。</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Mincho"/>
              <a:ea typeface="Mincho"/>
              <a:cs typeface="Mincho"/>
            </a:rPr>
            <a:t>※</a:t>
          </a:r>
          <a:r>
            <a:rPr lang="en-US" cap="none" sz="1100" b="0" i="0" u="none" baseline="0">
              <a:solidFill>
                <a:srgbClr val="000000"/>
              </a:solidFill>
              <a:latin typeface="ＭＳ 明朝"/>
              <a:ea typeface="ＭＳ 明朝"/>
              <a:cs typeface="ＭＳ 明朝"/>
            </a:rPr>
            <a:t>設立総会開催のため、予算書の作成は必ずしてください。</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①２年以上個人で開設した診療所を法人成りする場合</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Mincho"/>
              <a:ea typeface="Mincho"/>
              <a:cs typeface="Mincho"/>
            </a:rPr>
            <a:t>※</a:t>
          </a:r>
          <a:r>
            <a:rPr lang="en-US" cap="none" sz="1100" b="0" i="0" u="none" baseline="0">
              <a:solidFill>
                <a:srgbClr val="000000"/>
              </a:solidFill>
              <a:latin typeface="ＭＳ 明朝"/>
              <a:ea typeface="ＭＳ 明朝"/>
              <a:cs typeface="ＭＳ 明朝"/>
            </a:rPr>
            <a:t>「２年以上」の判定は、仮申請書提出日から起算して、２年以上同</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一の管理者、同一の診療所所在地で診療所を開設しているかどうかで</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判定します。</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②当該診療所が過去２年間、黒字であったことが確定申告書で確認できる</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「黒字の確定申告書」とは、所得税青色申告決算書（損益計算書）の青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色申告特別控除前の所得金額がプラスであるかどうかで判定します。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明朝"/>
              <a:ea typeface="ＭＳ 明朝"/>
              <a:cs typeface="ＭＳ 明朝"/>
            </a:rPr>
            <a:t>　③医師又は歯科医師が常時一人又は二人勤務する診療所を１か所のみ開設</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する場合</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ＭＳ 明朝"/>
              <a:ea typeface="ＭＳ 明朝"/>
              <a:cs typeface="ＭＳ 明朝"/>
            </a:rPr>
            <a:t>　④当該診療所の管理者が医療法人の理事長に就任する場合</a:t>
          </a:r>
          <a:r>
            <a:rPr lang="en-US" cap="none" sz="1100" b="0" i="0" u="none" baseline="0">
              <a:solidFill>
                <a:srgbClr val="000000"/>
              </a:solidFill>
              <a:latin typeface="Mincho"/>
              <a:ea typeface="Mincho"/>
              <a:cs typeface="Mincho"/>
            </a:rPr>
            <a:t>
</a:t>
          </a:r>
          <a:r>
            <a:rPr lang="en-US" cap="none" sz="1100" b="0" i="0" u="none" baseline="0">
              <a:solidFill>
                <a:srgbClr val="000000"/>
              </a:solidFill>
              <a:latin typeface="Mincho"/>
              <a:ea typeface="Mincho"/>
              <a:cs typeface="Mincho"/>
            </a:rPr>
            <a:t>19</a:t>
          </a:r>
          <a:r>
            <a:rPr lang="en-US" cap="none" sz="1100" b="0" i="0" u="none" baseline="0">
              <a:solidFill>
                <a:srgbClr val="000000"/>
              </a:solidFill>
              <a:latin typeface="ＭＳ Ｐゴシック"/>
              <a:ea typeface="ＭＳ Ｐゴシック"/>
              <a:cs typeface="ＭＳ Ｐゴシック"/>
            </a:rPr>
            <a:t>　上記</a:t>
          </a:r>
          <a:r>
            <a:rPr lang="en-US" cap="none" sz="1100" b="0" i="0" u="none" baseline="0">
              <a:solidFill>
                <a:srgbClr val="000000"/>
              </a:solidFill>
              <a:latin typeface="Mincho"/>
              <a:ea typeface="Mincho"/>
              <a:cs typeface="Mincho"/>
            </a:rPr>
            <a:t>17</a:t>
          </a:r>
          <a:r>
            <a:rPr lang="en-US" cap="none" sz="1100" b="0" i="0" u="none" baseline="0">
              <a:solidFill>
                <a:srgbClr val="000000"/>
              </a:solidFill>
              <a:latin typeface="ＭＳ Ｐゴシック"/>
              <a:ea typeface="ＭＳ Ｐゴシック"/>
              <a:cs typeface="ＭＳ Ｐゴシック"/>
            </a:rPr>
            <a:t>に関わらず、病床をもっている診療所を開設している場合は、この様式の添付が必要です。</a:t>
          </a:r>
        </a:p>
      </xdr:txBody>
    </xdr:sp>
    <xdr:clientData/>
  </xdr:twoCellAnchor>
  <xdr:twoCellAnchor>
    <xdr:from>
      <xdr:col>19</xdr:col>
      <xdr:colOff>457200</xdr:colOff>
      <xdr:row>7</xdr:row>
      <xdr:rowOff>66675</xdr:rowOff>
    </xdr:from>
    <xdr:to>
      <xdr:col>19</xdr:col>
      <xdr:colOff>1905000</xdr:colOff>
      <xdr:row>7</xdr:row>
      <xdr:rowOff>257175</xdr:rowOff>
    </xdr:to>
    <xdr:sp>
      <xdr:nvSpPr>
        <xdr:cNvPr id="10" name="大かっこ 16"/>
        <xdr:cNvSpPr>
          <a:spLocks/>
        </xdr:cNvSpPr>
      </xdr:nvSpPr>
      <xdr:spPr>
        <a:xfrm>
          <a:off x="14649450" y="1724025"/>
          <a:ext cx="14478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428625</xdr:colOff>
      <xdr:row>20</xdr:row>
      <xdr:rowOff>28575</xdr:rowOff>
    </xdr:from>
    <xdr:to>
      <xdr:col>19</xdr:col>
      <xdr:colOff>1866900</xdr:colOff>
      <xdr:row>20</xdr:row>
      <xdr:rowOff>219075</xdr:rowOff>
    </xdr:to>
    <xdr:sp>
      <xdr:nvSpPr>
        <xdr:cNvPr id="11" name="大かっこ 17"/>
        <xdr:cNvSpPr>
          <a:spLocks/>
        </xdr:cNvSpPr>
      </xdr:nvSpPr>
      <xdr:spPr>
        <a:xfrm>
          <a:off x="14620875" y="5486400"/>
          <a:ext cx="14478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419100</xdr:colOff>
      <xdr:row>20</xdr:row>
      <xdr:rowOff>38100</xdr:rowOff>
    </xdr:from>
    <xdr:to>
      <xdr:col>18</xdr:col>
      <xdr:colOff>219075</xdr:colOff>
      <xdr:row>20</xdr:row>
      <xdr:rowOff>228600</xdr:rowOff>
    </xdr:to>
    <xdr:sp>
      <xdr:nvSpPr>
        <xdr:cNvPr id="12" name="大かっこ 18"/>
        <xdr:cNvSpPr>
          <a:spLocks/>
        </xdr:cNvSpPr>
      </xdr:nvSpPr>
      <xdr:spPr>
        <a:xfrm>
          <a:off x="12563475" y="5495925"/>
          <a:ext cx="14382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400050</xdr:colOff>
      <xdr:row>7</xdr:row>
      <xdr:rowOff>57150</xdr:rowOff>
    </xdr:from>
    <xdr:to>
      <xdr:col>18</xdr:col>
      <xdr:colOff>209550</xdr:colOff>
      <xdr:row>7</xdr:row>
      <xdr:rowOff>247650</xdr:rowOff>
    </xdr:to>
    <xdr:sp>
      <xdr:nvSpPr>
        <xdr:cNvPr id="13" name="大かっこ 19"/>
        <xdr:cNvSpPr>
          <a:spLocks/>
        </xdr:cNvSpPr>
      </xdr:nvSpPr>
      <xdr:spPr>
        <a:xfrm>
          <a:off x="12544425" y="1714500"/>
          <a:ext cx="144780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142875</xdr:colOff>
      <xdr:row>13</xdr:row>
      <xdr:rowOff>142875</xdr:rowOff>
    </xdr:from>
    <xdr:to>
      <xdr:col>19</xdr:col>
      <xdr:colOff>1323975</xdr:colOff>
      <xdr:row>26</xdr:row>
      <xdr:rowOff>142875</xdr:rowOff>
    </xdr:to>
    <xdr:sp>
      <xdr:nvSpPr>
        <xdr:cNvPr id="14" name="カギ線コネクタ 27"/>
        <xdr:cNvSpPr>
          <a:spLocks/>
        </xdr:cNvSpPr>
      </xdr:nvSpPr>
      <xdr:spPr>
        <a:xfrm rot="10800000" flipV="1">
          <a:off x="13925550" y="3514725"/>
          <a:ext cx="1590675" cy="3800475"/>
        </a:xfrm>
        <a:prstGeom prst="bentConnector3">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590550</xdr:colOff>
      <xdr:row>21</xdr:row>
      <xdr:rowOff>209550</xdr:rowOff>
    </xdr:from>
    <xdr:to>
      <xdr:col>19</xdr:col>
      <xdr:colOff>838200</xdr:colOff>
      <xdr:row>26</xdr:row>
      <xdr:rowOff>133350</xdr:rowOff>
    </xdr:to>
    <xdr:sp>
      <xdr:nvSpPr>
        <xdr:cNvPr id="15" name="テキスト ボックス 29"/>
        <xdr:cNvSpPr txBox="1">
          <a:spLocks noChangeArrowheads="1"/>
        </xdr:cNvSpPr>
      </xdr:nvSpPr>
      <xdr:spPr>
        <a:xfrm>
          <a:off x="14782800" y="5953125"/>
          <a:ext cx="247650" cy="1352550"/>
        </a:xfrm>
        <a:prstGeom prst="rect">
          <a:avLst/>
        </a:prstGeom>
        <a:solidFill>
          <a:srgbClr val="FFFFFF"/>
        </a:solidFill>
        <a:ln w="9525" cmpd="sng">
          <a:noFill/>
        </a:ln>
      </xdr:spPr>
      <xdr:txBody>
        <a:bodyPr vertOverflow="clip" wrap="square" vert="wordArtVertRtl"/>
        <a:p>
          <a:pPr algn="r">
            <a:defRPr/>
          </a:pPr>
          <a:r>
            <a:rPr lang="en-US" cap="none" sz="1100" b="0" i="0" u="none" baseline="0">
              <a:solidFill>
                <a:srgbClr val="000000"/>
              </a:solidFill>
            </a:rPr>
            <a:t>同じになる</a:t>
          </a:r>
        </a:p>
      </xdr:txBody>
    </xdr:sp>
    <xdr:clientData/>
  </xdr:twoCellAnchor>
  <xdr:twoCellAnchor>
    <xdr:from>
      <xdr:col>16</xdr:col>
      <xdr:colOff>0</xdr:colOff>
      <xdr:row>4</xdr:row>
      <xdr:rowOff>57150</xdr:rowOff>
    </xdr:from>
    <xdr:to>
      <xdr:col>19</xdr:col>
      <xdr:colOff>1133475</xdr:colOff>
      <xdr:row>5</xdr:row>
      <xdr:rowOff>19050</xdr:rowOff>
    </xdr:to>
    <xdr:sp>
      <xdr:nvSpPr>
        <xdr:cNvPr id="16" name="AutoShape 10"/>
        <xdr:cNvSpPr>
          <a:spLocks/>
        </xdr:cNvSpPr>
      </xdr:nvSpPr>
      <xdr:spPr>
        <a:xfrm>
          <a:off x="12877800" y="742950"/>
          <a:ext cx="2447925" cy="276225"/>
        </a:xfrm>
        <a:prstGeom prst="wedgeRectCallout">
          <a:avLst>
            <a:gd name="adj1" fmla="val -13361"/>
            <a:gd name="adj2" fmla="val 149847"/>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診療所開設月から会計年度末までの月数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123825</xdr:colOff>
      <xdr:row>4</xdr:row>
      <xdr:rowOff>9525</xdr:rowOff>
    </xdr:from>
    <xdr:to>
      <xdr:col>27</xdr:col>
      <xdr:colOff>419100</xdr:colOff>
      <xdr:row>26</xdr:row>
      <xdr:rowOff>47625</xdr:rowOff>
    </xdr:to>
    <xdr:pic>
      <xdr:nvPicPr>
        <xdr:cNvPr id="1" name="図 6"/>
        <xdr:cNvPicPr preferRelativeResize="1">
          <a:picLocks noChangeAspect="1"/>
        </xdr:cNvPicPr>
      </xdr:nvPicPr>
      <xdr:blipFill>
        <a:blip r:embed="rId1"/>
        <a:stretch>
          <a:fillRect/>
        </a:stretch>
      </xdr:blipFill>
      <xdr:spPr>
        <a:xfrm>
          <a:off x="11849100" y="971550"/>
          <a:ext cx="4495800" cy="60102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95250</xdr:rowOff>
    </xdr:from>
    <xdr:to>
      <xdr:col>20</xdr:col>
      <xdr:colOff>352425</xdr:colOff>
      <xdr:row>24</xdr:row>
      <xdr:rowOff>0</xdr:rowOff>
    </xdr:to>
    <xdr:pic>
      <xdr:nvPicPr>
        <xdr:cNvPr id="1" name="図 5"/>
        <xdr:cNvPicPr preferRelativeResize="1">
          <a:picLocks noChangeAspect="1"/>
        </xdr:cNvPicPr>
      </xdr:nvPicPr>
      <xdr:blipFill>
        <a:blip r:embed="rId1"/>
        <a:stretch>
          <a:fillRect/>
        </a:stretch>
      </xdr:blipFill>
      <xdr:spPr>
        <a:xfrm>
          <a:off x="11934825" y="95250"/>
          <a:ext cx="4972050" cy="6267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0</xdr:row>
      <xdr:rowOff>95250</xdr:rowOff>
    </xdr:from>
    <xdr:to>
      <xdr:col>29</xdr:col>
      <xdr:colOff>9525</xdr:colOff>
      <xdr:row>14</xdr:row>
      <xdr:rowOff>95250</xdr:rowOff>
    </xdr:to>
    <xdr:sp>
      <xdr:nvSpPr>
        <xdr:cNvPr id="1" name="テキスト ボックス 1"/>
        <xdr:cNvSpPr txBox="1">
          <a:spLocks noChangeArrowheads="1"/>
        </xdr:cNvSpPr>
      </xdr:nvSpPr>
      <xdr:spPr>
        <a:xfrm>
          <a:off x="10782300" y="95250"/>
          <a:ext cx="4095750" cy="3800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作成上の注意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初年度の職員数は、「新たに開設しようとする診療所（病院又は介護老人保健施設）の概要」（様式</a:t>
          </a:r>
          <a:r>
            <a:rPr lang="en-US" cap="none" sz="1100" b="0" i="0" u="none" baseline="0">
              <a:solidFill>
                <a:srgbClr val="000000"/>
              </a:solidFill>
              <a:latin typeface="Calibri"/>
              <a:ea typeface="Calibri"/>
              <a:cs typeface="Calibri"/>
            </a:rPr>
            <a:t>17-1</a:t>
          </a:r>
          <a:r>
            <a:rPr lang="en-US" cap="none" sz="1100" b="0" i="0" u="none" baseline="0">
              <a:solidFill>
                <a:srgbClr val="000000"/>
              </a:solidFill>
              <a:latin typeface="ＭＳ Ｐゴシック"/>
              <a:ea typeface="ＭＳ Ｐゴシック"/>
              <a:cs typeface="ＭＳ Ｐゴシック"/>
            </a:rPr>
            <a:t>）と「新たに開設しようとする施設等の概要（附帯業務）」（様式</a:t>
          </a:r>
          <a:r>
            <a:rPr lang="en-US" cap="none" sz="1100" b="0" i="0" u="none" baseline="0">
              <a:solidFill>
                <a:srgbClr val="000000"/>
              </a:solidFill>
              <a:latin typeface="Calibri"/>
              <a:ea typeface="Calibri"/>
              <a:cs typeface="Calibri"/>
            </a:rPr>
            <a:t>17-2</a:t>
          </a:r>
          <a:r>
            <a:rPr lang="en-US" cap="none" sz="1100" b="0" i="0" u="none" baseline="0">
              <a:solidFill>
                <a:srgbClr val="000000"/>
              </a:solidFill>
              <a:latin typeface="ＭＳ Ｐゴシック"/>
              <a:ea typeface="ＭＳ Ｐゴシック"/>
              <a:cs typeface="ＭＳ Ｐゴシック"/>
            </a:rPr>
            <a:t>）の職員数と一致</a:t>
          </a:r>
          <a:r>
            <a:rPr lang="en-US" cap="none" sz="1100" b="0" i="0" u="none" baseline="0">
              <a:solidFill>
                <a:srgbClr val="000000"/>
              </a:solidFill>
              <a:latin typeface="ＭＳ Ｐゴシック"/>
              <a:ea typeface="ＭＳ Ｐゴシック"/>
              <a:cs typeface="ＭＳ Ｐゴシック"/>
            </a:rPr>
            <a:t>させるか、年度途中で職員の採用予定がある場合</a:t>
          </a:r>
          <a:r>
            <a:rPr lang="en-US" cap="none" sz="1100" b="0" i="0" u="none" baseline="0">
              <a:solidFill>
                <a:srgbClr val="000000"/>
              </a:solidFill>
              <a:latin typeface="ＭＳ Ｐゴシック"/>
              <a:ea typeface="ＭＳ Ｐゴシック"/>
              <a:cs typeface="ＭＳ Ｐゴシック"/>
            </a:rPr>
            <a:t>はその職員数を上回</a:t>
          </a:r>
          <a:r>
            <a:rPr lang="en-US" cap="none" sz="1100" b="0" i="0" u="none" baseline="0">
              <a:solidFill>
                <a:srgbClr val="000000"/>
              </a:solidFill>
              <a:latin typeface="ＭＳ Ｐゴシック"/>
              <a:ea typeface="ＭＳ Ｐゴシック"/>
              <a:cs typeface="ＭＳ Ｐゴシック"/>
            </a:rPr>
            <a:t>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初年度の「年間給与計」の「（　か月）」欄は、法人として診療所等を開設してから年度末までの期間を入力してください。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管理者医師等の給与を支出予算書に「役員報酬」として計上する場合は、内訳書の欄外にその旨を記載し、内訳書から除外してください。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　合計額は、支出予算書の「職員給与」の額と一致させてください。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　職種は、必要に応じて加除</a:t>
          </a:r>
          <a:r>
            <a:rPr lang="en-US" cap="none" sz="1100" b="0" i="0" u="none" baseline="0">
              <a:solidFill>
                <a:srgbClr val="000000"/>
              </a:solidFill>
              <a:latin typeface="ＭＳ Ｐゴシック"/>
              <a:ea typeface="ＭＳ Ｐゴシック"/>
              <a:cs typeface="ＭＳ Ｐゴシック"/>
            </a:rPr>
            <a:t>、修正</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36"/>
  <sheetViews>
    <sheetView zoomScale="90" zoomScaleNormal="90" zoomScalePageLayoutView="0" workbookViewId="0" topLeftCell="A1">
      <selection activeCell="C18" sqref="C18:D18"/>
    </sheetView>
  </sheetViews>
  <sheetFormatPr defaultColWidth="9.00390625" defaultRowHeight="15"/>
  <cols>
    <col min="1" max="4" width="20.7109375" style="3" customWidth="1"/>
    <col min="5" max="5" width="6.7109375" style="122" customWidth="1"/>
    <col min="6" max="6" width="16.7109375" style="122" customWidth="1"/>
    <col min="7" max="7" width="11.7109375" style="122" customWidth="1"/>
    <col min="8" max="8" width="3.28125" style="122" customWidth="1"/>
    <col min="9" max="9" width="11.7109375" style="122" customWidth="1"/>
    <col min="10" max="10" width="3.28125" style="122" customWidth="1"/>
    <col min="11" max="11" width="11.7109375" style="122" customWidth="1"/>
    <col min="12" max="12" width="3.140625" style="122" customWidth="1"/>
    <col min="13" max="13" width="11.7109375" style="122" customWidth="1"/>
    <col min="14" max="14" width="3.140625" style="122" customWidth="1"/>
    <col min="15" max="15" width="11.7109375" style="122" customWidth="1"/>
    <col min="16" max="16" width="9.00390625" style="122" customWidth="1"/>
    <col min="17" max="16384" width="9.00390625" style="3" customWidth="1"/>
  </cols>
  <sheetData>
    <row r="1" spans="1:5" ht="15.75">
      <c r="A1" s="2" t="s">
        <v>0</v>
      </c>
      <c r="B1" s="2"/>
      <c r="E1" s="169" t="s">
        <v>2</v>
      </c>
    </row>
    <row r="2" spans="1:15" ht="32.25" customHeight="1">
      <c r="A2" s="2"/>
      <c r="B2" s="2"/>
      <c r="E2" s="181" t="s">
        <v>197</v>
      </c>
      <c r="F2" s="181"/>
      <c r="G2" s="181"/>
      <c r="H2" s="181"/>
      <c r="I2" s="181"/>
      <c r="J2" s="181"/>
      <c r="K2" s="181"/>
      <c r="L2" s="181"/>
      <c r="M2" s="181"/>
      <c r="N2" s="181"/>
      <c r="O2" s="181"/>
    </row>
    <row r="3" spans="1:5" ht="32.25" customHeight="1">
      <c r="A3" s="182" t="s">
        <v>1</v>
      </c>
      <c r="B3" s="182"/>
      <c r="C3" s="182"/>
      <c r="D3" s="182"/>
      <c r="E3" s="122" t="s">
        <v>3</v>
      </c>
    </row>
    <row r="4" spans="1:5" ht="32.25" customHeight="1">
      <c r="A4" s="1"/>
      <c r="B4" s="1"/>
      <c r="C4" s="1"/>
      <c r="D4" s="4" t="s">
        <v>12</v>
      </c>
      <c r="E4" s="122" t="s">
        <v>135</v>
      </c>
    </row>
    <row r="5" spans="1:5" ht="21.75" customHeight="1">
      <c r="A5" s="3" t="s">
        <v>22</v>
      </c>
      <c r="B5" s="3" t="s">
        <v>23</v>
      </c>
      <c r="D5" s="4"/>
      <c r="E5" s="122" t="s">
        <v>149</v>
      </c>
    </row>
    <row r="6" spans="1:9" ht="21.75" customHeight="1" thickBot="1">
      <c r="A6" s="183" t="s">
        <v>13</v>
      </c>
      <c r="B6" s="184"/>
      <c r="C6" s="183" t="s">
        <v>14</v>
      </c>
      <c r="D6" s="184"/>
      <c r="F6" s="124" t="s">
        <v>190</v>
      </c>
      <c r="G6" s="125" t="s">
        <v>136</v>
      </c>
      <c r="H6" s="125" t="s">
        <v>137</v>
      </c>
      <c r="I6" s="125" t="s">
        <v>138</v>
      </c>
    </row>
    <row r="7" spans="1:9" ht="30" customHeight="1" thickBot="1">
      <c r="A7" s="6" t="s">
        <v>15</v>
      </c>
      <c r="B7" s="146">
        <f>SUM(B8:B11)</f>
        <v>0</v>
      </c>
      <c r="C7" s="6" t="s">
        <v>16</v>
      </c>
      <c r="D7" s="134">
        <f>SUM(D8:D10)</f>
        <v>0</v>
      </c>
      <c r="E7" s="126"/>
      <c r="F7" s="137" t="s">
        <v>150</v>
      </c>
      <c r="G7" s="133"/>
      <c r="H7" s="125" t="s">
        <v>137</v>
      </c>
      <c r="I7" s="133"/>
    </row>
    <row r="8" spans="1:9" ht="21.75" customHeight="1" thickBot="1">
      <c r="A8" s="7" t="s">
        <v>131</v>
      </c>
      <c r="B8" s="147"/>
      <c r="C8" s="7" t="s">
        <v>128</v>
      </c>
      <c r="D8" s="9">
        <f>G7+I7</f>
        <v>0</v>
      </c>
      <c r="E8" s="126"/>
      <c r="F8" s="137" t="s">
        <v>151</v>
      </c>
      <c r="G8" s="133"/>
      <c r="H8" s="125" t="s">
        <v>137</v>
      </c>
      <c r="I8" s="133"/>
    </row>
    <row r="9" spans="1:7" ht="21.75" customHeight="1">
      <c r="A9" s="7" t="s">
        <v>132</v>
      </c>
      <c r="B9" s="147"/>
      <c r="C9" s="7" t="s">
        <v>129</v>
      </c>
      <c r="D9" s="135"/>
      <c r="E9" s="126"/>
      <c r="F9" s="127" t="s">
        <v>191</v>
      </c>
      <c r="G9" s="127"/>
    </row>
    <row r="10" spans="1:15" ht="21.75" customHeight="1" thickBot="1">
      <c r="A10" s="7" t="s">
        <v>133</v>
      </c>
      <c r="B10" s="147"/>
      <c r="C10" s="7" t="s">
        <v>130</v>
      </c>
      <c r="D10" s="9">
        <f>G11-I11-K11+M11-O11</f>
        <v>0</v>
      </c>
      <c r="E10" s="126"/>
      <c r="F10" s="127" t="s">
        <v>192</v>
      </c>
      <c r="G10" s="132" t="s">
        <v>145</v>
      </c>
      <c r="H10" s="121" t="s">
        <v>146</v>
      </c>
      <c r="I10" s="121" t="s">
        <v>147</v>
      </c>
      <c r="J10" s="121" t="s">
        <v>146</v>
      </c>
      <c r="K10" s="121" t="s">
        <v>4</v>
      </c>
      <c r="L10" s="121" t="s">
        <v>195</v>
      </c>
      <c r="M10" s="120" t="s">
        <v>148</v>
      </c>
      <c r="N10" s="121"/>
      <c r="O10" s="121"/>
    </row>
    <row r="11" spans="1:15" ht="21.75" customHeight="1" thickBot="1">
      <c r="A11" s="7" t="s">
        <v>134</v>
      </c>
      <c r="B11" s="147"/>
      <c r="C11" s="7"/>
      <c r="D11" s="9"/>
      <c r="E11" s="126"/>
      <c r="F11" s="137" t="s">
        <v>150</v>
      </c>
      <c r="G11" s="133"/>
      <c r="H11" s="121" t="s">
        <v>146</v>
      </c>
      <c r="I11" s="133"/>
      <c r="J11" s="121" t="s">
        <v>146</v>
      </c>
      <c r="K11" s="133"/>
      <c r="L11" s="121" t="s">
        <v>196</v>
      </c>
      <c r="M11" s="133"/>
      <c r="N11" s="121" t="s">
        <v>146</v>
      </c>
      <c r="O11" s="133"/>
    </row>
    <row r="12" spans="1:15" ht="21.75" customHeight="1" thickBot="1">
      <c r="A12" s="7"/>
      <c r="B12" s="8"/>
      <c r="C12" s="7"/>
      <c r="D12" s="9"/>
      <c r="E12" s="126"/>
      <c r="F12" s="137" t="s">
        <v>151</v>
      </c>
      <c r="G12" s="133"/>
      <c r="H12" s="121" t="s">
        <v>146</v>
      </c>
      <c r="I12" s="133"/>
      <c r="J12" s="121" t="s">
        <v>146</v>
      </c>
      <c r="K12" s="133"/>
      <c r="L12" s="121" t="s">
        <v>196</v>
      </c>
      <c r="M12" s="133"/>
      <c r="N12" s="121" t="s">
        <v>146</v>
      </c>
      <c r="O12" s="133"/>
    </row>
    <row r="13" spans="1:6" ht="30" customHeight="1">
      <c r="A13" s="7" t="s">
        <v>17</v>
      </c>
      <c r="B13" s="147"/>
      <c r="C13" s="7" t="s">
        <v>18</v>
      </c>
      <c r="D13" s="135"/>
      <c r="F13" s="122" t="s">
        <v>193</v>
      </c>
    </row>
    <row r="14" spans="1:6" ht="30" customHeight="1">
      <c r="A14" s="10"/>
      <c r="B14" s="11"/>
      <c r="C14" s="10" t="s">
        <v>19</v>
      </c>
      <c r="D14" s="136"/>
      <c r="F14" s="122" t="s">
        <v>194</v>
      </c>
    </row>
    <row r="15" spans="1:6" ht="21.75" customHeight="1">
      <c r="A15" s="12" t="s">
        <v>20</v>
      </c>
      <c r="B15" s="148">
        <f>B7+B13</f>
        <v>0</v>
      </c>
      <c r="C15" s="12" t="s">
        <v>20</v>
      </c>
      <c r="D15" s="149">
        <f>D7+D13+D14</f>
        <v>0</v>
      </c>
      <c r="F15" s="122" t="s">
        <v>5</v>
      </c>
    </row>
    <row r="16" spans="1:4" ht="21.75" customHeight="1">
      <c r="A16" s="13"/>
      <c r="B16" s="13"/>
      <c r="C16" s="14"/>
      <c r="D16" s="13"/>
    </row>
    <row r="17" spans="1:5" ht="21.75" customHeight="1">
      <c r="A17" s="14" t="s">
        <v>22</v>
      </c>
      <c r="B17" s="14" t="s">
        <v>23</v>
      </c>
      <c r="C17" s="14"/>
      <c r="D17" s="15"/>
      <c r="E17" s="122" t="s">
        <v>139</v>
      </c>
    </row>
    <row r="18" spans="1:9" ht="21.75" customHeight="1">
      <c r="A18" s="183" t="s">
        <v>13</v>
      </c>
      <c r="B18" s="184"/>
      <c r="C18" s="183" t="s">
        <v>14</v>
      </c>
      <c r="D18" s="184"/>
      <c r="E18" s="128"/>
      <c r="F18" s="127" t="s">
        <v>140</v>
      </c>
      <c r="G18" s="127"/>
      <c r="H18" s="129"/>
      <c r="I18" s="129"/>
    </row>
    <row r="19" spans="1:9" ht="30" customHeight="1">
      <c r="A19" s="6" t="s">
        <v>15</v>
      </c>
      <c r="B19" s="146">
        <f>SUM(B20:B23)</f>
        <v>0</v>
      </c>
      <c r="C19" s="6" t="s">
        <v>16</v>
      </c>
      <c r="D19" s="134">
        <f>SUM(D20:D22)</f>
        <v>0</v>
      </c>
      <c r="E19" s="130"/>
      <c r="F19" s="127" t="s">
        <v>141</v>
      </c>
      <c r="G19" s="127"/>
      <c r="H19" s="127"/>
      <c r="I19" s="127"/>
    </row>
    <row r="20" spans="1:9" ht="21.75" customHeight="1">
      <c r="A20" s="7" t="s">
        <v>131</v>
      </c>
      <c r="B20" s="147"/>
      <c r="C20" s="7" t="s">
        <v>128</v>
      </c>
      <c r="D20" s="9">
        <f>G8+I8</f>
        <v>0</v>
      </c>
      <c r="E20" s="131"/>
      <c r="F20" s="127" t="s">
        <v>142</v>
      </c>
      <c r="G20" s="127"/>
      <c r="H20" s="127"/>
      <c r="I20" s="127"/>
    </row>
    <row r="21" spans="1:9" ht="21.75" customHeight="1">
      <c r="A21" s="7" t="s">
        <v>132</v>
      </c>
      <c r="B21" s="147"/>
      <c r="C21" s="7" t="s">
        <v>129</v>
      </c>
      <c r="D21" s="135"/>
      <c r="E21" s="126"/>
      <c r="F21" s="127" t="s">
        <v>143</v>
      </c>
      <c r="G21" s="127"/>
      <c r="H21" s="127"/>
      <c r="I21" s="127"/>
    </row>
    <row r="22" spans="1:9" ht="21.75" customHeight="1">
      <c r="A22" s="7" t="s">
        <v>133</v>
      </c>
      <c r="B22" s="147"/>
      <c r="C22" s="7" t="s">
        <v>130</v>
      </c>
      <c r="D22" s="9">
        <f>G12-I12-K12+M12-O12</f>
        <v>0</v>
      </c>
      <c r="E22" s="126"/>
      <c r="F22" s="127"/>
      <c r="G22" s="127"/>
      <c r="H22" s="127"/>
      <c r="I22" s="127"/>
    </row>
    <row r="23" spans="1:5" ht="21.75" customHeight="1">
      <c r="A23" s="7" t="s">
        <v>134</v>
      </c>
      <c r="B23" s="147"/>
      <c r="C23" s="7"/>
      <c r="D23" s="9"/>
      <c r="E23" s="169" t="s">
        <v>187</v>
      </c>
    </row>
    <row r="24" spans="1:5" ht="21.75" customHeight="1">
      <c r="A24" s="7"/>
      <c r="B24" s="8"/>
      <c r="C24" s="7"/>
      <c r="D24" s="9"/>
      <c r="E24" s="122" t="s">
        <v>188</v>
      </c>
    </row>
    <row r="25" spans="1:5" ht="30" customHeight="1">
      <c r="A25" s="7" t="s">
        <v>17</v>
      </c>
      <c r="B25" s="147"/>
      <c r="C25" s="7" t="s">
        <v>18</v>
      </c>
      <c r="D25" s="135"/>
      <c r="E25" s="122" t="s">
        <v>6</v>
      </c>
    </row>
    <row r="26" spans="1:5" ht="30" customHeight="1">
      <c r="A26" s="10"/>
      <c r="B26" s="11"/>
      <c r="C26" s="10" t="s">
        <v>19</v>
      </c>
      <c r="D26" s="136"/>
      <c r="E26" s="122" t="s">
        <v>21</v>
      </c>
    </row>
    <row r="27" spans="1:5" ht="21.75" customHeight="1">
      <c r="A27" s="16" t="s">
        <v>20</v>
      </c>
      <c r="B27" s="148">
        <f>B19+B25</f>
        <v>0</v>
      </c>
      <c r="C27" s="16" t="s">
        <v>20</v>
      </c>
      <c r="D27" s="149">
        <f>D19+D25+D26</f>
        <v>0</v>
      </c>
      <c r="E27" s="122" t="s">
        <v>7</v>
      </c>
    </row>
    <row r="28" ht="21.75" customHeight="1">
      <c r="E28" s="122" t="s">
        <v>8</v>
      </c>
    </row>
    <row r="29" spans="1:5" ht="21.75" customHeight="1">
      <c r="A29" s="142" t="s">
        <v>155</v>
      </c>
      <c r="C29" s="5"/>
      <c r="D29" s="5"/>
      <c r="E29" s="122" t="s">
        <v>9</v>
      </c>
    </row>
    <row r="30" spans="1:15" ht="21.75" customHeight="1">
      <c r="A30" s="143" t="s">
        <v>184</v>
      </c>
      <c r="B30" s="144"/>
      <c r="C30" s="145" t="s">
        <v>183</v>
      </c>
      <c r="D30" s="123"/>
      <c r="E30" s="168" t="s">
        <v>144</v>
      </c>
      <c r="F30" s="138"/>
      <c r="G30" s="138"/>
      <c r="H30" s="138"/>
      <c r="I30" s="138"/>
      <c r="J30" s="138"/>
      <c r="K30" s="138"/>
      <c r="L30" s="138"/>
      <c r="M30" s="138"/>
      <c r="N30" s="138"/>
      <c r="O30" s="138"/>
    </row>
    <row r="31" spans="1:15" ht="21.75" customHeight="1">
      <c r="A31" s="139">
        <f>B21+B22</f>
        <v>0</v>
      </c>
      <c r="B31" s="121" t="s">
        <v>154</v>
      </c>
      <c r="C31" s="140"/>
      <c r="D31" s="122" t="s">
        <v>127</v>
      </c>
      <c r="E31" s="168" t="s">
        <v>198</v>
      </c>
      <c r="F31" s="138"/>
      <c r="G31" s="138"/>
      <c r="H31" s="138"/>
      <c r="I31" s="138"/>
      <c r="J31" s="138"/>
      <c r="K31" s="138"/>
      <c r="L31" s="138"/>
      <c r="M31" s="138"/>
      <c r="N31" s="138"/>
      <c r="O31" s="138"/>
    </row>
    <row r="32" spans="2:16" ht="21.75" customHeight="1" thickBot="1">
      <c r="B32" s="5"/>
      <c r="C32" s="141" t="s">
        <v>156</v>
      </c>
      <c r="M32" s="138"/>
      <c r="P32" s="138"/>
    </row>
    <row r="33" spans="2:5" ht="21.75" customHeight="1" thickBot="1">
      <c r="B33" s="130" t="s">
        <v>153</v>
      </c>
      <c r="C33" s="43" t="e">
        <f>ROUNDUP(A31*2/C31,0)</f>
        <v>#DIV/0!</v>
      </c>
      <c r="E33" s="122" t="s">
        <v>189</v>
      </c>
    </row>
    <row r="34" ht="21.75" customHeight="1">
      <c r="E34" s="122" t="s">
        <v>152</v>
      </c>
    </row>
    <row r="35" ht="21.75" customHeight="1">
      <c r="E35" s="122" t="s">
        <v>10</v>
      </c>
    </row>
    <row r="36" ht="21.75" customHeight="1">
      <c r="E36" s="122" t="s">
        <v>11</v>
      </c>
    </row>
  </sheetData>
  <sheetProtection/>
  <mergeCells count="6">
    <mergeCell ref="E2:O2"/>
    <mergeCell ref="A3:D3"/>
    <mergeCell ref="A6:B6"/>
    <mergeCell ref="C6:D6"/>
    <mergeCell ref="A18:B18"/>
    <mergeCell ref="C18:D18"/>
  </mergeCells>
  <dataValidations count="9">
    <dataValidation allowBlank="1" showInputMessage="1" showErrorMessage="1" prompt="自動計算されます" sqref="B7 D7 D15 B15 D27 D19 B19 B27"/>
    <dataValidation allowBlank="1" showInputMessage="1" showErrorMessage="1" prompt="利子割引料　は　事業外経費　に計上します&#10;&#10;一般管理費＝経費計－給料賃金－利子割引料&#10;青色申告書「損益計算書」より&#10;" sqref="D10 D22"/>
    <dataValidation allowBlank="1" showInputMessage="1" showErrorMessage="1" prompt="利子割引料　を入力します" sqref="D13 D25"/>
    <dataValidation allowBlank="1" showInputMessage="1" showErrorMessage="1" prompt="青色申告控除前の所得金額" sqref="D14 D26"/>
    <dataValidation allowBlank="1" showInputMessage="1" showErrorMessage="1" prompt="差引原価　を入力します&#10;青色申告決算書「損益計算書」より" sqref="D21"/>
    <dataValidation allowBlank="1" showInputMessage="1" showErrorMessage="1" prompt="人件費＝給料賃金＋専従者給与&#10;&#10;青色申告決算書「損益計算書」より" sqref="D8 D20"/>
    <dataValidation allowBlank="1" showInputMessage="1" showErrorMessage="1" prompt="前々年度を入力" sqref="A5"/>
    <dataValidation allowBlank="1" showInputMessage="1" showErrorMessage="1" prompt="前年度を入力" sqref="A17"/>
    <dataValidation allowBlank="1" showInputMessage="1" showErrorMessage="1" prompt="差引原価　を入力&#10;青色申告決算書「損益計算書」より" sqref="D9"/>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33"/>
  <sheetViews>
    <sheetView tabSelected="1" zoomScale="90" zoomScaleNormal="90" zoomScalePageLayoutView="0" workbookViewId="0" topLeftCell="H1">
      <selection activeCell="H1" sqref="H1"/>
    </sheetView>
  </sheetViews>
  <sheetFormatPr defaultColWidth="9.00390625" defaultRowHeight="15"/>
  <cols>
    <col min="1" max="1" width="18.7109375" style="17" customWidth="1"/>
    <col min="2" max="2" width="8.7109375" style="17" customWidth="1"/>
    <col min="3" max="3" width="11.00390625" style="17" customWidth="1"/>
    <col min="4" max="4" width="5.28125" style="17" customWidth="1"/>
    <col min="5" max="5" width="8.28125" style="17" customWidth="1"/>
    <col min="6" max="6" width="6.140625" style="17" customWidth="1"/>
    <col min="7" max="7" width="30.28125" style="17" customWidth="1"/>
    <col min="8" max="8" width="6.421875" style="17" customWidth="1"/>
    <col min="9" max="10" width="16.421875" style="17" customWidth="1"/>
    <col min="11" max="13" width="9.00390625" style="17" customWidth="1"/>
    <col min="14" max="14" width="18.7109375" style="17" customWidth="1"/>
    <col min="15" max="15" width="8.7109375" style="17" customWidth="1"/>
    <col min="16" max="16" width="11.00390625" style="17" customWidth="1"/>
    <col min="17" max="17" width="5.28125" style="17" customWidth="1"/>
    <col min="18" max="18" width="8.28125" style="17" customWidth="1"/>
    <col min="19" max="19" width="6.140625" style="17" customWidth="1"/>
    <col min="20" max="20" width="30.28125" style="17" customWidth="1"/>
    <col min="21" max="16384" width="9.00390625" style="17" customWidth="1"/>
  </cols>
  <sheetData>
    <row r="1" ht="12.75">
      <c r="N1" s="17" t="s">
        <v>24</v>
      </c>
    </row>
    <row r="2" spans="1:14" ht="12.75">
      <c r="A2" s="17" t="s">
        <v>25</v>
      </c>
      <c r="N2" s="17" t="s">
        <v>25</v>
      </c>
    </row>
    <row r="3" spans="1:14" ht="12.75">
      <c r="A3" s="18"/>
      <c r="N3" s="18"/>
    </row>
    <row r="4" spans="1:20" ht="15.75">
      <c r="A4" s="193" t="s">
        <v>26</v>
      </c>
      <c r="B4" s="193"/>
      <c r="C4" s="193"/>
      <c r="D4" s="193"/>
      <c r="E4" s="193"/>
      <c r="F4" s="193"/>
      <c r="G4" s="193"/>
      <c r="N4" s="193" t="s">
        <v>26</v>
      </c>
      <c r="O4" s="193"/>
      <c r="P4" s="193"/>
      <c r="Q4" s="193"/>
      <c r="R4" s="193"/>
      <c r="S4" s="193"/>
      <c r="T4" s="193"/>
    </row>
    <row r="5" spans="1:14" ht="24.75" customHeight="1">
      <c r="A5" s="18"/>
      <c r="N5" s="18"/>
    </row>
    <row r="6" spans="1:20" ht="12.75">
      <c r="A6" s="17" t="s">
        <v>46</v>
      </c>
      <c r="G6" s="20" t="s">
        <v>44</v>
      </c>
      <c r="N6" s="17" t="s">
        <v>46</v>
      </c>
      <c r="T6" s="20" t="s">
        <v>44</v>
      </c>
    </row>
    <row r="7" spans="1:20" ht="39" customHeight="1">
      <c r="A7" s="194" t="s">
        <v>27</v>
      </c>
      <c r="B7" s="194"/>
      <c r="C7" s="191" t="s">
        <v>47</v>
      </c>
      <c r="D7" s="192"/>
      <c r="E7" s="31"/>
      <c r="F7" s="28" t="s">
        <v>48</v>
      </c>
      <c r="G7" s="29" t="s">
        <v>28</v>
      </c>
      <c r="N7" s="194" t="s">
        <v>27</v>
      </c>
      <c r="O7" s="194"/>
      <c r="P7" s="191" t="s">
        <v>47</v>
      </c>
      <c r="Q7" s="192"/>
      <c r="R7" s="155">
        <v>10</v>
      </c>
      <c r="S7" s="28" t="s">
        <v>48</v>
      </c>
      <c r="T7" s="112" t="s">
        <v>28</v>
      </c>
    </row>
    <row r="8" spans="1:20" ht="22.5" customHeight="1">
      <c r="A8" s="200" t="s">
        <v>53</v>
      </c>
      <c r="B8" s="201"/>
      <c r="C8" s="197">
        <f>C9+C10</f>
        <v>0</v>
      </c>
      <c r="D8" s="197"/>
      <c r="E8" s="197"/>
      <c r="F8" s="197"/>
      <c r="G8" s="38">
        <f>G9+G10</f>
        <v>0</v>
      </c>
      <c r="N8" s="200" t="s">
        <v>53</v>
      </c>
      <c r="O8" s="201"/>
      <c r="P8" s="197">
        <f>P9+P10+P11</f>
        <v>45640</v>
      </c>
      <c r="Q8" s="197"/>
      <c r="R8" s="197"/>
      <c r="S8" s="197"/>
      <c r="T8" s="38">
        <f>T9+T10+T11</f>
        <v>0</v>
      </c>
    </row>
    <row r="9" spans="1:20" ht="22.5" customHeight="1">
      <c r="A9" s="195" t="s">
        <v>57</v>
      </c>
      <c r="B9" s="196"/>
      <c r="C9" s="185"/>
      <c r="D9" s="185"/>
      <c r="E9" s="185"/>
      <c r="F9" s="185"/>
      <c r="G9" s="152"/>
      <c r="N9" s="195" t="s">
        <v>158</v>
      </c>
      <c r="O9" s="196"/>
      <c r="P9" s="209">
        <v>0</v>
      </c>
      <c r="Q9" s="209"/>
      <c r="R9" s="209"/>
      <c r="S9" s="209"/>
      <c r="T9" s="39"/>
    </row>
    <row r="10" spans="1:20" ht="22.5" customHeight="1">
      <c r="A10" s="195" t="s">
        <v>58</v>
      </c>
      <c r="B10" s="196"/>
      <c r="C10" s="186"/>
      <c r="D10" s="186"/>
      <c r="E10" s="186"/>
      <c r="F10" s="186"/>
      <c r="G10" s="152"/>
      <c r="N10" s="195" t="s">
        <v>58</v>
      </c>
      <c r="O10" s="196"/>
      <c r="P10" s="197">
        <v>45640</v>
      </c>
      <c r="Q10" s="197"/>
      <c r="R10" s="197"/>
      <c r="S10" s="197"/>
      <c r="T10" s="39"/>
    </row>
    <row r="11" spans="1:20" ht="22.5" customHeight="1">
      <c r="A11" s="202" t="s">
        <v>199</v>
      </c>
      <c r="B11" s="203"/>
      <c r="C11" s="185"/>
      <c r="D11" s="185"/>
      <c r="E11" s="185"/>
      <c r="F11" s="185"/>
      <c r="G11" s="152"/>
      <c r="N11" s="202" t="s">
        <v>199</v>
      </c>
      <c r="O11" s="203"/>
      <c r="P11" s="209">
        <v>0</v>
      </c>
      <c r="Q11" s="209"/>
      <c r="R11" s="209"/>
      <c r="S11" s="209"/>
      <c r="T11" s="39"/>
    </row>
    <row r="12" spans="1:20" ht="22.5" customHeight="1">
      <c r="A12" s="195" t="s">
        <v>29</v>
      </c>
      <c r="B12" s="196"/>
      <c r="C12" s="185"/>
      <c r="D12" s="185"/>
      <c r="E12" s="185"/>
      <c r="F12" s="185"/>
      <c r="G12" s="152"/>
      <c r="N12" s="195" t="s">
        <v>29</v>
      </c>
      <c r="O12" s="196"/>
      <c r="P12" s="209">
        <v>10</v>
      </c>
      <c r="Q12" s="209"/>
      <c r="R12" s="209"/>
      <c r="S12" s="209"/>
      <c r="T12" s="39"/>
    </row>
    <row r="13" spans="1:20" ht="22.5" customHeight="1">
      <c r="A13" s="195" t="s">
        <v>30</v>
      </c>
      <c r="B13" s="196"/>
      <c r="C13" s="186"/>
      <c r="D13" s="186"/>
      <c r="E13" s="186"/>
      <c r="F13" s="186"/>
      <c r="G13" s="152"/>
      <c r="N13" s="195" t="s">
        <v>30</v>
      </c>
      <c r="O13" s="196"/>
      <c r="P13" s="197">
        <v>15000</v>
      </c>
      <c r="Q13" s="197"/>
      <c r="R13" s="197"/>
      <c r="S13" s="197"/>
      <c r="T13" s="39"/>
    </row>
    <row r="14" spans="1:20" ht="22.5" customHeight="1">
      <c r="A14" s="199" t="s">
        <v>52</v>
      </c>
      <c r="B14" s="199"/>
      <c r="C14" s="188" t="s">
        <v>157</v>
      </c>
      <c r="D14" s="189"/>
      <c r="E14" s="189"/>
      <c r="F14" s="190"/>
      <c r="G14" s="153"/>
      <c r="N14" s="199" t="s">
        <v>52</v>
      </c>
      <c r="O14" s="199"/>
      <c r="P14" s="188" t="s">
        <v>169</v>
      </c>
      <c r="Q14" s="189"/>
      <c r="R14" s="189"/>
      <c r="S14" s="190"/>
      <c r="T14" s="40">
        <v>11354</v>
      </c>
    </row>
    <row r="15" spans="1:20" ht="22.5" customHeight="1">
      <c r="A15" s="194" t="s">
        <v>32</v>
      </c>
      <c r="B15" s="194"/>
      <c r="C15" s="187">
        <f>SUM(C9:F14)</f>
        <v>0</v>
      </c>
      <c r="D15" s="187"/>
      <c r="E15" s="187"/>
      <c r="F15" s="187"/>
      <c r="G15" s="41">
        <f>SUM(G9:G14)</f>
        <v>0</v>
      </c>
      <c r="N15" s="194" t="s">
        <v>32</v>
      </c>
      <c r="O15" s="194"/>
      <c r="P15" s="187">
        <f>SUM(P9:S14)</f>
        <v>60650</v>
      </c>
      <c r="Q15" s="187"/>
      <c r="R15" s="187"/>
      <c r="S15" s="187"/>
      <c r="T15" s="41">
        <f>SUM(T9:T14)</f>
        <v>11354</v>
      </c>
    </row>
    <row r="16" spans="1:14" ht="22.5" customHeight="1">
      <c r="A16" s="30"/>
      <c r="N16" s="30"/>
    </row>
    <row r="17" spans="1:20" ht="12.75">
      <c r="A17" s="17" t="s">
        <v>45</v>
      </c>
      <c r="G17" s="20" t="s">
        <v>44</v>
      </c>
      <c r="N17" s="17" t="s">
        <v>45</v>
      </c>
      <c r="T17" s="20" t="s">
        <v>44</v>
      </c>
    </row>
    <row r="18" spans="1:20" ht="39" customHeight="1">
      <c r="A18" s="194" t="s">
        <v>27</v>
      </c>
      <c r="B18" s="194"/>
      <c r="C18" s="191" t="s">
        <v>47</v>
      </c>
      <c r="D18" s="192"/>
      <c r="E18" s="154">
        <f>E7</f>
        <v>0</v>
      </c>
      <c r="F18" s="28" t="s">
        <v>48</v>
      </c>
      <c r="G18" s="29" t="s">
        <v>28</v>
      </c>
      <c r="N18" s="194" t="s">
        <v>27</v>
      </c>
      <c r="O18" s="194"/>
      <c r="P18" s="191" t="s">
        <v>47</v>
      </c>
      <c r="Q18" s="192"/>
      <c r="R18" s="154">
        <f>R7</f>
        <v>10</v>
      </c>
      <c r="S18" s="28" t="s">
        <v>48</v>
      </c>
      <c r="T18" s="112" t="s">
        <v>28</v>
      </c>
    </row>
    <row r="19" spans="1:20" ht="22.5" customHeight="1">
      <c r="A19" s="200" t="s">
        <v>51</v>
      </c>
      <c r="B19" s="201"/>
      <c r="C19" s="198"/>
      <c r="D19" s="198"/>
      <c r="E19" s="198"/>
      <c r="F19" s="198"/>
      <c r="G19" s="176"/>
      <c r="N19" s="200" t="s">
        <v>51</v>
      </c>
      <c r="O19" s="201"/>
      <c r="P19" s="210">
        <v>47686</v>
      </c>
      <c r="Q19" s="210"/>
      <c r="R19" s="210"/>
      <c r="S19" s="210"/>
      <c r="T19" s="34"/>
    </row>
    <row r="20" spans="1:20" ht="22.5" customHeight="1">
      <c r="A20" s="195" t="s">
        <v>33</v>
      </c>
      <c r="B20" s="196"/>
      <c r="C20" s="205"/>
      <c r="D20" s="205"/>
      <c r="E20" s="205"/>
      <c r="F20" s="205"/>
      <c r="G20" s="175"/>
      <c r="N20" s="195" t="s">
        <v>33</v>
      </c>
      <c r="O20" s="196"/>
      <c r="P20" s="206">
        <v>10</v>
      </c>
      <c r="Q20" s="206"/>
      <c r="R20" s="206"/>
      <c r="S20" s="206"/>
      <c r="T20" s="35"/>
    </row>
    <row r="21" spans="1:20" ht="22.5" customHeight="1">
      <c r="A21" s="195" t="s">
        <v>34</v>
      </c>
      <c r="B21" s="196"/>
      <c r="C21" s="206">
        <f>C22+C23</f>
        <v>0</v>
      </c>
      <c r="D21" s="206"/>
      <c r="E21" s="206"/>
      <c r="F21" s="206"/>
      <c r="G21" s="177">
        <f>G22+G23</f>
        <v>0</v>
      </c>
      <c r="N21" s="195" t="s">
        <v>34</v>
      </c>
      <c r="O21" s="196"/>
      <c r="P21" s="206">
        <f>P22+P23</f>
        <v>500</v>
      </c>
      <c r="Q21" s="206"/>
      <c r="R21" s="206"/>
      <c r="S21" s="206"/>
      <c r="T21" s="35"/>
    </row>
    <row r="22" spans="1:20" ht="22.5" customHeight="1">
      <c r="A22" s="195" t="s">
        <v>59</v>
      </c>
      <c r="B22" s="196"/>
      <c r="C22" s="205"/>
      <c r="D22" s="205"/>
      <c r="E22" s="205"/>
      <c r="F22" s="205"/>
      <c r="G22" s="175"/>
      <c r="N22" s="195" t="s">
        <v>59</v>
      </c>
      <c r="O22" s="196"/>
      <c r="P22" s="206">
        <v>0</v>
      </c>
      <c r="Q22" s="206"/>
      <c r="R22" s="206"/>
      <c r="S22" s="206"/>
      <c r="T22" s="35"/>
    </row>
    <row r="23" spans="1:20" ht="22.5" customHeight="1">
      <c r="A23" s="195" t="s">
        <v>60</v>
      </c>
      <c r="B23" s="196"/>
      <c r="C23" s="205"/>
      <c r="D23" s="205"/>
      <c r="E23" s="205"/>
      <c r="F23" s="205"/>
      <c r="G23" s="175"/>
      <c r="N23" s="195" t="s">
        <v>60</v>
      </c>
      <c r="O23" s="196"/>
      <c r="P23" s="206">
        <v>500</v>
      </c>
      <c r="Q23" s="206"/>
      <c r="R23" s="206"/>
      <c r="S23" s="206"/>
      <c r="T23" s="35"/>
    </row>
    <row r="24" spans="1:20" ht="22.5" customHeight="1">
      <c r="A24" s="195" t="s">
        <v>55</v>
      </c>
      <c r="B24" s="196"/>
      <c r="C24" s="205"/>
      <c r="D24" s="205"/>
      <c r="E24" s="205"/>
      <c r="F24" s="205"/>
      <c r="G24" s="175"/>
      <c r="N24" s="195" t="s">
        <v>55</v>
      </c>
      <c r="O24" s="196"/>
      <c r="P24" s="206">
        <v>0</v>
      </c>
      <c r="Q24" s="206"/>
      <c r="R24" s="206"/>
      <c r="S24" s="206"/>
      <c r="T24" s="35"/>
    </row>
    <row r="25" spans="1:20" ht="22.5" customHeight="1">
      <c r="A25" s="195" t="s">
        <v>35</v>
      </c>
      <c r="B25" s="196"/>
      <c r="C25" s="205"/>
      <c r="D25" s="205"/>
      <c r="E25" s="205"/>
      <c r="F25" s="205"/>
      <c r="G25" s="175"/>
      <c r="N25" s="195" t="s">
        <v>35</v>
      </c>
      <c r="O25" s="196"/>
      <c r="P25" s="206">
        <v>600</v>
      </c>
      <c r="Q25" s="206"/>
      <c r="R25" s="206"/>
      <c r="S25" s="206"/>
      <c r="T25" s="35"/>
    </row>
    <row r="26" spans="1:20" ht="22.5" customHeight="1">
      <c r="A26" s="195" t="s">
        <v>36</v>
      </c>
      <c r="B26" s="196"/>
      <c r="C26" s="205"/>
      <c r="D26" s="205"/>
      <c r="E26" s="205"/>
      <c r="F26" s="205"/>
      <c r="G26" s="175"/>
      <c r="N26" s="195" t="s">
        <v>36</v>
      </c>
      <c r="O26" s="196"/>
      <c r="P26" s="206">
        <v>500</v>
      </c>
      <c r="Q26" s="206"/>
      <c r="R26" s="206"/>
      <c r="S26" s="206"/>
      <c r="T26" s="35"/>
    </row>
    <row r="27" spans="1:20" ht="22.5" customHeight="1">
      <c r="A27" s="195" t="s">
        <v>54</v>
      </c>
      <c r="B27" s="196"/>
      <c r="C27" s="198"/>
      <c r="D27" s="198"/>
      <c r="E27" s="198"/>
      <c r="F27" s="198"/>
      <c r="G27" s="175"/>
      <c r="N27" s="195" t="s">
        <v>54</v>
      </c>
      <c r="O27" s="196"/>
      <c r="P27" s="210">
        <v>11354</v>
      </c>
      <c r="Q27" s="210"/>
      <c r="R27" s="210"/>
      <c r="S27" s="210"/>
      <c r="T27" s="36"/>
    </row>
    <row r="28" spans="1:20" ht="22.5" customHeight="1">
      <c r="A28" s="194" t="s">
        <v>32</v>
      </c>
      <c r="B28" s="194"/>
      <c r="C28" s="208">
        <f>SUM(C19:F21)+SUM(C24:F27)</f>
        <v>0</v>
      </c>
      <c r="D28" s="208"/>
      <c r="E28" s="208"/>
      <c r="F28" s="208"/>
      <c r="G28" s="37">
        <f>SUM(G19:G21)+SUM(G24:G27)</f>
        <v>0</v>
      </c>
      <c r="N28" s="194" t="s">
        <v>32</v>
      </c>
      <c r="O28" s="194"/>
      <c r="P28" s="208">
        <f>SUM(P19:S20)+SUM(P22:S27)</f>
        <v>60650</v>
      </c>
      <c r="Q28" s="208"/>
      <c r="R28" s="208"/>
      <c r="S28" s="208"/>
      <c r="T28" s="37"/>
    </row>
    <row r="29" ht="22.5" customHeight="1"/>
    <row r="30" spans="1:20" ht="12.75">
      <c r="A30" s="17" t="s">
        <v>43</v>
      </c>
      <c r="G30" s="20" t="s">
        <v>44</v>
      </c>
      <c r="N30" s="17" t="s">
        <v>43</v>
      </c>
      <c r="T30" s="20" t="s">
        <v>44</v>
      </c>
    </row>
    <row r="31" spans="1:20" ht="32.25" customHeight="1">
      <c r="A31" s="29" t="s">
        <v>38</v>
      </c>
      <c r="B31" s="204" t="s">
        <v>39</v>
      </c>
      <c r="C31" s="204"/>
      <c r="D31" s="32" t="s">
        <v>40</v>
      </c>
      <c r="E31" s="194" t="s">
        <v>42</v>
      </c>
      <c r="F31" s="194"/>
      <c r="G31" s="150"/>
      <c r="H31" s="21"/>
      <c r="N31" s="112" t="s">
        <v>38</v>
      </c>
      <c r="O31" s="204" t="s">
        <v>39</v>
      </c>
      <c r="P31" s="204"/>
      <c r="Q31" s="119" t="s">
        <v>40</v>
      </c>
      <c r="R31" s="194" t="s">
        <v>42</v>
      </c>
      <c r="S31" s="194"/>
      <c r="T31" s="116">
        <v>15000</v>
      </c>
    </row>
    <row r="32" spans="1:20" ht="32.25" customHeight="1">
      <c r="A32" s="24" t="e">
        <f>ROUNDUP((C19+C20+C25)/E7*2,0)</f>
        <v>#DIV/0!</v>
      </c>
      <c r="B32" s="207">
        <f>G31+G32</f>
        <v>0</v>
      </c>
      <c r="C32" s="207"/>
      <c r="D32" s="33" t="s">
        <v>41</v>
      </c>
      <c r="E32" s="194" t="s">
        <v>56</v>
      </c>
      <c r="F32" s="194"/>
      <c r="G32" s="151"/>
      <c r="N32" s="113">
        <f>ROUNDUP((P19+P20+P25)/R7*2,0)</f>
        <v>9660</v>
      </c>
      <c r="O32" s="207">
        <f>T31+T32</f>
        <v>15500</v>
      </c>
      <c r="P32" s="207"/>
      <c r="Q32" s="114" t="s">
        <v>41</v>
      </c>
      <c r="R32" s="194" t="s">
        <v>56</v>
      </c>
      <c r="S32" s="194"/>
      <c r="T32" s="23">
        <v>500</v>
      </c>
    </row>
    <row r="33" ht="12.75">
      <c r="A33" s="17" t="s">
        <v>159</v>
      </c>
    </row>
  </sheetData>
  <sheetProtection/>
  <mergeCells count="90">
    <mergeCell ref="O31:P31"/>
    <mergeCell ref="R31:S31"/>
    <mergeCell ref="O32:P32"/>
    <mergeCell ref="R32:S32"/>
    <mergeCell ref="N26:O26"/>
    <mergeCell ref="P26:S26"/>
    <mergeCell ref="N27:O27"/>
    <mergeCell ref="P27:S27"/>
    <mergeCell ref="N28:O28"/>
    <mergeCell ref="P28:S28"/>
    <mergeCell ref="N23:O23"/>
    <mergeCell ref="P23:S23"/>
    <mergeCell ref="N24:O24"/>
    <mergeCell ref="P24:S24"/>
    <mergeCell ref="N25:O25"/>
    <mergeCell ref="P25:S25"/>
    <mergeCell ref="N20:O20"/>
    <mergeCell ref="P20:S20"/>
    <mergeCell ref="N21:O21"/>
    <mergeCell ref="P21:S21"/>
    <mergeCell ref="N22:O22"/>
    <mergeCell ref="P22:S22"/>
    <mergeCell ref="N15:O15"/>
    <mergeCell ref="P15:S15"/>
    <mergeCell ref="N18:O18"/>
    <mergeCell ref="P18:Q18"/>
    <mergeCell ref="N19:O19"/>
    <mergeCell ref="P19:S19"/>
    <mergeCell ref="N12:O12"/>
    <mergeCell ref="P12:S12"/>
    <mergeCell ref="N13:O13"/>
    <mergeCell ref="P13:S13"/>
    <mergeCell ref="N14:O14"/>
    <mergeCell ref="P14:S14"/>
    <mergeCell ref="N9:O9"/>
    <mergeCell ref="P9:S9"/>
    <mergeCell ref="N10:O10"/>
    <mergeCell ref="P10:S10"/>
    <mergeCell ref="N11:O11"/>
    <mergeCell ref="P11:S11"/>
    <mergeCell ref="B32:C32"/>
    <mergeCell ref="A28:B28"/>
    <mergeCell ref="E31:F31"/>
    <mergeCell ref="E32:F32"/>
    <mergeCell ref="C28:F28"/>
    <mergeCell ref="N4:T4"/>
    <mergeCell ref="N7:O7"/>
    <mergeCell ref="P7:Q7"/>
    <mergeCell ref="N8:O8"/>
    <mergeCell ref="P8:S8"/>
    <mergeCell ref="C20:F20"/>
    <mergeCell ref="C21:F21"/>
    <mergeCell ref="C24:F24"/>
    <mergeCell ref="C25:F25"/>
    <mergeCell ref="C26:F26"/>
    <mergeCell ref="C27:F27"/>
    <mergeCell ref="B31:C31"/>
    <mergeCell ref="A24:B24"/>
    <mergeCell ref="A25:B25"/>
    <mergeCell ref="A26:B26"/>
    <mergeCell ref="A27:B27"/>
    <mergeCell ref="C22:F22"/>
    <mergeCell ref="C23:F23"/>
    <mergeCell ref="A23:B23"/>
    <mergeCell ref="A13:B13"/>
    <mergeCell ref="A14:B14"/>
    <mergeCell ref="A15:B15"/>
    <mergeCell ref="A22:B22"/>
    <mergeCell ref="A7:B7"/>
    <mergeCell ref="A8:B8"/>
    <mergeCell ref="A9:B9"/>
    <mergeCell ref="A10:B10"/>
    <mergeCell ref="A11:B11"/>
    <mergeCell ref="A19:B19"/>
    <mergeCell ref="A4:G4"/>
    <mergeCell ref="A18:B18"/>
    <mergeCell ref="A20:B20"/>
    <mergeCell ref="A21:B21"/>
    <mergeCell ref="C7:D7"/>
    <mergeCell ref="A12:B12"/>
    <mergeCell ref="C8:F8"/>
    <mergeCell ref="C9:F9"/>
    <mergeCell ref="C19:F19"/>
    <mergeCell ref="C10:F10"/>
    <mergeCell ref="C11:F11"/>
    <mergeCell ref="C12:F12"/>
    <mergeCell ref="C13:F13"/>
    <mergeCell ref="C15:F15"/>
    <mergeCell ref="C14:F14"/>
    <mergeCell ref="C18:D18"/>
  </mergeCells>
  <dataValidations count="7">
    <dataValidation allowBlank="1" showInputMessage="1" showErrorMessage="1" prompt="自動入力されます" sqref="E18 R18"/>
    <dataValidation allowBlank="1" showInputMessage="1" showErrorMessage="1" prompt="初年度が何か月か入力します" sqref="R7"/>
    <dataValidation allowBlank="1" showInputMessage="1" showErrorMessage="1" prompt="初年度支出のうち&#10;　医業費用&#10;　医業外費用&#10;　借入金（元金）返済&#10;の２か月分" sqref="A32 N32"/>
    <dataValidation allowBlank="1" showInputMessage="1" showErrorMessage="1" prompt="拠出金と窓口収入の合計" sqref="B32:C32 O32:P32"/>
    <dataValidation allowBlank="1" showInputMessage="1" showErrorMessage="1" prompt="財産目録の現預金" sqref="G31 T31"/>
    <dataValidation allowBlank="1" showInputMessage="1" showErrorMessage="1" prompt="過去２年間の実績表（様式24）&#10;　前年度の窓口収入&#10;　　　　　　　自費収入の２か月分" sqref="G32 T32"/>
    <dataValidation allowBlank="1" showInputMessage="1" showErrorMessage="1" prompt="医療法人として診療所を開設する月から年度末までの期間を記入" sqref="E7"/>
  </dataValidations>
  <printOptions/>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30"/>
  <sheetViews>
    <sheetView zoomScale="80" zoomScaleNormal="80" zoomScalePageLayoutView="0" workbookViewId="0" topLeftCell="A1">
      <selection activeCell="B1" sqref="B1"/>
    </sheetView>
  </sheetViews>
  <sheetFormatPr defaultColWidth="9.00390625" defaultRowHeight="15"/>
  <cols>
    <col min="1" max="1" width="18.7109375" style="17" customWidth="1"/>
    <col min="2" max="2" width="3.7109375" style="17" customWidth="1"/>
    <col min="3" max="3" width="11.7109375" style="17" customWidth="1"/>
    <col min="4" max="4" width="5.00390625" style="17" customWidth="1"/>
    <col min="5" max="5" width="3.7109375" style="17" customWidth="1"/>
    <col min="6" max="6" width="16.7109375" style="17" customWidth="1"/>
    <col min="7" max="7" width="3.7109375" style="17" customWidth="1"/>
    <col min="8" max="8" width="15.140625" style="17" customWidth="1"/>
    <col min="9" max="9" width="5.140625" style="17" customWidth="1"/>
    <col min="10" max="10" width="3.28125" style="17" customWidth="1"/>
    <col min="11" max="11" width="18.7109375" style="17" customWidth="1"/>
    <col min="12" max="12" width="3.7109375" style="17" customWidth="1"/>
    <col min="13" max="13" width="11.7109375" style="17" customWidth="1"/>
    <col min="14" max="14" width="5.00390625" style="17" customWidth="1"/>
    <col min="15" max="15" width="3.7109375" style="17" customWidth="1"/>
    <col min="16" max="16" width="16.7109375" style="17" customWidth="1"/>
    <col min="17" max="17" width="3.7109375" style="17" customWidth="1"/>
    <col min="18" max="18" width="15.140625" style="17" customWidth="1"/>
    <col min="19" max="19" width="5.140625" style="17" customWidth="1"/>
    <col min="20" max="20" width="5.421875" style="17" customWidth="1"/>
    <col min="21" max="16384" width="9.00390625" style="17" customWidth="1"/>
  </cols>
  <sheetData>
    <row r="1" spans="1:21" ht="12.75">
      <c r="A1" s="30" t="s">
        <v>61</v>
      </c>
      <c r="B1" s="30"/>
      <c r="K1" s="30" t="s">
        <v>61</v>
      </c>
      <c r="L1" s="30"/>
      <c r="U1" s="17" t="s">
        <v>160</v>
      </c>
    </row>
    <row r="2" spans="1:21" ht="12.75">
      <c r="A2" s="18"/>
      <c r="B2" s="18"/>
      <c r="K2" s="18"/>
      <c r="L2" s="18"/>
      <c r="U2" s="17" t="s">
        <v>161</v>
      </c>
    </row>
    <row r="3" spans="1:21" ht="15.75">
      <c r="A3" s="193" t="s">
        <v>62</v>
      </c>
      <c r="B3" s="193"/>
      <c r="C3" s="193"/>
      <c r="D3" s="193"/>
      <c r="E3" s="193"/>
      <c r="F3" s="193"/>
      <c r="G3" s="193"/>
      <c r="H3" s="193"/>
      <c r="I3" s="193"/>
      <c r="J3" s="115"/>
      <c r="K3" s="193" t="s">
        <v>62</v>
      </c>
      <c r="L3" s="193"/>
      <c r="M3" s="193"/>
      <c r="N3" s="193"/>
      <c r="O3" s="193"/>
      <c r="P3" s="193"/>
      <c r="Q3" s="193"/>
      <c r="R3" s="193"/>
      <c r="S3" s="193"/>
      <c r="U3" s="17" t="s">
        <v>162</v>
      </c>
    </row>
    <row r="4" spans="1:21" ht="34.5" customHeight="1">
      <c r="A4" s="19"/>
      <c r="B4" s="19"/>
      <c r="K4" s="115"/>
      <c r="L4" s="115"/>
      <c r="U4" s="157" t="s">
        <v>170</v>
      </c>
    </row>
    <row r="5" spans="1:12" ht="22.5" customHeight="1">
      <c r="A5" s="30" t="s">
        <v>163</v>
      </c>
      <c r="B5" s="30"/>
      <c r="K5" s="30" t="s">
        <v>171</v>
      </c>
      <c r="L5" s="30"/>
    </row>
    <row r="6" spans="1:19" ht="22.5" customHeight="1">
      <c r="A6" s="211"/>
      <c r="B6" s="212"/>
      <c r="C6" s="211" t="s">
        <v>63</v>
      </c>
      <c r="D6" s="219"/>
      <c r="E6" s="212"/>
      <c r="F6" s="211" t="s">
        <v>64</v>
      </c>
      <c r="G6" s="212"/>
      <c r="H6" s="58"/>
      <c r="I6" s="72" t="s">
        <v>78</v>
      </c>
      <c r="J6" s="117"/>
      <c r="K6" s="211"/>
      <c r="L6" s="212"/>
      <c r="M6" s="211" t="s">
        <v>63</v>
      </c>
      <c r="N6" s="219"/>
      <c r="O6" s="212"/>
      <c r="P6" s="211" t="s">
        <v>64</v>
      </c>
      <c r="Q6" s="212"/>
      <c r="R6" s="222" t="s">
        <v>172</v>
      </c>
      <c r="S6" s="223"/>
    </row>
    <row r="7" spans="1:19" ht="22.5" customHeight="1">
      <c r="A7" s="211" t="s">
        <v>65</v>
      </c>
      <c r="B7" s="212"/>
      <c r="C7" s="220"/>
      <c r="D7" s="221"/>
      <c r="E7" s="59" t="s">
        <v>79</v>
      </c>
      <c r="F7" s="50">
        <f>C7*F10</f>
        <v>0</v>
      </c>
      <c r="G7" s="59" t="s">
        <v>79</v>
      </c>
      <c r="H7" s="50">
        <f>F7*H6</f>
        <v>0</v>
      </c>
      <c r="I7" s="59" t="s">
        <v>79</v>
      </c>
      <c r="J7" s="159"/>
      <c r="K7" s="211" t="s">
        <v>65</v>
      </c>
      <c r="L7" s="212"/>
      <c r="M7" s="220"/>
      <c r="N7" s="221"/>
      <c r="O7" s="59" t="s">
        <v>79</v>
      </c>
      <c r="P7" s="50">
        <f>M7*$P$10</f>
        <v>0</v>
      </c>
      <c r="Q7" s="59" t="s">
        <v>79</v>
      </c>
      <c r="R7" s="50">
        <f>P7*12</f>
        <v>0</v>
      </c>
      <c r="S7" s="59" t="s">
        <v>79</v>
      </c>
    </row>
    <row r="8" spans="1:19" ht="22.5" customHeight="1">
      <c r="A8" s="211" t="s">
        <v>66</v>
      </c>
      <c r="B8" s="212"/>
      <c r="C8" s="220"/>
      <c r="D8" s="221"/>
      <c r="E8" s="59" t="s">
        <v>79</v>
      </c>
      <c r="F8" s="50">
        <f>C8*F10</f>
        <v>0</v>
      </c>
      <c r="G8" s="59" t="s">
        <v>79</v>
      </c>
      <c r="H8" s="50">
        <f>F8*H6</f>
        <v>0</v>
      </c>
      <c r="I8" s="59" t="s">
        <v>79</v>
      </c>
      <c r="J8" s="159"/>
      <c r="K8" s="211" t="s">
        <v>66</v>
      </c>
      <c r="L8" s="212"/>
      <c r="M8" s="220"/>
      <c r="N8" s="221"/>
      <c r="O8" s="59" t="s">
        <v>79</v>
      </c>
      <c r="P8" s="50">
        <f>M8*$P$10</f>
        <v>0</v>
      </c>
      <c r="Q8" s="59" t="s">
        <v>79</v>
      </c>
      <c r="R8" s="50">
        <f>P8*12</f>
        <v>0</v>
      </c>
      <c r="S8" s="59" t="s">
        <v>79</v>
      </c>
    </row>
    <row r="9" spans="1:15" ht="14.25">
      <c r="A9" s="30"/>
      <c r="B9" s="30"/>
      <c r="E9" s="20"/>
      <c r="K9" s="30"/>
      <c r="L9" s="30"/>
      <c r="O9" s="20"/>
    </row>
    <row r="10" spans="5:17" ht="14.25">
      <c r="E10" s="20" t="s">
        <v>80</v>
      </c>
      <c r="F10" s="46"/>
      <c r="G10" s="17" t="s">
        <v>81</v>
      </c>
      <c r="O10" s="20" t="s">
        <v>80</v>
      </c>
      <c r="P10" s="161">
        <f>F10</f>
        <v>0</v>
      </c>
      <c r="Q10" s="17" t="s">
        <v>81</v>
      </c>
    </row>
    <row r="11" spans="1:12" ht="14.25">
      <c r="A11" s="30"/>
      <c r="B11" s="30"/>
      <c r="K11" s="30"/>
      <c r="L11" s="30"/>
    </row>
    <row r="12" spans="1:12" ht="22.5" customHeight="1">
      <c r="A12" s="30" t="s">
        <v>67</v>
      </c>
      <c r="B12" s="30"/>
      <c r="K12" s="30" t="s">
        <v>67</v>
      </c>
      <c r="L12" s="30"/>
    </row>
    <row r="13" spans="1:19" ht="22.5" customHeight="1">
      <c r="A13" s="29" t="s">
        <v>27</v>
      </c>
      <c r="B13" s="211" t="s">
        <v>68</v>
      </c>
      <c r="C13" s="219"/>
      <c r="D13" s="212"/>
      <c r="E13" s="211" t="s">
        <v>69</v>
      </c>
      <c r="F13" s="219"/>
      <c r="G13" s="219"/>
      <c r="H13" s="219"/>
      <c r="I13" s="212"/>
      <c r="J13" s="22"/>
      <c r="K13" s="112" t="s">
        <v>27</v>
      </c>
      <c r="L13" s="211" t="s">
        <v>68</v>
      </c>
      <c r="M13" s="219"/>
      <c r="N13" s="212"/>
      <c r="O13" s="211" t="s">
        <v>69</v>
      </c>
      <c r="P13" s="219"/>
      <c r="Q13" s="219"/>
      <c r="R13" s="219"/>
      <c r="S13" s="212"/>
    </row>
    <row r="14" spans="1:19" ht="22.5" customHeight="1">
      <c r="A14" s="25" t="s">
        <v>70</v>
      </c>
      <c r="B14" s="51" t="s">
        <v>50</v>
      </c>
      <c r="C14" s="158">
        <f>SUM(C16:C19)+C22</f>
        <v>0</v>
      </c>
      <c r="D14" s="52" t="s">
        <v>49</v>
      </c>
      <c r="E14" s="213"/>
      <c r="F14" s="214"/>
      <c r="G14" s="214"/>
      <c r="H14" s="214"/>
      <c r="I14" s="215"/>
      <c r="J14" s="156"/>
      <c r="K14" s="25" t="s">
        <v>70</v>
      </c>
      <c r="L14" s="51" t="s">
        <v>50</v>
      </c>
      <c r="M14" s="158">
        <f>SUM(M16:M19)+M22</f>
        <v>0</v>
      </c>
      <c r="N14" s="52" t="s">
        <v>49</v>
      </c>
      <c r="O14" s="213"/>
      <c r="P14" s="214"/>
      <c r="Q14" s="214"/>
      <c r="R14" s="214"/>
      <c r="S14" s="215"/>
    </row>
    <row r="15" spans="1:19" s="161" customFormat="1" ht="22.5" customHeight="1">
      <c r="A15" s="170" t="s">
        <v>164</v>
      </c>
      <c r="B15" s="54" t="s">
        <v>50</v>
      </c>
      <c r="C15" s="48">
        <f>SUM(C16:C18)</f>
        <v>0</v>
      </c>
      <c r="D15" s="55" t="s">
        <v>49</v>
      </c>
      <c r="E15" s="171"/>
      <c r="F15" s="172"/>
      <c r="G15" s="172"/>
      <c r="H15" s="172"/>
      <c r="I15" s="173"/>
      <c r="J15" s="172"/>
      <c r="K15" s="170" t="s">
        <v>164</v>
      </c>
      <c r="L15" s="54" t="s">
        <v>50</v>
      </c>
      <c r="M15" s="48">
        <f>SUM(M16:M18)</f>
        <v>0</v>
      </c>
      <c r="N15" s="55" t="s">
        <v>49</v>
      </c>
      <c r="O15" s="171"/>
      <c r="P15" s="172"/>
      <c r="Q15" s="172"/>
      <c r="R15" s="172"/>
      <c r="S15" s="173"/>
    </row>
    <row r="16" spans="1:19" ht="22.5" customHeight="1">
      <c r="A16" s="26" t="s">
        <v>165</v>
      </c>
      <c r="B16" s="54"/>
      <c r="C16" s="73"/>
      <c r="D16" s="55"/>
      <c r="E16" s="216" t="s">
        <v>173</v>
      </c>
      <c r="F16" s="217"/>
      <c r="G16" s="217"/>
      <c r="H16" s="217"/>
      <c r="I16" s="218"/>
      <c r="J16" s="156"/>
      <c r="K16" s="26" t="s">
        <v>165</v>
      </c>
      <c r="L16" s="54"/>
      <c r="M16" s="73"/>
      <c r="N16" s="55"/>
      <c r="O16" s="216" t="s">
        <v>173</v>
      </c>
      <c r="P16" s="217"/>
      <c r="Q16" s="217"/>
      <c r="R16" s="217"/>
      <c r="S16" s="218"/>
    </row>
    <row r="17" spans="1:19" ht="22.5" customHeight="1">
      <c r="A17" s="26" t="s">
        <v>166</v>
      </c>
      <c r="B17" s="54"/>
      <c r="C17" s="73"/>
      <c r="D17" s="55"/>
      <c r="E17" s="216" t="s">
        <v>173</v>
      </c>
      <c r="F17" s="217"/>
      <c r="G17" s="217"/>
      <c r="H17" s="217"/>
      <c r="I17" s="218"/>
      <c r="J17" s="156"/>
      <c r="K17" s="26" t="s">
        <v>166</v>
      </c>
      <c r="L17" s="54"/>
      <c r="M17" s="73"/>
      <c r="N17" s="55"/>
      <c r="O17" s="216" t="s">
        <v>173</v>
      </c>
      <c r="P17" s="217"/>
      <c r="Q17" s="217"/>
      <c r="R17" s="217"/>
      <c r="S17" s="218"/>
    </row>
    <row r="18" spans="1:19" ht="22.5" customHeight="1">
      <c r="A18" s="26" t="s">
        <v>167</v>
      </c>
      <c r="B18" s="54"/>
      <c r="C18" s="73"/>
      <c r="D18" s="55"/>
      <c r="E18" s="216" t="s">
        <v>173</v>
      </c>
      <c r="F18" s="217"/>
      <c r="G18" s="217"/>
      <c r="H18" s="217"/>
      <c r="I18" s="218"/>
      <c r="J18" s="156"/>
      <c r="K18" s="26" t="s">
        <v>167</v>
      </c>
      <c r="L18" s="54"/>
      <c r="M18" s="73"/>
      <c r="N18" s="55"/>
      <c r="O18" s="216" t="s">
        <v>173</v>
      </c>
      <c r="P18" s="217"/>
      <c r="Q18" s="217"/>
      <c r="R18" s="217"/>
      <c r="S18" s="218"/>
    </row>
    <row r="19" spans="1:19" ht="22.5" customHeight="1">
      <c r="A19" s="26" t="s">
        <v>71</v>
      </c>
      <c r="B19" s="54" t="s">
        <v>50</v>
      </c>
      <c r="C19" s="48">
        <f>C20+C21</f>
        <v>0</v>
      </c>
      <c r="D19" s="55" t="s">
        <v>49</v>
      </c>
      <c r="E19" s="216"/>
      <c r="F19" s="217"/>
      <c r="G19" s="217"/>
      <c r="H19" s="217"/>
      <c r="I19" s="218"/>
      <c r="J19" s="117"/>
      <c r="K19" s="26" t="s">
        <v>71</v>
      </c>
      <c r="L19" s="54" t="s">
        <v>50</v>
      </c>
      <c r="M19" s="48">
        <f>M20+M21</f>
        <v>0</v>
      </c>
      <c r="N19" s="55" t="s">
        <v>49</v>
      </c>
      <c r="O19" s="216"/>
      <c r="P19" s="217"/>
      <c r="Q19" s="217"/>
      <c r="R19" s="217"/>
      <c r="S19" s="218"/>
    </row>
    <row r="20" spans="1:19" ht="22.5" customHeight="1">
      <c r="A20" s="26" t="s">
        <v>82</v>
      </c>
      <c r="B20" s="53"/>
      <c r="C20" s="73"/>
      <c r="D20" s="55"/>
      <c r="E20" s="216" t="s">
        <v>173</v>
      </c>
      <c r="F20" s="217"/>
      <c r="G20" s="217"/>
      <c r="H20" s="217"/>
      <c r="I20" s="218"/>
      <c r="J20" s="117"/>
      <c r="K20" s="26" t="s">
        <v>82</v>
      </c>
      <c r="L20" s="53"/>
      <c r="M20" s="73"/>
      <c r="N20" s="55"/>
      <c r="O20" s="216" t="s">
        <v>173</v>
      </c>
      <c r="P20" s="217"/>
      <c r="Q20" s="217"/>
      <c r="R20" s="217"/>
      <c r="S20" s="218"/>
    </row>
    <row r="21" spans="1:19" ht="22.5" customHeight="1">
      <c r="A21" s="26" t="s">
        <v>83</v>
      </c>
      <c r="B21" s="53"/>
      <c r="C21" s="73"/>
      <c r="D21" s="55"/>
      <c r="E21" s="216" t="s">
        <v>173</v>
      </c>
      <c r="F21" s="217"/>
      <c r="G21" s="217"/>
      <c r="H21" s="217"/>
      <c r="I21" s="218"/>
      <c r="J21" s="117"/>
      <c r="K21" s="26" t="s">
        <v>83</v>
      </c>
      <c r="L21" s="53"/>
      <c r="M21" s="73"/>
      <c r="N21" s="55"/>
      <c r="O21" s="216" t="s">
        <v>173</v>
      </c>
      <c r="P21" s="217"/>
      <c r="Q21" s="217"/>
      <c r="R21" s="217"/>
      <c r="S21" s="218"/>
    </row>
    <row r="22" spans="1:19" ht="22.5" customHeight="1">
      <c r="A22" s="26" t="s">
        <v>72</v>
      </c>
      <c r="B22" s="53"/>
      <c r="C22" s="74"/>
      <c r="D22" s="42"/>
      <c r="E22" s="216"/>
      <c r="F22" s="217"/>
      <c r="G22" s="217"/>
      <c r="H22" s="217"/>
      <c r="I22" s="218"/>
      <c r="J22" s="117"/>
      <c r="K22" s="26" t="s">
        <v>72</v>
      </c>
      <c r="L22" s="53"/>
      <c r="M22" s="74"/>
      <c r="N22" s="42"/>
      <c r="O22" s="216"/>
      <c r="P22" s="217"/>
      <c r="Q22" s="217"/>
      <c r="R22" s="217"/>
      <c r="S22" s="218"/>
    </row>
    <row r="23" spans="1:19" ht="22.5" customHeight="1">
      <c r="A23" s="26" t="s">
        <v>73</v>
      </c>
      <c r="B23" s="54" t="s">
        <v>50</v>
      </c>
      <c r="C23" s="47">
        <f>C24+C25</f>
        <v>0</v>
      </c>
      <c r="D23" s="55" t="s">
        <v>49</v>
      </c>
      <c r="E23" s="216"/>
      <c r="F23" s="217"/>
      <c r="G23" s="217"/>
      <c r="H23" s="217"/>
      <c r="I23" s="218"/>
      <c r="J23" s="117"/>
      <c r="K23" s="26" t="s">
        <v>73</v>
      </c>
      <c r="L23" s="54" t="s">
        <v>50</v>
      </c>
      <c r="M23" s="47">
        <f>M24+M25</f>
        <v>0</v>
      </c>
      <c r="N23" s="55" t="s">
        <v>49</v>
      </c>
      <c r="O23" s="216"/>
      <c r="P23" s="217"/>
      <c r="Q23" s="217"/>
      <c r="R23" s="217"/>
      <c r="S23" s="218"/>
    </row>
    <row r="24" spans="1:19" ht="22.5" customHeight="1">
      <c r="A24" s="26" t="s">
        <v>74</v>
      </c>
      <c r="B24" s="53"/>
      <c r="C24" s="74"/>
      <c r="D24" s="42"/>
      <c r="E24" s="216"/>
      <c r="F24" s="217"/>
      <c r="G24" s="217"/>
      <c r="H24" s="217"/>
      <c r="I24" s="218"/>
      <c r="J24" s="117"/>
      <c r="K24" s="26" t="s">
        <v>74</v>
      </c>
      <c r="L24" s="53"/>
      <c r="M24" s="74"/>
      <c r="N24" s="42"/>
      <c r="O24" s="216"/>
      <c r="P24" s="217"/>
      <c r="Q24" s="217"/>
      <c r="R24" s="217"/>
      <c r="S24" s="218"/>
    </row>
    <row r="25" spans="1:19" ht="22.5" customHeight="1">
      <c r="A25" s="62" t="s">
        <v>72</v>
      </c>
      <c r="B25" s="53"/>
      <c r="C25" s="75"/>
      <c r="D25" s="42"/>
      <c r="E25" s="216"/>
      <c r="F25" s="217"/>
      <c r="G25" s="217"/>
      <c r="H25" s="217"/>
      <c r="I25" s="218"/>
      <c r="J25" s="117"/>
      <c r="K25" s="62" t="s">
        <v>72</v>
      </c>
      <c r="L25" s="53"/>
      <c r="M25" s="75"/>
      <c r="N25" s="42"/>
      <c r="O25" s="216"/>
      <c r="P25" s="217"/>
      <c r="Q25" s="217"/>
      <c r="R25" s="217"/>
      <c r="S25" s="218"/>
    </row>
    <row r="26" spans="1:19" ht="22.5" customHeight="1">
      <c r="A26" s="26" t="s">
        <v>75</v>
      </c>
      <c r="B26" s="53"/>
      <c r="C26" s="74"/>
      <c r="D26" s="42"/>
      <c r="E26" s="216"/>
      <c r="F26" s="217"/>
      <c r="G26" s="217"/>
      <c r="H26" s="217"/>
      <c r="I26" s="218"/>
      <c r="J26" s="117"/>
      <c r="K26" s="26" t="s">
        <v>75</v>
      </c>
      <c r="L26" s="53"/>
      <c r="M26" s="74"/>
      <c r="N26" s="42"/>
      <c r="O26" s="216"/>
      <c r="P26" s="217"/>
      <c r="Q26" s="217"/>
      <c r="R26" s="217"/>
      <c r="S26" s="218"/>
    </row>
    <row r="27" spans="1:19" ht="22.5" customHeight="1">
      <c r="A27" s="26" t="s">
        <v>76</v>
      </c>
      <c r="B27" s="53"/>
      <c r="C27" s="73"/>
      <c r="D27" s="55"/>
      <c r="E27" s="216"/>
      <c r="F27" s="217"/>
      <c r="G27" s="217"/>
      <c r="H27" s="217"/>
      <c r="I27" s="218"/>
      <c r="J27" s="117"/>
      <c r="K27" s="26" t="s">
        <v>76</v>
      </c>
      <c r="L27" s="53"/>
      <c r="M27" s="73"/>
      <c r="N27" s="55"/>
      <c r="O27" s="216"/>
      <c r="P27" s="217"/>
      <c r="Q27" s="217"/>
      <c r="R27" s="217"/>
      <c r="S27" s="218"/>
    </row>
    <row r="28" spans="1:19" ht="22.5" customHeight="1">
      <c r="A28" s="64" t="s">
        <v>31</v>
      </c>
      <c r="B28" s="56"/>
      <c r="C28" s="49" t="s">
        <v>168</v>
      </c>
      <c r="D28" s="57"/>
      <c r="E28" s="66"/>
      <c r="F28" s="67"/>
      <c r="G28" s="67"/>
      <c r="H28" s="67"/>
      <c r="I28" s="45"/>
      <c r="J28" s="160"/>
      <c r="K28" s="64" t="s">
        <v>31</v>
      </c>
      <c r="L28" s="56"/>
      <c r="M28" s="162"/>
      <c r="N28" s="57"/>
      <c r="O28" s="66"/>
      <c r="P28" s="67"/>
      <c r="Q28" s="67"/>
      <c r="R28" s="67"/>
      <c r="S28" s="45"/>
    </row>
    <row r="29" spans="1:19" ht="22.5" customHeight="1">
      <c r="A29" s="29" t="s">
        <v>77</v>
      </c>
      <c r="B29" s="68"/>
      <c r="C29" s="174">
        <f>C14+C23+SUM(C26:C28)</f>
        <v>0</v>
      </c>
      <c r="D29" s="69"/>
      <c r="E29" s="70"/>
      <c r="F29" s="71"/>
      <c r="G29" s="71"/>
      <c r="H29" s="71"/>
      <c r="I29" s="44"/>
      <c r="J29" s="160"/>
      <c r="K29" s="112" t="s">
        <v>77</v>
      </c>
      <c r="L29" s="118"/>
      <c r="M29" s="174">
        <f>M14+M23+SUM(M26:M28)</f>
        <v>0</v>
      </c>
      <c r="N29" s="69"/>
      <c r="O29" s="70"/>
      <c r="P29" s="71"/>
      <c r="Q29" s="71"/>
      <c r="R29" s="71"/>
      <c r="S29" s="44"/>
    </row>
    <row r="30" spans="1:12" ht="12.75">
      <c r="A30" s="18"/>
      <c r="B30" s="18"/>
      <c r="K30" s="18"/>
      <c r="L30" s="18"/>
    </row>
  </sheetData>
  <sheetProtection/>
  <mergeCells count="47">
    <mergeCell ref="O25:S25"/>
    <mergeCell ref="O26:S26"/>
    <mergeCell ref="O27:S27"/>
    <mergeCell ref="R6:S6"/>
    <mergeCell ref="O16:S16"/>
    <mergeCell ref="O17:S17"/>
    <mergeCell ref="O18:S18"/>
    <mergeCell ref="O19:S19"/>
    <mergeCell ref="O20:S20"/>
    <mergeCell ref="O21:S21"/>
    <mergeCell ref="K8:L8"/>
    <mergeCell ref="M8:N8"/>
    <mergeCell ref="L13:N13"/>
    <mergeCell ref="O13:S13"/>
    <mergeCell ref="O14:S14"/>
    <mergeCell ref="O24:S24"/>
    <mergeCell ref="O22:S22"/>
    <mergeCell ref="O23:S23"/>
    <mergeCell ref="E25:I25"/>
    <mergeCell ref="E16:I16"/>
    <mergeCell ref="E17:I17"/>
    <mergeCell ref="E18:I18"/>
    <mergeCell ref="K3:S3"/>
    <mergeCell ref="K6:L6"/>
    <mergeCell ref="M6:O6"/>
    <mergeCell ref="P6:Q6"/>
    <mergeCell ref="K7:L7"/>
    <mergeCell ref="M7:N7"/>
    <mergeCell ref="E26:I26"/>
    <mergeCell ref="E27:I27"/>
    <mergeCell ref="C7:D7"/>
    <mergeCell ref="C8:D8"/>
    <mergeCell ref="B13:D13"/>
    <mergeCell ref="E20:I20"/>
    <mergeCell ref="E21:I21"/>
    <mergeCell ref="E22:I22"/>
    <mergeCell ref="E23:I23"/>
    <mergeCell ref="E24:I24"/>
    <mergeCell ref="F6:G6"/>
    <mergeCell ref="E14:I14"/>
    <mergeCell ref="E19:I19"/>
    <mergeCell ref="A3:I3"/>
    <mergeCell ref="E13:I13"/>
    <mergeCell ref="A6:B6"/>
    <mergeCell ref="A7:B7"/>
    <mergeCell ref="A8:B8"/>
    <mergeCell ref="C6:E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26"/>
  <sheetViews>
    <sheetView zoomScale="80" zoomScaleNormal="80" workbookViewId="0" topLeftCell="A1">
      <selection activeCell="B1" sqref="B1"/>
    </sheetView>
  </sheetViews>
  <sheetFormatPr defaultColWidth="9.00390625" defaultRowHeight="15"/>
  <cols>
    <col min="1" max="1" width="20.140625" style="17" customWidth="1"/>
    <col min="2" max="2" width="3.140625" style="17" customWidth="1"/>
    <col min="3" max="3" width="14.7109375" style="17" customWidth="1"/>
    <col min="4" max="4" width="3.140625" style="17" customWidth="1"/>
    <col min="5" max="5" width="43.28125" style="17" customWidth="1"/>
    <col min="6" max="6" width="3.28125" style="17" customWidth="1"/>
    <col min="7" max="7" width="20.140625" style="17" customWidth="1"/>
    <col min="8" max="8" width="3.140625" style="17" customWidth="1"/>
    <col min="9" max="9" width="14.7109375" style="17" customWidth="1"/>
    <col min="10" max="10" width="3.140625" style="17" customWidth="1"/>
    <col min="11" max="11" width="43.28125" style="17" customWidth="1"/>
    <col min="12" max="12" width="4.140625" style="17" customWidth="1"/>
    <col min="13" max="16384" width="9.00390625" style="17" customWidth="1"/>
  </cols>
  <sheetData>
    <row r="1" spans="1:7" ht="27.75" customHeight="1">
      <c r="A1" s="17" t="s">
        <v>61</v>
      </c>
      <c r="G1" s="17" t="s">
        <v>61</v>
      </c>
    </row>
    <row r="2" spans="1:11" ht="27.75" customHeight="1">
      <c r="A2" s="17" t="s">
        <v>163</v>
      </c>
      <c r="G2" s="17" t="s">
        <v>126</v>
      </c>
      <c r="K2"/>
    </row>
    <row r="3" spans="1:7" ht="20.25" customHeight="1">
      <c r="A3" s="17" t="s">
        <v>84</v>
      </c>
      <c r="G3" s="17" t="s">
        <v>84</v>
      </c>
    </row>
    <row r="4" spans="1:11" ht="20.25" customHeight="1">
      <c r="A4" s="29" t="s">
        <v>27</v>
      </c>
      <c r="B4" s="68"/>
      <c r="C4" s="76" t="s">
        <v>68</v>
      </c>
      <c r="D4" s="77"/>
      <c r="E4" s="29" t="s">
        <v>69</v>
      </c>
      <c r="G4" s="29" t="s">
        <v>27</v>
      </c>
      <c r="H4" s="68"/>
      <c r="I4" s="76" t="s">
        <v>68</v>
      </c>
      <c r="J4" s="77"/>
      <c r="K4" s="178" t="s">
        <v>69</v>
      </c>
    </row>
    <row r="5" spans="1:11" ht="20.25" customHeight="1">
      <c r="A5" s="25" t="s">
        <v>85</v>
      </c>
      <c r="B5" s="61" t="s">
        <v>99</v>
      </c>
      <c r="C5" s="166">
        <f>C6+C9+C10+C15+C16</f>
        <v>0</v>
      </c>
      <c r="D5" s="78" t="s">
        <v>100</v>
      </c>
      <c r="E5" s="25"/>
      <c r="G5" s="25" t="s">
        <v>85</v>
      </c>
      <c r="H5" s="61" t="s">
        <v>99</v>
      </c>
      <c r="I5" s="166">
        <f>I6+I9+I10+I15+I16</f>
        <v>0</v>
      </c>
      <c r="J5" s="78" t="s">
        <v>100</v>
      </c>
      <c r="K5" s="25"/>
    </row>
    <row r="6" spans="1:11" ht="20.25" customHeight="1">
      <c r="A6" s="26" t="s">
        <v>86</v>
      </c>
      <c r="B6" s="61" t="s">
        <v>99</v>
      </c>
      <c r="C6" s="81">
        <f>SUM(C7:C8)</f>
        <v>0</v>
      </c>
      <c r="D6" s="79" t="s">
        <v>100</v>
      </c>
      <c r="E6" s="26"/>
      <c r="G6" s="26" t="s">
        <v>86</v>
      </c>
      <c r="H6" s="61" t="s">
        <v>99</v>
      </c>
      <c r="I6" s="81">
        <f>SUM(I7:I8)</f>
        <v>0</v>
      </c>
      <c r="J6" s="79" t="s">
        <v>100</v>
      </c>
      <c r="K6" s="26"/>
    </row>
    <row r="7" spans="1:11" ht="20.25" customHeight="1">
      <c r="A7" s="26" t="s">
        <v>87</v>
      </c>
      <c r="B7" s="63"/>
      <c r="C7" s="83"/>
      <c r="D7" s="80"/>
      <c r="E7" s="26" t="s">
        <v>88</v>
      </c>
      <c r="G7" s="26" t="s">
        <v>87</v>
      </c>
      <c r="H7" s="63"/>
      <c r="I7" s="83"/>
      <c r="J7" s="80"/>
      <c r="K7" s="26" t="s">
        <v>88</v>
      </c>
    </row>
    <row r="8" spans="1:11" ht="20.25" customHeight="1">
      <c r="A8" s="26" t="s">
        <v>89</v>
      </c>
      <c r="B8" s="63"/>
      <c r="C8" s="83"/>
      <c r="D8" s="80"/>
      <c r="E8" s="26" t="s">
        <v>175</v>
      </c>
      <c r="G8" s="26" t="s">
        <v>89</v>
      </c>
      <c r="H8" s="63"/>
      <c r="I8" s="83"/>
      <c r="J8" s="80"/>
      <c r="K8" s="26" t="s">
        <v>175</v>
      </c>
    </row>
    <row r="9" spans="1:11" ht="20.25" customHeight="1">
      <c r="A9" s="26" t="s">
        <v>90</v>
      </c>
      <c r="B9" s="63"/>
      <c r="C9" s="83"/>
      <c r="D9" s="80"/>
      <c r="E9" s="26" t="s">
        <v>178</v>
      </c>
      <c r="G9" s="26" t="s">
        <v>90</v>
      </c>
      <c r="H9" s="63"/>
      <c r="I9" s="83"/>
      <c r="J9" s="80"/>
      <c r="K9" s="26" t="s">
        <v>178</v>
      </c>
    </row>
    <row r="10" spans="1:11" ht="20.25" customHeight="1">
      <c r="A10" s="26" t="s">
        <v>91</v>
      </c>
      <c r="B10" s="61" t="s">
        <v>99</v>
      </c>
      <c r="C10" s="81">
        <f>SUM(C11:C13)</f>
        <v>0</v>
      </c>
      <c r="D10" s="79" t="s">
        <v>100</v>
      </c>
      <c r="E10" s="26"/>
      <c r="G10" s="26" t="s">
        <v>91</v>
      </c>
      <c r="H10" s="61" t="s">
        <v>99</v>
      </c>
      <c r="I10" s="81">
        <f>SUM(I11:I13)</f>
        <v>0</v>
      </c>
      <c r="J10" s="79" t="s">
        <v>100</v>
      </c>
      <c r="K10" s="26"/>
    </row>
    <row r="11" spans="1:11" ht="20.25" customHeight="1">
      <c r="A11" s="26" t="s">
        <v>92</v>
      </c>
      <c r="B11" s="63"/>
      <c r="C11" s="84"/>
      <c r="D11" s="22"/>
      <c r="E11" s="26" t="s">
        <v>176</v>
      </c>
      <c r="G11" s="26" t="s">
        <v>92</v>
      </c>
      <c r="H11" s="63"/>
      <c r="I11" s="84"/>
      <c r="J11" s="22"/>
      <c r="K11" s="26" t="s">
        <v>176</v>
      </c>
    </row>
    <row r="12" spans="1:11" ht="20.25" customHeight="1">
      <c r="A12" s="26" t="s">
        <v>93</v>
      </c>
      <c r="B12" s="63"/>
      <c r="C12" s="83"/>
      <c r="D12" s="80"/>
      <c r="E12" s="26" t="s">
        <v>182</v>
      </c>
      <c r="G12" s="26" t="s">
        <v>93</v>
      </c>
      <c r="H12" s="63"/>
      <c r="I12" s="83"/>
      <c r="J12" s="80"/>
      <c r="K12" s="26" t="s">
        <v>182</v>
      </c>
    </row>
    <row r="13" spans="1:11" ht="20.25" customHeight="1">
      <c r="A13" s="62" t="s">
        <v>89</v>
      </c>
      <c r="B13" s="63"/>
      <c r="C13" s="83"/>
      <c r="D13" s="63"/>
      <c r="E13" s="26" t="s">
        <v>94</v>
      </c>
      <c r="G13" s="62" t="s">
        <v>89</v>
      </c>
      <c r="H13" s="63"/>
      <c r="I13" s="83"/>
      <c r="J13" s="63"/>
      <c r="K13" s="26" t="s">
        <v>94</v>
      </c>
    </row>
    <row r="14" spans="1:11" ht="20.25" customHeight="1">
      <c r="A14" s="62"/>
      <c r="B14" s="63"/>
      <c r="C14" s="164"/>
      <c r="D14" s="63"/>
      <c r="E14" s="26" t="s">
        <v>95</v>
      </c>
      <c r="G14" s="62"/>
      <c r="H14" s="63"/>
      <c r="I14" s="164"/>
      <c r="J14" s="63"/>
      <c r="K14" s="26" t="s">
        <v>95</v>
      </c>
    </row>
    <row r="15" spans="1:11" ht="20.25" customHeight="1">
      <c r="A15" s="62" t="s">
        <v>185</v>
      </c>
      <c r="B15" s="63"/>
      <c r="C15" s="83"/>
      <c r="D15" s="63"/>
      <c r="E15" s="26" t="s">
        <v>186</v>
      </c>
      <c r="G15" s="62" t="s">
        <v>185</v>
      </c>
      <c r="H15" s="63"/>
      <c r="I15" s="83"/>
      <c r="J15" s="63"/>
      <c r="K15" s="26" t="s">
        <v>186</v>
      </c>
    </row>
    <row r="16" spans="1:11" ht="20.25" customHeight="1">
      <c r="A16" s="26" t="s">
        <v>72</v>
      </c>
      <c r="B16" s="63"/>
      <c r="C16" s="84"/>
      <c r="D16" s="22"/>
      <c r="E16" s="26"/>
      <c r="G16" s="26" t="s">
        <v>72</v>
      </c>
      <c r="H16" s="63"/>
      <c r="I16" s="84"/>
      <c r="J16" s="22"/>
      <c r="K16" s="26"/>
    </row>
    <row r="17" spans="1:11" ht="20.25" customHeight="1">
      <c r="A17" s="26" t="s">
        <v>174</v>
      </c>
      <c r="B17" s="63"/>
      <c r="C17" s="84"/>
      <c r="D17" s="22"/>
      <c r="E17" s="26"/>
      <c r="G17" s="26" t="s">
        <v>174</v>
      </c>
      <c r="H17" s="63"/>
      <c r="I17" s="84"/>
      <c r="J17" s="22"/>
      <c r="K17" s="26"/>
    </row>
    <row r="18" spans="1:11" ht="20.25" customHeight="1">
      <c r="A18" s="26" t="s">
        <v>177</v>
      </c>
      <c r="B18" s="63"/>
      <c r="C18" s="84"/>
      <c r="D18" s="22"/>
      <c r="E18" s="26" t="s">
        <v>96</v>
      </c>
      <c r="G18" s="26" t="s">
        <v>177</v>
      </c>
      <c r="H18" s="63"/>
      <c r="I18" s="84"/>
      <c r="J18" s="22"/>
      <c r="K18" s="26" t="s">
        <v>96</v>
      </c>
    </row>
    <row r="19" spans="1:11" ht="20.25" customHeight="1">
      <c r="A19" s="26" t="s">
        <v>35</v>
      </c>
      <c r="B19" s="63"/>
      <c r="C19" s="84"/>
      <c r="D19" s="22"/>
      <c r="E19" s="26"/>
      <c r="G19" s="26" t="s">
        <v>35</v>
      </c>
      <c r="H19" s="63"/>
      <c r="I19" s="84"/>
      <c r="J19" s="22"/>
      <c r="K19" s="26"/>
    </row>
    <row r="20" spans="1:11" ht="20.25" customHeight="1">
      <c r="A20" s="26" t="s">
        <v>97</v>
      </c>
      <c r="B20" s="63"/>
      <c r="C20" s="84"/>
      <c r="D20" s="22"/>
      <c r="E20" s="26"/>
      <c r="G20" s="26" t="s">
        <v>97</v>
      </c>
      <c r="H20" s="63"/>
      <c r="I20" s="84"/>
      <c r="J20" s="22"/>
      <c r="K20" s="26"/>
    </row>
    <row r="21" spans="1:11" ht="20.25" customHeight="1">
      <c r="A21" s="26" t="s">
        <v>98</v>
      </c>
      <c r="B21" s="63"/>
      <c r="C21" s="84"/>
      <c r="D21" s="22"/>
      <c r="E21" s="26"/>
      <c r="G21" s="26" t="s">
        <v>98</v>
      </c>
      <c r="H21" s="63"/>
      <c r="I21" s="84"/>
      <c r="J21" s="22"/>
      <c r="K21" s="26"/>
    </row>
    <row r="22" spans="1:11" ht="20.25" customHeight="1">
      <c r="A22" s="26"/>
      <c r="B22" s="63"/>
      <c r="C22" s="82"/>
      <c r="D22" s="22"/>
      <c r="E22" s="26"/>
      <c r="G22" s="26"/>
      <c r="H22" s="63"/>
      <c r="I22" s="82"/>
      <c r="J22" s="22"/>
      <c r="K22" s="26"/>
    </row>
    <row r="23" spans="1:11" ht="20.25" customHeight="1">
      <c r="A23" s="180" t="s">
        <v>36</v>
      </c>
      <c r="B23" s="63"/>
      <c r="C23" s="84"/>
      <c r="D23" s="22"/>
      <c r="E23" s="26"/>
      <c r="G23" s="180" t="s">
        <v>36</v>
      </c>
      <c r="H23" s="63"/>
      <c r="I23" s="84"/>
      <c r="J23" s="22"/>
      <c r="K23" s="26"/>
    </row>
    <row r="24" spans="1:11" ht="20.25" customHeight="1">
      <c r="A24" s="26" t="s">
        <v>37</v>
      </c>
      <c r="B24" s="63"/>
      <c r="C24" s="163">
        <f>C25-(C5+SUM(C17:C21)+C23)</f>
        <v>0</v>
      </c>
      <c r="D24" s="80"/>
      <c r="E24" s="64"/>
      <c r="G24" s="26" t="s">
        <v>37</v>
      </c>
      <c r="H24" s="63"/>
      <c r="I24" s="163">
        <f>I25-(I5+SUM(I17:I21)+I23)</f>
        <v>0</v>
      </c>
      <c r="J24" s="80"/>
      <c r="K24" s="64"/>
    </row>
    <row r="25" spans="1:11" ht="20.25" customHeight="1">
      <c r="A25" s="29" t="s">
        <v>77</v>
      </c>
      <c r="B25" s="68"/>
      <c r="C25" s="165"/>
      <c r="D25" s="69"/>
      <c r="E25" s="27"/>
      <c r="G25" s="29" t="s">
        <v>77</v>
      </c>
      <c r="H25" s="68"/>
      <c r="I25" s="165"/>
      <c r="J25" s="69"/>
      <c r="K25" s="27"/>
    </row>
    <row r="26" spans="2:8" ht="12.75">
      <c r="B26" s="30"/>
      <c r="H26" s="30"/>
    </row>
  </sheetData>
  <sheetProtection/>
  <dataValidations count="2">
    <dataValidation allowBlank="1" showInputMessage="1" showErrorMessage="1" prompt="収入計を入力します" sqref="C25"/>
    <dataValidation allowBlank="1" showInputMessage="1" showErrorMessage="1" prompt="収入計を入力します" sqref="I25"/>
  </dataValidations>
  <printOptions horizontalCentered="1"/>
  <pageMargins left="0.7874015748031497" right="0.7086614173228347" top="0.7480314960629921" bottom="0.7480314960629921" header="0.31496062992125984" footer="0.31496062992125984"/>
  <pageSetup blackAndWhite="1" horizontalDpi="600" verticalDpi="600" orientation="portrait" paperSize="9" r:id="rId2"/>
  <colBreaks count="1" manualBreakCount="1">
    <brk id="6" max="24" man="1"/>
  </colBreaks>
  <drawing r:id="rId1"/>
</worksheet>
</file>

<file path=xl/worksheets/sheet5.xml><?xml version="1.0" encoding="utf-8"?>
<worksheet xmlns="http://schemas.openxmlformats.org/spreadsheetml/2006/main" xmlns:r="http://schemas.openxmlformats.org/officeDocument/2006/relationships">
  <dimension ref="A1:U24"/>
  <sheetViews>
    <sheetView zoomScale="80" zoomScaleNormal="80" zoomScalePageLayoutView="0" workbookViewId="0" topLeftCell="A1">
      <selection activeCell="B28" sqref="B28"/>
    </sheetView>
  </sheetViews>
  <sheetFormatPr defaultColWidth="9.00390625" defaultRowHeight="15"/>
  <cols>
    <col min="1" max="1" width="10.7109375" style="17" customWidth="1"/>
    <col min="2" max="2" width="8.28125" style="17" customWidth="1"/>
    <col min="3" max="3" width="4.140625" style="17" customWidth="1"/>
    <col min="4" max="5" width="10.7109375" style="17" customWidth="1"/>
    <col min="6" max="6" width="1.7109375" style="17" customWidth="1"/>
    <col min="7" max="7" width="4.140625" style="17" customWidth="1"/>
    <col min="8" max="8" width="6.421875" style="17" customWidth="1"/>
    <col min="9" max="10" width="10.7109375" style="17" customWidth="1"/>
    <col min="11" max="11" width="1.7109375" style="17" customWidth="1"/>
    <col min="12" max="12" width="10.7109375" style="17" customWidth="1"/>
    <col min="13" max="13" width="8.28125" style="17" customWidth="1"/>
    <col min="14" max="14" width="4.140625" style="17" customWidth="1"/>
    <col min="15" max="16" width="10.7109375" style="17" customWidth="1"/>
    <col min="17" max="17" width="1.7109375" style="17" customWidth="1"/>
    <col min="18" max="18" width="4.140625" style="17" customWidth="1"/>
    <col min="19" max="19" width="6.421875" style="17" customWidth="1"/>
    <col min="20" max="21" width="10.7109375" style="17" customWidth="1"/>
    <col min="22" max="22" width="1.7109375" style="17" customWidth="1"/>
    <col min="23" max="16384" width="9.00390625" style="17" customWidth="1"/>
  </cols>
  <sheetData>
    <row r="1" spans="1:12" ht="12.75">
      <c r="A1" s="17" t="s">
        <v>101</v>
      </c>
      <c r="L1" s="17" t="s">
        <v>101</v>
      </c>
    </row>
    <row r="2" spans="1:21" ht="43.5" customHeight="1">
      <c r="A2" s="193" t="s">
        <v>102</v>
      </c>
      <c r="B2" s="193"/>
      <c r="C2" s="193"/>
      <c r="D2" s="193"/>
      <c r="E2" s="193"/>
      <c r="F2" s="193"/>
      <c r="G2" s="193"/>
      <c r="H2" s="193"/>
      <c r="I2" s="193"/>
      <c r="J2" s="193"/>
      <c r="L2" s="193" t="s">
        <v>102</v>
      </c>
      <c r="M2" s="193"/>
      <c r="N2" s="193"/>
      <c r="O2" s="193"/>
      <c r="P2" s="193"/>
      <c r="Q2" s="193"/>
      <c r="R2" s="193"/>
      <c r="S2" s="193"/>
      <c r="T2" s="193"/>
      <c r="U2" s="193"/>
    </row>
    <row r="3" spans="1:21" ht="20.25" customHeight="1">
      <c r="A3" s="17" t="s">
        <v>124</v>
      </c>
      <c r="J3" s="20" t="s">
        <v>44</v>
      </c>
      <c r="L3" s="17" t="s">
        <v>126</v>
      </c>
      <c r="U3" s="20" t="s">
        <v>44</v>
      </c>
    </row>
    <row r="4" spans="1:21" ht="20.25" customHeight="1">
      <c r="A4" s="230" t="s">
        <v>103</v>
      </c>
      <c r="B4" s="200" t="s">
        <v>179</v>
      </c>
      <c r="C4" s="201"/>
      <c r="D4" s="85" t="s">
        <v>104</v>
      </c>
      <c r="E4" s="85" t="s">
        <v>107</v>
      </c>
      <c r="F4" s="234" t="s">
        <v>110</v>
      </c>
      <c r="G4" s="235"/>
      <c r="H4" s="236"/>
      <c r="I4" s="85" t="s">
        <v>112</v>
      </c>
      <c r="J4" s="32" t="s">
        <v>115</v>
      </c>
      <c r="L4" s="230" t="s">
        <v>103</v>
      </c>
      <c r="M4" s="200" t="s">
        <v>179</v>
      </c>
      <c r="N4" s="201"/>
      <c r="O4" s="85" t="s">
        <v>104</v>
      </c>
      <c r="P4" s="85" t="s">
        <v>107</v>
      </c>
      <c r="Q4" s="234" t="s">
        <v>110</v>
      </c>
      <c r="R4" s="235"/>
      <c r="S4" s="236"/>
      <c r="T4" s="85" t="s">
        <v>112</v>
      </c>
      <c r="U4" s="32" t="s">
        <v>115</v>
      </c>
    </row>
    <row r="5" spans="1:21" ht="20.25" customHeight="1">
      <c r="A5" s="231"/>
      <c r="B5" s="195" t="s">
        <v>180</v>
      </c>
      <c r="C5" s="196"/>
      <c r="D5" s="86" t="s">
        <v>105</v>
      </c>
      <c r="E5" s="86" t="s">
        <v>108</v>
      </c>
      <c r="F5" s="249" t="s">
        <v>111</v>
      </c>
      <c r="G5" s="250"/>
      <c r="H5" s="251"/>
      <c r="I5" s="86" t="s">
        <v>113</v>
      </c>
      <c r="J5" s="87" t="s">
        <v>116</v>
      </c>
      <c r="L5" s="231"/>
      <c r="M5" s="195" t="s">
        <v>180</v>
      </c>
      <c r="N5" s="196"/>
      <c r="O5" s="86" t="s">
        <v>105</v>
      </c>
      <c r="P5" s="86" t="s">
        <v>108</v>
      </c>
      <c r="Q5" s="249" t="s">
        <v>111</v>
      </c>
      <c r="R5" s="250"/>
      <c r="S5" s="251"/>
      <c r="T5" s="86" t="s">
        <v>113</v>
      </c>
      <c r="U5" s="87" t="s">
        <v>116</v>
      </c>
    </row>
    <row r="6" spans="1:21" ht="20.25" customHeight="1">
      <c r="A6" s="231"/>
      <c r="B6" s="232" t="s">
        <v>181</v>
      </c>
      <c r="C6" s="233"/>
      <c r="D6" s="86" t="s">
        <v>106</v>
      </c>
      <c r="E6" s="86" t="s">
        <v>109</v>
      </c>
      <c r="F6" s="108" t="s">
        <v>99</v>
      </c>
      <c r="G6" s="167"/>
      <c r="H6" s="109" t="s">
        <v>125</v>
      </c>
      <c r="I6" s="86" t="s">
        <v>114</v>
      </c>
      <c r="J6" s="33"/>
      <c r="L6" s="231"/>
      <c r="M6" s="232" t="s">
        <v>181</v>
      </c>
      <c r="N6" s="233"/>
      <c r="O6" s="86" t="s">
        <v>106</v>
      </c>
      <c r="P6" s="86" t="s">
        <v>109</v>
      </c>
      <c r="Q6" s="108"/>
      <c r="R6" s="110"/>
      <c r="S6" s="109"/>
      <c r="T6" s="86" t="s">
        <v>114</v>
      </c>
      <c r="U6" s="33"/>
    </row>
    <row r="7" spans="1:21" ht="20.25" customHeight="1">
      <c r="A7" s="88"/>
      <c r="B7" s="89"/>
      <c r="C7" s="90" t="s">
        <v>123</v>
      </c>
      <c r="D7" s="91"/>
      <c r="E7" s="92">
        <f>B7*D7</f>
        <v>0</v>
      </c>
      <c r="F7" s="240">
        <f>E7*G$6</f>
        <v>0</v>
      </c>
      <c r="G7" s="241"/>
      <c r="H7" s="242"/>
      <c r="I7" s="93"/>
      <c r="J7" s="92">
        <f>F7+I7</f>
        <v>0</v>
      </c>
      <c r="L7" s="88"/>
      <c r="M7" s="89"/>
      <c r="N7" s="90" t="s">
        <v>123</v>
      </c>
      <c r="O7" s="91"/>
      <c r="P7" s="92">
        <f>M7*O7</f>
        <v>0</v>
      </c>
      <c r="Q7" s="240">
        <f>P7*12</f>
        <v>0</v>
      </c>
      <c r="R7" s="241"/>
      <c r="S7" s="242"/>
      <c r="T7" s="93"/>
      <c r="U7" s="92">
        <f>Q7+T7</f>
        <v>0</v>
      </c>
    </row>
    <row r="8" spans="1:21" ht="20.25" customHeight="1">
      <c r="A8" s="60" t="s">
        <v>117</v>
      </c>
      <c r="B8" s="94"/>
      <c r="C8" s="95" t="s">
        <v>123</v>
      </c>
      <c r="D8" s="96"/>
      <c r="E8" s="97">
        <f>B8*D8</f>
        <v>0</v>
      </c>
      <c r="F8" s="237">
        <f>E8*G$6</f>
        <v>0</v>
      </c>
      <c r="G8" s="238"/>
      <c r="H8" s="239"/>
      <c r="I8" s="96"/>
      <c r="J8" s="98">
        <f>F8+I8</f>
        <v>0</v>
      </c>
      <c r="L8" s="60" t="s">
        <v>117</v>
      </c>
      <c r="M8" s="94"/>
      <c r="N8" s="95" t="s">
        <v>123</v>
      </c>
      <c r="O8" s="96"/>
      <c r="P8" s="97">
        <f>M8*O8</f>
        <v>0</v>
      </c>
      <c r="Q8" s="237">
        <f>P8*12</f>
        <v>0</v>
      </c>
      <c r="R8" s="238"/>
      <c r="S8" s="239"/>
      <c r="T8" s="96"/>
      <c r="U8" s="98">
        <f>Q8+T8</f>
        <v>0</v>
      </c>
    </row>
    <row r="9" spans="1:21" ht="20.25" customHeight="1">
      <c r="A9" s="65"/>
      <c r="B9" s="99">
        <f>B7+B8</f>
        <v>0</v>
      </c>
      <c r="C9" s="100" t="s">
        <v>123</v>
      </c>
      <c r="D9" s="101"/>
      <c r="E9" s="102">
        <f>E7+E8</f>
        <v>0</v>
      </c>
      <c r="F9" s="246">
        <f>F7+F8</f>
        <v>0</v>
      </c>
      <c r="G9" s="247"/>
      <c r="H9" s="248"/>
      <c r="I9" s="102">
        <f>I7+I8</f>
        <v>0</v>
      </c>
      <c r="J9" s="102">
        <f>J7+J8</f>
        <v>0</v>
      </c>
      <c r="L9" s="65"/>
      <c r="M9" s="99">
        <f>M7+M8</f>
        <v>0</v>
      </c>
      <c r="N9" s="100" t="s">
        <v>123</v>
      </c>
      <c r="O9" s="101"/>
      <c r="P9" s="102">
        <f>P7+P8</f>
        <v>0</v>
      </c>
      <c r="Q9" s="246">
        <f>Q7+Q8</f>
        <v>0</v>
      </c>
      <c r="R9" s="247"/>
      <c r="S9" s="248"/>
      <c r="T9" s="102">
        <f>T7+T8</f>
        <v>0</v>
      </c>
      <c r="U9" s="102">
        <f>U7+U8</f>
        <v>0</v>
      </c>
    </row>
    <row r="10" spans="1:21" ht="20.25" customHeight="1">
      <c r="A10" s="60"/>
      <c r="B10" s="89"/>
      <c r="C10" s="90" t="s">
        <v>123</v>
      </c>
      <c r="D10" s="93"/>
      <c r="E10" s="103">
        <f>B10*D10</f>
        <v>0</v>
      </c>
      <c r="F10" s="240">
        <f>E10*G$6</f>
        <v>0</v>
      </c>
      <c r="G10" s="241"/>
      <c r="H10" s="242"/>
      <c r="I10" s="91"/>
      <c r="J10" s="92">
        <f>F10+I10</f>
        <v>0</v>
      </c>
      <c r="L10" s="60"/>
      <c r="M10" s="89"/>
      <c r="N10" s="90" t="s">
        <v>123</v>
      </c>
      <c r="O10" s="93"/>
      <c r="P10" s="103">
        <f>M10*O10</f>
        <v>0</v>
      </c>
      <c r="Q10" s="240">
        <f>P10*12</f>
        <v>0</v>
      </c>
      <c r="R10" s="241"/>
      <c r="S10" s="242"/>
      <c r="T10" s="91"/>
      <c r="U10" s="92">
        <f>Q10+T10</f>
        <v>0</v>
      </c>
    </row>
    <row r="11" spans="1:21" ht="20.25" customHeight="1">
      <c r="A11" s="60" t="s">
        <v>118</v>
      </c>
      <c r="B11" s="94"/>
      <c r="C11" s="95" t="s">
        <v>123</v>
      </c>
      <c r="D11" s="96"/>
      <c r="E11" s="97">
        <f>B11*D11</f>
        <v>0</v>
      </c>
      <c r="F11" s="237">
        <f>E11*G$6</f>
        <v>0</v>
      </c>
      <c r="G11" s="238"/>
      <c r="H11" s="239"/>
      <c r="I11" s="96"/>
      <c r="J11" s="98">
        <f>F11+I11</f>
        <v>0</v>
      </c>
      <c r="L11" s="60" t="s">
        <v>118</v>
      </c>
      <c r="M11" s="94"/>
      <c r="N11" s="95" t="s">
        <v>123</v>
      </c>
      <c r="O11" s="96"/>
      <c r="P11" s="97">
        <f>M11*O11</f>
        <v>0</v>
      </c>
      <c r="Q11" s="237">
        <f>P11*12</f>
        <v>0</v>
      </c>
      <c r="R11" s="238"/>
      <c r="S11" s="239"/>
      <c r="T11" s="96"/>
      <c r="U11" s="98">
        <f>Q11+T11</f>
        <v>0</v>
      </c>
    </row>
    <row r="12" spans="1:21" ht="20.25" customHeight="1">
      <c r="A12" s="60"/>
      <c r="B12" s="99">
        <f>B10+B11</f>
        <v>0</v>
      </c>
      <c r="C12" s="100" t="s">
        <v>123</v>
      </c>
      <c r="D12" s="101"/>
      <c r="E12" s="102">
        <f>E10+E11</f>
        <v>0</v>
      </c>
      <c r="F12" s="246">
        <f>F10+F11</f>
        <v>0</v>
      </c>
      <c r="G12" s="247"/>
      <c r="H12" s="248"/>
      <c r="I12" s="102">
        <f>I10+I11</f>
        <v>0</v>
      </c>
      <c r="J12" s="102">
        <f>J10+J11</f>
        <v>0</v>
      </c>
      <c r="L12" s="60"/>
      <c r="M12" s="99">
        <f>M10+M11</f>
        <v>0</v>
      </c>
      <c r="N12" s="100" t="s">
        <v>123</v>
      </c>
      <c r="O12" s="101"/>
      <c r="P12" s="102">
        <f>P10+P11</f>
        <v>0</v>
      </c>
      <c r="Q12" s="246">
        <f>Q10+Q11</f>
        <v>0</v>
      </c>
      <c r="R12" s="247"/>
      <c r="S12" s="248"/>
      <c r="T12" s="102">
        <f>T10+T11</f>
        <v>0</v>
      </c>
      <c r="U12" s="102">
        <f>U10+U11</f>
        <v>0</v>
      </c>
    </row>
    <row r="13" spans="1:21" ht="20.25" customHeight="1">
      <c r="A13" s="88"/>
      <c r="B13" s="89"/>
      <c r="C13" s="90" t="s">
        <v>123</v>
      </c>
      <c r="D13" s="93"/>
      <c r="E13" s="103">
        <f>B13*D13</f>
        <v>0</v>
      </c>
      <c r="F13" s="240">
        <f>E13*G$6</f>
        <v>0</v>
      </c>
      <c r="G13" s="241"/>
      <c r="H13" s="242"/>
      <c r="I13" s="93"/>
      <c r="J13" s="92">
        <f>F13+I13</f>
        <v>0</v>
      </c>
      <c r="L13" s="88"/>
      <c r="M13" s="89"/>
      <c r="N13" s="90" t="s">
        <v>123</v>
      </c>
      <c r="O13" s="93"/>
      <c r="P13" s="103">
        <f>M13*O13</f>
        <v>0</v>
      </c>
      <c r="Q13" s="240">
        <f>P13*12</f>
        <v>0</v>
      </c>
      <c r="R13" s="241"/>
      <c r="S13" s="242"/>
      <c r="T13" s="93"/>
      <c r="U13" s="92">
        <f>Q13+T13</f>
        <v>0</v>
      </c>
    </row>
    <row r="14" spans="1:21" ht="20.25" customHeight="1">
      <c r="A14" s="60" t="s">
        <v>119</v>
      </c>
      <c r="B14" s="94"/>
      <c r="C14" s="95" t="s">
        <v>123</v>
      </c>
      <c r="D14" s="96"/>
      <c r="E14" s="97">
        <f>B14*D14</f>
        <v>0</v>
      </c>
      <c r="F14" s="237">
        <f>E14*G$6</f>
        <v>0</v>
      </c>
      <c r="G14" s="238"/>
      <c r="H14" s="239"/>
      <c r="I14" s="96"/>
      <c r="J14" s="98">
        <f>F14+I14</f>
        <v>0</v>
      </c>
      <c r="L14" s="60" t="s">
        <v>119</v>
      </c>
      <c r="M14" s="94"/>
      <c r="N14" s="95" t="s">
        <v>123</v>
      </c>
      <c r="O14" s="96"/>
      <c r="P14" s="97">
        <f>M14*O14</f>
        <v>0</v>
      </c>
      <c r="Q14" s="237">
        <f>P14*12</f>
        <v>0</v>
      </c>
      <c r="R14" s="238"/>
      <c r="S14" s="239"/>
      <c r="T14" s="96"/>
      <c r="U14" s="98">
        <f>Q14+T14</f>
        <v>0</v>
      </c>
    </row>
    <row r="15" spans="1:21" ht="20.25" customHeight="1">
      <c r="A15" s="65"/>
      <c r="B15" s="99">
        <f>B13+B14</f>
        <v>0</v>
      </c>
      <c r="C15" s="100" t="s">
        <v>123</v>
      </c>
      <c r="D15" s="101"/>
      <c r="E15" s="102">
        <f>E13+E14</f>
        <v>0</v>
      </c>
      <c r="F15" s="246">
        <f>F13+F14</f>
        <v>0</v>
      </c>
      <c r="G15" s="247"/>
      <c r="H15" s="248"/>
      <c r="I15" s="102">
        <f>I13+I14</f>
        <v>0</v>
      </c>
      <c r="J15" s="102">
        <f>J13+J14</f>
        <v>0</v>
      </c>
      <c r="L15" s="65"/>
      <c r="M15" s="99">
        <f>M13+M14</f>
        <v>0</v>
      </c>
      <c r="N15" s="100" t="s">
        <v>123</v>
      </c>
      <c r="O15" s="101"/>
      <c r="P15" s="102">
        <f>P13+P14</f>
        <v>0</v>
      </c>
      <c r="Q15" s="246">
        <f>Q13+Q14</f>
        <v>0</v>
      </c>
      <c r="R15" s="247"/>
      <c r="S15" s="248"/>
      <c r="T15" s="102">
        <f>T13+T14</f>
        <v>0</v>
      </c>
      <c r="U15" s="102">
        <f>U13+U14</f>
        <v>0</v>
      </c>
    </row>
    <row r="16" spans="1:21" ht="20.25" customHeight="1">
      <c r="A16" s="60"/>
      <c r="B16" s="89"/>
      <c r="C16" s="90" t="s">
        <v>123</v>
      </c>
      <c r="D16" s="93"/>
      <c r="E16" s="103">
        <f>B16*D16</f>
        <v>0</v>
      </c>
      <c r="F16" s="240">
        <f>E16*G$6</f>
        <v>0</v>
      </c>
      <c r="G16" s="241"/>
      <c r="H16" s="242"/>
      <c r="I16" s="93"/>
      <c r="J16" s="92">
        <f>F16+I16</f>
        <v>0</v>
      </c>
      <c r="L16" s="60"/>
      <c r="M16" s="89"/>
      <c r="N16" s="90" t="s">
        <v>123</v>
      </c>
      <c r="O16" s="93"/>
      <c r="P16" s="103">
        <f>M16*O16</f>
        <v>0</v>
      </c>
      <c r="Q16" s="240">
        <f>P16*12</f>
        <v>0</v>
      </c>
      <c r="R16" s="241"/>
      <c r="S16" s="242"/>
      <c r="T16" s="93"/>
      <c r="U16" s="92">
        <f>Q16+T16</f>
        <v>0</v>
      </c>
    </row>
    <row r="17" spans="1:21" ht="20.25" customHeight="1">
      <c r="A17" s="60" t="s">
        <v>120</v>
      </c>
      <c r="B17" s="94"/>
      <c r="C17" s="95" t="s">
        <v>123</v>
      </c>
      <c r="D17" s="96"/>
      <c r="E17" s="97">
        <f>B17*D17</f>
        <v>0</v>
      </c>
      <c r="F17" s="237">
        <f>E17*G$6</f>
        <v>0</v>
      </c>
      <c r="G17" s="238"/>
      <c r="H17" s="239"/>
      <c r="I17" s="96"/>
      <c r="J17" s="98">
        <f>F17+I17</f>
        <v>0</v>
      </c>
      <c r="L17" s="60" t="s">
        <v>120</v>
      </c>
      <c r="M17" s="94"/>
      <c r="N17" s="95" t="s">
        <v>123</v>
      </c>
      <c r="O17" s="96"/>
      <c r="P17" s="97">
        <f>M17*O17</f>
        <v>0</v>
      </c>
      <c r="Q17" s="237">
        <f>P17*12</f>
        <v>0</v>
      </c>
      <c r="R17" s="238"/>
      <c r="S17" s="239"/>
      <c r="T17" s="96"/>
      <c r="U17" s="98">
        <f>Q17+T17</f>
        <v>0</v>
      </c>
    </row>
    <row r="18" spans="1:21" ht="20.25" customHeight="1">
      <c r="A18" s="60"/>
      <c r="B18" s="99">
        <f>B16+B17</f>
        <v>0</v>
      </c>
      <c r="C18" s="100" t="s">
        <v>123</v>
      </c>
      <c r="D18" s="101" t="s">
        <v>121</v>
      </c>
      <c r="E18" s="102">
        <f>E16+E17</f>
        <v>0</v>
      </c>
      <c r="F18" s="246">
        <f>F16+F17</f>
        <v>0</v>
      </c>
      <c r="G18" s="247"/>
      <c r="H18" s="248"/>
      <c r="I18" s="102">
        <f>I16+I17</f>
        <v>0</v>
      </c>
      <c r="J18" s="102">
        <f>J16+J17</f>
        <v>0</v>
      </c>
      <c r="L18" s="60"/>
      <c r="M18" s="99">
        <f>M16+M17</f>
        <v>0</v>
      </c>
      <c r="N18" s="100" t="s">
        <v>123</v>
      </c>
      <c r="O18" s="101" t="s">
        <v>121</v>
      </c>
      <c r="P18" s="102">
        <f>P16+P17</f>
        <v>0</v>
      </c>
      <c r="Q18" s="246">
        <f>Q16+Q17</f>
        <v>0</v>
      </c>
      <c r="R18" s="247"/>
      <c r="S18" s="248"/>
      <c r="T18" s="102">
        <f>T16+T17</f>
        <v>0</v>
      </c>
      <c r="U18" s="102">
        <f>U16+U17</f>
        <v>0</v>
      </c>
    </row>
    <row r="19" spans="1:21" ht="20.25" customHeight="1">
      <c r="A19" s="88"/>
      <c r="B19" s="104">
        <f>B7+B10+B13+B16</f>
        <v>0</v>
      </c>
      <c r="C19" s="90" t="s">
        <v>123</v>
      </c>
      <c r="D19" s="105"/>
      <c r="E19" s="92">
        <f>E7+E10+E13+E16</f>
        <v>0</v>
      </c>
      <c r="F19" s="240">
        <f>F7+F10+F13+F16</f>
        <v>0</v>
      </c>
      <c r="G19" s="241"/>
      <c r="H19" s="242"/>
      <c r="I19" s="92">
        <f>I7+I10+I13+I16</f>
        <v>0</v>
      </c>
      <c r="J19" s="92">
        <f>J7+J10+J13+J16</f>
        <v>0</v>
      </c>
      <c r="L19" s="88"/>
      <c r="M19" s="104">
        <f>M7+M10+M13+M16</f>
        <v>0</v>
      </c>
      <c r="N19" s="90" t="s">
        <v>123</v>
      </c>
      <c r="O19" s="105"/>
      <c r="P19" s="92">
        <f>P7+P10+P13+P16</f>
        <v>0</v>
      </c>
      <c r="Q19" s="240">
        <f>Q7+Q10+Q13+Q16</f>
        <v>0</v>
      </c>
      <c r="R19" s="241"/>
      <c r="S19" s="242"/>
      <c r="T19" s="92">
        <f>T7+T10+T13+T16</f>
        <v>0</v>
      </c>
      <c r="U19" s="92">
        <f>U7+U10+U13+U16</f>
        <v>0</v>
      </c>
    </row>
    <row r="20" spans="1:21" ht="20.25" customHeight="1">
      <c r="A20" s="60" t="s">
        <v>122</v>
      </c>
      <c r="B20" s="106">
        <f>B8+B11+B14+B17</f>
        <v>0</v>
      </c>
      <c r="C20" s="95" t="s">
        <v>123</v>
      </c>
      <c r="D20" s="107" t="s">
        <v>121</v>
      </c>
      <c r="E20" s="111">
        <f>E8+E11+E14+E17</f>
        <v>0</v>
      </c>
      <c r="F20" s="243">
        <f>F8+F11+F14+F17</f>
        <v>0</v>
      </c>
      <c r="G20" s="244"/>
      <c r="H20" s="245"/>
      <c r="I20" s="111">
        <f>I8+I11+I14+I17</f>
        <v>0</v>
      </c>
      <c r="J20" s="111">
        <f>J8+J11+J14+J17</f>
        <v>0</v>
      </c>
      <c r="L20" s="60" t="s">
        <v>122</v>
      </c>
      <c r="M20" s="106">
        <f>M8+M11+M14+M17</f>
        <v>0</v>
      </c>
      <c r="N20" s="95" t="s">
        <v>123</v>
      </c>
      <c r="O20" s="107" t="s">
        <v>121</v>
      </c>
      <c r="P20" s="111">
        <f>P8+P11+P14+P17</f>
        <v>0</v>
      </c>
      <c r="Q20" s="243">
        <f>Q8+Q11+Q14+Q17</f>
        <v>0</v>
      </c>
      <c r="R20" s="244"/>
      <c r="S20" s="245"/>
      <c r="T20" s="111">
        <f>T8+T11+T14+T17</f>
        <v>0</v>
      </c>
      <c r="U20" s="111">
        <f>U8+U11+U14+U17</f>
        <v>0</v>
      </c>
    </row>
    <row r="21" spans="1:21" ht="20.25" customHeight="1">
      <c r="A21" s="65"/>
      <c r="B21" s="99">
        <f>B19+B20</f>
        <v>0</v>
      </c>
      <c r="C21" s="100" t="s">
        <v>123</v>
      </c>
      <c r="D21" s="101"/>
      <c r="E21" s="102">
        <f>E19+E20</f>
        <v>0</v>
      </c>
      <c r="F21" s="246">
        <f>F19+F20</f>
        <v>0</v>
      </c>
      <c r="G21" s="247"/>
      <c r="H21" s="248"/>
      <c r="I21" s="102">
        <f>I19+I20</f>
        <v>0</v>
      </c>
      <c r="J21" s="102">
        <f>J19+J20</f>
        <v>0</v>
      </c>
      <c r="L21" s="65"/>
      <c r="M21" s="99">
        <f>M19+M20</f>
        <v>0</v>
      </c>
      <c r="N21" s="100" t="s">
        <v>123</v>
      </c>
      <c r="O21" s="101"/>
      <c r="P21" s="102">
        <f>P19+P20</f>
        <v>0</v>
      </c>
      <c r="Q21" s="246">
        <f>Q19+Q20</f>
        <v>0</v>
      </c>
      <c r="R21" s="247"/>
      <c r="S21" s="248"/>
      <c r="T21" s="102">
        <f>T19+T20</f>
        <v>0</v>
      </c>
      <c r="U21" s="102">
        <f>U19+U20</f>
        <v>0</v>
      </c>
    </row>
    <row r="22" spans="1:12" ht="20.25" customHeight="1">
      <c r="A22" s="17" t="s">
        <v>200</v>
      </c>
      <c r="L22" s="17" t="s">
        <v>200</v>
      </c>
    </row>
    <row r="23" spans="1:21" ht="20.25" customHeight="1">
      <c r="A23" s="226" t="s">
        <v>201</v>
      </c>
      <c r="B23" s="224"/>
      <c r="C23" s="224"/>
      <c r="D23" s="224" t="s">
        <v>202</v>
      </c>
      <c r="E23" s="224"/>
      <c r="F23" s="224" t="s">
        <v>203</v>
      </c>
      <c r="G23" s="224"/>
      <c r="H23" s="224"/>
      <c r="I23" s="224"/>
      <c r="J23" s="225"/>
      <c r="K23" s="179"/>
      <c r="L23" s="226" t="s">
        <v>201</v>
      </c>
      <c r="M23" s="224"/>
      <c r="N23" s="224"/>
      <c r="O23" s="224" t="s">
        <v>202</v>
      </c>
      <c r="P23" s="224"/>
      <c r="Q23" s="224" t="s">
        <v>203</v>
      </c>
      <c r="R23" s="224"/>
      <c r="S23" s="224"/>
      <c r="T23" s="224"/>
      <c r="U23" s="225"/>
    </row>
    <row r="24" spans="1:21" ht="20.25" customHeight="1">
      <c r="A24" s="227"/>
      <c r="B24" s="228"/>
      <c r="C24" s="228"/>
      <c r="D24" s="228"/>
      <c r="E24" s="228"/>
      <c r="F24" s="228" t="s">
        <v>204</v>
      </c>
      <c r="G24" s="228"/>
      <c r="H24" s="228"/>
      <c r="I24" s="228"/>
      <c r="J24" s="229"/>
      <c r="L24" s="227"/>
      <c r="M24" s="228"/>
      <c r="N24" s="228"/>
      <c r="O24" s="228"/>
      <c r="P24" s="228"/>
      <c r="Q24" s="228" t="s">
        <v>204</v>
      </c>
      <c r="R24" s="228"/>
      <c r="S24" s="228"/>
      <c r="T24" s="228"/>
      <c r="U24" s="229"/>
    </row>
  </sheetData>
  <sheetProtection/>
  <mergeCells count="56">
    <mergeCell ref="L23:N23"/>
    <mergeCell ref="O23:P23"/>
    <mergeCell ref="Q23:U23"/>
    <mergeCell ref="L24:N24"/>
    <mergeCell ref="O24:P24"/>
    <mergeCell ref="Q24:U24"/>
    <mergeCell ref="Q11:S11"/>
    <mergeCell ref="Q7:S7"/>
    <mergeCell ref="Q8:S8"/>
    <mergeCell ref="Q9:S9"/>
    <mergeCell ref="Q10:S10"/>
    <mergeCell ref="Q18:S18"/>
    <mergeCell ref="Q12:S12"/>
    <mergeCell ref="Q13:S13"/>
    <mergeCell ref="Q14:S14"/>
    <mergeCell ref="Q15:S15"/>
    <mergeCell ref="Q16:S16"/>
    <mergeCell ref="Q17:S17"/>
    <mergeCell ref="F18:H18"/>
    <mergeCell ref="F19:H19"/>
    <mergeCell ref="F20:H20"/>
    <mergeCell ref="F21:H21"/>
    <mergeCell ref="F12:H12"/>
    <mergeCell ref="F13:H13"/>
    <mergeCell ref="F14:H14"/>
    <mergeCell ref="F15:H15"/>
    <mergeCell ref="F16:H16"/>
    <mergeCell ref="F17:H17"/>
    <mergeCell ref="M6:N6"/>
    <mergeCell ref="F7:H7"/>
    <mergeCell ref="F8:H8"/>
    <mergeCell ref="F9:H9"/>
    <mergeCell ref="F5:H5"/>
    <mergeCell ref="F10:H10"/>
    <mergeCell ref="F11:H11"/>
    <mergeCell ref="Q19:S19"/>
    <mergeCell ref="Q20:S20"/>
    <mergeCell ref="Q21:S21"/>
    <mergeCell ref="L2:U2"/>
    <mergeCell ref="L4:L6"/>
    <mergeCell ref="M4:N4"/>
    <mergeCell ref="Q4:S4"/>
    <mergeCell ref="M5:N5"/>
    <mergeCell ref="Q5:S5"/>
    <mergeCell ref="A4:A6"/>
    <mergeCell ref="B4:C4"/>
    <mergeCell ref="B5:C5"/>
    <mergeCell ref="B6:C6"/>
    <mergeCell ref="A2:J2"/>
    <mergeCell ref="F4:H4"/>
    <mergeCell ref="F23:J23"/>
    <mergeCell ref="D23:E23"/>
    <mergeCell ref="A23:C23"/>
    <mergeCell ref="A24:C24"/>
    <mergeCell ref="D24:E24"/>
    <mergeCell ref="F24:J24"/>
  </mergeCells>
  <dataValidations count="1">
    <dataValidation allowBlank="1" showInputMessage="1" showErrorMessage="1" prompt="法人としての診療所等開設から年度末までの期間を入力してください" sqref="G6"/>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2019-07-25T01:51:40Z</cp:lastPrinted>
  <dcterms:created xsi:type="dcterms:W3CDTF">2018-05-01T04:42:16Z</dcterms:created>
  <dcterms:modified xsi:type="dcterms:W3CDTF">2021-11-08T08:40:50Z</dcterms:modified>
  <cp:category/>
  <cp:version/>
  <cp:contentType/>
  <cp:contentStatus/>
</cp:coreProperties>
</file>